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_THAO\TAI LIEU QUAN TRONG\Điểm rèn luyện\Diem ren luyen\2021-2022\kỳ 2\K16-18\DỰ KIẾN\"/>
    </mc:Choice>
  </mc:AlternateContent>
  <bookViews>
    <workbookView xWindow="-105" yWindow="-105" windowWidth="23250" windowHeight="12570"/>
  </bookViews>
  <sheets>
    <sheet name="KẾ TOÁN" sheetId="1" r:id="rId1"/>
    <sheet name="KINH TẾ" sheetId="3" r:id="rId2"/>
    <sheet name="MKT, TM&amp;DL" sheetId="4" r:id="rId3"/>
    <sheet name="NH-TC" sheetId="5" r:id="rId4"/>
    <sheet name="QL LUẬT- KT" sheetId="6" r:id="rId5"/>
    <sheet name="QTKD" sheetId="7" r:id="rId6"/>
    <sheet name="VIỆN ĐTQT" sheetId="8" r:id="rId7"/>
  </sheets>
  <definedNames>
    <definedName name="_xlnm._FilterDatabase" localSheetId="0" hidden="1">'KẾ TOÁN'!#REF!</definedName>
  </definedNames>
  <calcPr calcId="162913"/>
</workbook>
</file>

<file path=xl/calcChain.xml><?xml version="1.0" encoding="utf-8"?>
<calcChain xmlns="http://schemas.openxmlformats.org/spreadsheetml/2006/main">
  <c r="C523" i="4" l="1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76" i="4" l="1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2" i="4" l="1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0" i="4"/>
  <c r="F359" i="4"/>
  <c r="F358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0" i="4" l="1"/>
  <c r="F339" i="4"/>
  <c r="F338" i="4"/>
  <c r="F337" i="4"/>
  <c r="F336" i="4"/>
  <c r="F335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49" i="4" l="1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28" i="4" l="1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5" i="4" l="1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3" i="4" l="1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77" i="4" l="1"/>
  <c r="F68" i="4"/>
  <c r="F64" i="4" l="1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C918" i="7" l="1"/>
  <c r="C275" i="8"/>
  <c r="G908" i="7" l="1"/>
  <c r="G907" i="7"/>
  <c r="G906" i="7"/>
  <c r="G905" i="7"/>
  <c r="G904" i="7"/>
  <c r="G903" i="7"/>
  <c r="G902" i="7"/>
  <c r="G901" i="7"/>
  <c r="G900" i="7"/>
  <c r="G899" i="7"/>
  <c r="G898" i="7"/>
  <c r="G897" i="7"/>
  <c r="G896" i="7"/>
  <c r="G895" i="7"/>
  <c r="G894" i="7"/>
  <c r="G893" i="7"/>
  <c r="G892" i="7"/>
  <c r="G891" i="7"/>
  <c r="G890" i="7"/>
  <c r="G889" i="7"/>
  <c r="G888" i="7"/>
  <c r="G887" i="7"/>
  <c r="G886" i="7"/>
  <c r="G885" i="7"/>
  <c r="G884" i="7"/>
  <c r="G883" i="7"/>
  <c r="G882" i="7"/>
  <c r="G881" i="7"/>
  <c r="G880" i="7"/>
  <c r="G879" i="7"/>
  <c r="G878" i="7"/>
  <c r="G877" i="7"/>
  <c r="G876" i="7"/>
  <c r="G875" i="7"/>
  <c r="G874" i="7"/>
  <c r="G873" i="7"/>
  <c r="G872" i="7"/>
  <c r="G871" i="7"/>
  <c r="G870" i="7"/>
  <c r="G869" i="7"/>
  <c r="G868" i="7"/>
  <c r="G867" i="7"/>
  <c r="G866" i="7"/>
  <c r="G865" i="7"/>
  <c r="G864" i="7"/>
  <c r="G863" i="7"/>
  <c r="G862" i="7"/>
  <c r="G861" i="7"/>
  <c r="G860" i="7"/>
  <c r="G859" i="7"/>
  <c r="G858" i="7"/>
  <c r="G857" i="7"/>
  <c r="G856" i="7"/>
  <c r="G850" i="7"/>
  <c r="G849" i="7"/>
  <c r="G848" i="7"/>
  <c r="G847" i="7"/>
  <c r="G846" i="7"/>
  <c r="G845" i="7"/>
  <c r="G844" i="7"/>
  <c r="G843" i="7"/>
  <c r="G842" i="7"/>
  <c r="G841" i="7"/>
  <c r="G840" i="7"/>
  <c r="G839" i="7"/>
  <c r="G838" i="7"/>
  <c r="G837" i="7"/>
  <c r="G836" i="7"/>
  <c r="G835" i="7"/>
  <c r="G834" i="7"/>
  <c r="G833" i="7"/>
  <c r="G832" i="7"/>
  <c r="G831" i="7"/>
  <c r="G830" i="7"/>
  <c r="G829" i="7"/>
  <c r="G828" i="7"/>
  <c r="G827" i="7"/>
  <c r="G826" i="7"/>
  <c r="G825" i="7"/>
  <c r="G824" i="7"/>
  <c r="G823" i="7"/>
  <c r="G822" i="7"/>
  <c r="G821" i="7"/>
  <c r="G820" i="7"/>
  <c r="G819" i="7"/>
  <c r="G818" i="7"/>
  <c r="G817" i="7"/>
  <c r="G816" i="7"/>
  <c r="G815" i="7"/>
  <c r="G814" i="7"/>
  <c r="G813" i="7"/>
  <c r="G812" i="7"/>
  <c r="G811" i="7"/>
  <c r="G810" i="7"/>
  <c r="G809" i="7"/>
  <c r="G808" i="7"/>
  <c r="G807" i="7"/>
  <c r="G806" i="7"/>
  <c r="G805" i="7"/>
  <c r="G804" i="7"/>
  <c r="G803" i="7"/>
  <c r="G802" i="7"/>
  <c r="G801" i="7"/>
  <c r="G800" i="7"/>
  <c r="G799" i="7"/>
  <c r="G798" i="7"/>
  <c r="G797" i="7"/>
  <c r="G796" i="7"/>
  <c r="G795" i="7"/>
  <c r="G794" i="7"/>
  <c r="G793" i="7"/>
  <c r="G792" i="7"/>
  <c r="G791" i="7"/>
  <c r="G790" i="7"/>
  <c r="G789" i="7"/>
  <c r="G788" i="7"/>
  <c r="G787" i="7"/>
  <c r="G786" i="7"/>
  <c r="G785" i="7"/>
  <c r="G784" i="7"/>
  <c r="G783" i="7"/>
  <c r="G782" i="7"/>
  <c r="G781" i="7"/>
  <c r="G780" i="7"/>
  <c r="G779" i="7"/>
  <c r="G778" i="7"/>
  <c r="G777" i="7"/>
  <c r="G776" i="7"/>
  <c r="G775" i="7"/>
  <c r="G774" i="7"/>
  <c r="G773" i="7"/>
  <c r="G772" i="7"/>
  <c r="G766" i="7"/>
  <c r="G765" i="7"/>
  <c r="G764" i="7"/>
  <c r="G763" i="7"/>
  <c r="G762" i="7"/>
  <c r="G761" i="7"/>
  <c r="G760" i="7"/>
  <c r="G759" i="7"/>
  <c r="G758" i="7"/>
  <c r="G757" i="7"/>
  <c r="G756" i="7"/>
  <c r="G755" i="7"/>
  <c r="G754" i="7"/>
  <c r="G753" i="7"/>
  <c r="G752" i="7"/>
  <c r="G751" i="7"/>
  <c r="G750" i="7"/>
  <c r="G749" i="7"/>
  <c r="G748" i="7"/>
  <c r="G747" i="7"/>
  <c r="G746" i="7"/>
  <c r="G745" i="7"/>
  <c r="G744" i="7"/>
  <c r="G743" i="7"/>
  <c r="G742" i="7"/>
  <c r="G741" i="7"/>
  <c r="G740" i="7"/>
  <c r="G739" i="7"/>
  <c r="G738" i="7"/>
  <c r="G737" i="7"/>
  <c r="G736" i="7"/>
  <c r="G735" i="7"/>
  <c r="G734" i="7"/>
  <c r="G733" i="7"/>
  <c r="G732" i="7"/>
  <c r="G731" i="7"/>
  <c r="G730" i="7"/>
  <c r="G729" i="7"/>
  <c r="G728" i="7"/>
  <c r="G727" i="7"/>
  <c r="G726" i="7"/>
  <c r="G725" i="7"/>
  <c r="G724" i="7"/>
  <c r="G723" i="7"/>
  <c r="G722" i="7"/>
  <c r="G721" i="7"/>
  <c r="G720" i="7"/>
  <c r="G719" i="7"/>
  <c r="G718" i="7"/>
  <c r="G717" i="7"/>
  <c r="G716" i="7"/>
  <c r="G715" i="7"/>
  <c r="G714" i="7"/>
  <c r="G713" i="7"/>
  <c r="G712" i="7"/>
  <c r="G711" i="7"/>
  <c r="G710" i="7"/>
  <c r="G709" i="7"/>
  <c r="G708" i="7"/>
  <c r="G707" i="7"/>
  <c r="G706" i="7"/>
  <c r="G705" i="7"/>
  <c r="G704" i="7"/>
  <c r="G703" i="7"/>
  <c r="G702" i="7"/>
  <c r="G701" i="7"/>
  <c r="G700" i="7"/>
  <c r="G699" i="7"/>
  <c r="G698" i="7"/>
  <c r="G697" i="7"/>
  <c r="G696" i="7"/>
  <c r="G695" i="7"/>
  <c r="G694" i="7"/>
  <c r="G693" i="7"/>
  <c r="G692" i="7"/>
  <c r="G691" i="7"/>
  <c r="G690" i="7"/>
  <c r="G689" i="7"/>
  <c r="G688" i="7"/>
  <c r="G687" i="7"/>
  <c r="G686" i="7"/>
  <c r="G680" i="7"/>
  <c r="G679" i="7"/>
  <c r="G678" i="7"/>
  <c r="G677" i="7"/>
  <c r="G676" i="7"/>
  <c r="G675" i="7"/>
  <c r="G674" i="7"/>
  <c r="G673" i="7"/>
  <c r="G672" i="7"/>
  <c r="G671" i="7"/>
  <c r="G670" i="7"/>
  <c r="G669" i="7"/>
  <c r="G668" i="7"/>
  <c r="G667" i="7"/>
  <c r="G666" i="7"/>
  <c r="G665" i="7"/>
  <c r="G664" i="7"/>
  <c r="G663" i="7"/>
  <c r="G662" i="7"/>
  <c r="G661" i="7"/>
  <c r="G660" i="7"/>
  <c r="G659" i="7"/>
  <c r="G658" i="7"/>
  <c r="G657" i="7"/>
  <c r="G656" i="7"/>
  <c r="G655" i="7"/>
  <c r="G654" i="7"/>
  <c r="G653" i="7"/>
  <c r="G652" i="7"/>
  <c r="G651" i="7"/>
  <c r="G650" i="7"/>
  <c r="G649" i="7"/>
  <c r="G648" i="7"/>
  <c r="G647" i="7"/>
  <c r="G646" i="7"/>
  <c r="G645" i="7"/>
  <c r="G644" i="7"/>
  <c r="G643" i="7"/>
  <c r="G642" i="7"/>
  <c r="G641" i="7"/>
  <c r="G640" i="7"/>
  <c r="G639" i="7"/>
  <c r="G638" i="7"/>
  <c r="G637" i="7"/>
  <c r="G636" i="7"/>
  <c r="G635" i="7"/>
  <c r="G634" i="7"/>
  <c r="G633" i="7"/>
  <c r="G632" i="7"/>
  <c r="G631" i="7"/>
  <c r="G630" i="7"/>
  <c r="G629" i="7"/>
  <c r="G628" i="7"/>
  <c r="G627" i="7"/>
  <c r="G626" i="7"/>
  <c r="G625" i="7"/>
  <c r="G624" i="7"/>
  <c r="G623" i="7"/>
  <c r="G622" i="7"/>
  <c r="G621" i="7"/>
  <c r="G620" i="7"/>
  <c r="G619" i="7"/>
  <c r="G618" i="7"/>
  <c r="G617" i="7"/>
  <c r="G616" i="7"/>
  <c r="G615" i="7"/>
  <c r="G614" i="7"/>
  <c r="G613" i="7"/>
  <c r="G612" i="7"/>
  <c r="G611" i="7"/>
  <c r="G610" i="7"/>
  <c r="G609" i="7"/>
  <c r="G608" i="7"/>
  <c r="G607" i="7"/>
  <c r="G606" i="7"/>
  <c r="G605" i="7"/>
  <c r="G604" i="7"/>
  <c r="G603" i="7"/>
  <c r="G602" i="7"/>
  <c r="G601" i="7"/>
  <c r="G600" i="7"/>
  <c r="G599" i="7"/>
  <c r="G598" i="7"/>
  <c r="G592" i="7" l="1"/>
  <c r="G591" i="7"/>
  <c r="G590" i="7"/>
  <c r="G589" i="7"/>
  <c r="G588" i="7"/>
  <c r="G587" i="7"/>
  <c r="G586" i="7"/>
  <c r="G585" i="7"/>
  <c r="G584" i="7"/>
  <c r="G583" i="7"/>
  <c r="G582" i="7"/>
  <c r="G581" i="7"/>
  <c r="G580" i="7"/>
  <c r="G579" i="7"/>
  <c r="G578" i="7"/>
  <c r="G577" i="7"/>
  <c r="G576" i="7"/>
  <c r="G575" i="7"/>
  <c r="G574" i="7"/>
  <c r="G573" i="7"/>
  <c r="G572" i="7"/>
  <c r="G571" i="7"/>
  <c r="G570" i="7"/>
  <c r="G569" i="7"/>
  <c r="G568" i="7"/>
  <c r="G567" i="7"/>
  <c r="G566" i="7"/>
  <c r="G565" i="7"/>
  <c r="G564" i="7"/>
  <c r="G563" i="7"/>
  <c r="G562" i="7"/>
  <c r="G561" i="7"/>
  <c r="G560" i="7"/>
  <c r="G559" i="7"/>
  <c r="G558" i="7"/>
  <c r="G557" i="7"/>
  <c r="G556" i="7"/>
  <c r="G555" i="7"/>
  <c r="G554" i="7"/>
  <c r="G553" i="7"/>
  <c r="G552" i="7"/>
  <c r="G551" i="7"/>
  <c r="G550" i="7"/>
  <c r="G549" i="7"/>
  <c r="G548" i="7"/>
  <c r="G547" i="7"/>
  <c r="G546" i="7"/>
  <c r="G545" i="7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4" i="7"/>
  <c r="G453" i="7"/>
  <c r="G452" i="7"/>
  <c r="G451" i="7"/>
  <c r="G450" i="7"/>
  <c r="G449" i="7"/>
  <c r="G448" i="7"/>
  <c r="G447" i="7"/>
  <c r="G441" i="7" l="1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0" i="7" l="1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4" i="7" l="1"/>
  <c r="G23" i="7"/>
  <c r="G22" i="7"/>
  <c r="G21" i="7"/>
  <c r="G20" i="7"/>
  <c r="G19" i="7"/>
  <c r="G18" i="7"/>
  <c r="G17" i="7"/>
  <c r="G16" i="7"/>
  <c r="G15" i="7"/>
  <c r="G14" i="7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06" i="6"/>
  <c r="F304" i="6"/>
  <c r="F302" i="6"/>
  <c r="F300" i="6"/>
  <c r="F299" i="6"/>
  <c r="F296" i="6"/>
  <c r="F293" i="6"/>
  <c r="F287" i="6"/>
  <c r="F286" i="6"/>
  <c r="F283" i="6"/>
  <c r="F278" i="6"/>
  <c r="F273" i="6"/>
  <c r="F267" i="6"/>
  <c r="F265" i="6"/>
  <c r="F254" i="6"/>
  <c r="F253" i="6"/>
  <c r="F251" i="6"/>
  <c r="F250" i="6"/>
  <c r="F249" i="6"/>
  <c r="F248" i="6"/>
  <c r="F247" i="6"/>
  <c r="F246" i="6"/>
  <c r="F244" i="6"/>
  <c r="F243" i="6"/>
  <c r="F241" i="6"/>
  <c r="F239" i="6"/>
  <c r="F238" i="6"/>
  <c r="F237" i="6"/>
  <c r="F236" i="6"/>
  <c r="F235" i="6"/>
  <c r="F234" i="6"/>
  <c r="F232" i="6"/>
  <c r="F231" i="6"/>
  <c r="F230" i="6"/>
  <c r="F229" i="6"/>
  <c r="F227" i="6"/>
  <c r="F226" i="6"/>
  <c r="F225" i="6"/>
  <c r="F224" i="6"/>
  <c r="F223" i="6"/>
  <c r="F222" i="6"/>
  <c r="F221" i="6"/>
  <c r="F219" i="6"/>
  <c r="F218" i="6"/>
  <c r="F217" i="6"/>
  <c r="F216" i="6"/>
  <c r="F215" i="6"/>
  <c r="F214" i="6"/>
  <c r="F21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0" i="6"/>
  <c r="F129" i="6"/>
  <c r="F128" i="6"/>
  <c r="F87" i="6"/>
  <c r="C353" i="5" l="1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0" i="5"/>
  <c r="F278" i="5"/>
  <c r="F277" i="5"/>
  <c r="F276" i="5"/>
  <c r="F275" i="5"/>
  <c r="F274" i="5"/>
  <c r="F273" i="5"/>
  <c r="F272" i="5"/>
  <c r="F271" i="5"/>
  <c r="F270" i="5"/>
  <c r="F269" i="5"/>
  <c r="F268" i="5"/>
  <c r="M268" i="5" s="1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0" i="5"/>
  <c r="F199" i="5"/>
  <c r="F198" i="5"/>
  <c r="F197" i="5"/>
  <c r="F196" i="5"/>
  <c r="F195" i="5"/>
  <c r="F194" i="5"/>
  <c r="F193" i="5"/>
  <c r="F192" i="5"/>
  <c r="F191" i="5"/>
  <c r="F190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M145" i="5" s="1"/>
  <c r="F146" i="5"/>
  <c r="K145" i="5"/>
  <c r="I145" i="5"/>
  <c r="F145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M101" i="5" s="1"/>
  <c r="F102" i="5"/>
  <c r="I101" i="5"/>
  <c r="F101" i="5"/>
  <c r="F96" i="5"/>
  <c r="F95" i="5"/>
  <c r="F93" i="5"/>
  <c r="F92" i="5"/>
  <c r="F91" i="5"/>
  <c r="F90" i="5"/>
  <c r="F89" i="5"/>
  <c r="F85" i="5"/>
  <c r="F84" i="5"/>
  <c r="F80" i="5"/>
  <c r="F77" i="5"/>
  <c r="F74" i="5"/>
  <c r="F73" i="5"/>
  <c r="F70" i="5"/>
  <c r="F68" i="5"/>
  <c r="F66" i="5"/>
  <c r="F65" i="5"/>
  <c r="F64" i="5"/>
  <c r="F62" i="5"/>
  <c r="F61" i="5"/>
  <c r="F59" i="5"/>
  <c r="F54" i="5"/>
  <c r="F49" i="5"/>
  <c r="F47" i="5"/>
  <c r="F46" i="5"/>
  <c r="F45" i="5"/>
  <c r="F44" i="5"/>
  <c r="F43" i="5"/>
  <c r="F42" i="5"/>
  <c r="F40" i="5"/>
  <c r="M39" i="5"/>
  <c r="F39" i="5"/>
  <c r="N12" i="5"/>
  <c r="M12" i="5"/>
  <c r="L12" i="5"/>
  <c r="K12" i="5"/>
  <c r="J12" i="5"/>
  <c r="I12" i="5"/>
  <c r="N39" i="5" l="1"/>
  <c r="K101" i="5"/>
  <c r="I39" i="5"/>
  <c r="P12" i="5"/>
  <c r="K39" i="5"/>
  <c r="N101" i="5"/>
  <c r="N145" i="5"/>
  <c r="M190" i="5"/>
  <c r="J190" i="5"/>
  <c r="L190" i="5"/>
  <c r="N190" i="5"/>
  <c r="J268" i="5"/>
  <c r="L268" i="5"/>
  <c r="N268" i="5"/>
  <c r="J39" i="5"/>
  <c r="L39" i="5"/>
  <c r="J101" i="5"/>
  <c r="P101" i="5" s="1"/>
  <c r="L101" i="5"/>
  <c r="J145" i="5"/>
  <c r="L145" i="5"/>
  <c r="I190" i="5"/>
  <c r="P190" i="5" s="1"/>
  <c r="K190" i="5"/>
  <c r="I268" i="5"/>
  <c r="K268" i="5"/>
  <c r="P268" i="5" l="1"/>
  <c r="P145" i="5"/>
  <c r="P39" i="5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0" i="1"/>
  <c r="G889" i="1"/>
  <c r="G888" i="1"/>
  <c r="G887" i="1"/>
  <c r="G886" i="1"/>
  <c r="G885" i="1"/>
  <c r="G883" i="1"/>
  <c r="G882" i="1"/>
  <c r="G881" i="1"/>
  <c r="G880" i="1"/>
  <c r="G879" i="1"/>
  <c r="G878" i="1"/>
  <c r="G876" i="1"/>
  <c r="G875" i="1"/>
  <c r="G874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D1264" i="1" l="1"/>
  <c r="D1263" i="1"/>
  <c r="R1264" i="1"/>
  <c r="R1265" i="1"/>
  <c r="D1258" i="1"/>
  <c r="D1260" i="1"/>
  <c r="D1262" i="1"/>
  <c r="D1259" i="1"/>
  <c r="D1261" i="1"/>
  <c r="R1263" i="1" l="1"/>
  <c r="D1265" i="1"/>
  <c r="R1261" i="1"/>
  <c r="R1262" i="1"/>
  <c r="R1260" i="1"/>
  <c r="R1266" i="1" l="1"/>
  <c r="F341" i="3" l="1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1" i="3"/>
  <c r="F310" i="3"/>
  <c r="F309" i="3"/>
  <c r="F308" i="3"/>
  <c r="F307" i="3"/>
  <c r="F306" i="3"/>
  <c r="F305" i="3"/>
  <c r="F304" i="3"/>
  <c r="F302" i="3"/>
  <c r="F301" i="3"/>
  <c r="F300" i="3"/>
  <c r="F299" i="3"/>
  <c r="F298" i="3"/>
  <c r="F297" i="3"/>
  <c r="F296" i="3"/>
  <c r="F294" i="3"/>
  <c r="F289" i="3"/>
  <c r="F288" i="3"/>
  <c r="F287" i="3"/>
  <c r="F286" i="3"/>
  <c r="F285" i="3"/>
  <c r="F284" i="3"/>
  <c r="F283" i="3"/>
  <c r="F282" i="3"/>
  <c r="F280" i="3"/>
  <c r="F279" i="3"/>
  <c r="F276" i="3"/>
  <c r="F275" i="3"/>
  <c r="F273" i="3"/>
  <c r="F272" i="3"/>
  <c r="F271" i="3"/>
  <c r="F270" i="3"/>
  <c r="F269" i="3"/>
  <c r="F267" i="3"/>
  <c r="F266" i="3"/>
  <c r="F264" i="3"/>
  <c r="F263" i="3"/>
  <c r="F262" i="3"/>
  <c r="F261" i="3"/>
  <c r="F259" i="3"/>
  <c r="F258" i="3"/>
  <c r="F257" i="3"/>
  <c r="F256" i="3"/>
  <c r="F254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1" i="3"/>
  <c r="F170" i="3"/>
  <c r="F169" i="3"/>
  <c r="F168" i="3"/>
  <c r="F167" i="3"/>
  <c r="F166" i="3"/>
  <c r="F165" i="3"/>
  <c r="F164" i="3"/>
  <c r="F163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C349" i="3" l="1"/>
  <c r="C344" i="3"/>
  <c r="C346" i="3"/>
  <c r="C348" i="3"/>
  <c r="C345" i="3"/>
  <c r="C347" i="3"/>
  <c r="C404" i="3" l="1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Y374" i="3"/>
  <c r="V374" i="3"/>
  <c r="S374" i="3"/>
  <c r="O374" i="3"/>
  <c r="K374" i="3"/>
  <c r="F374" i="3"/>
  <c r="F373" i="3"/>
  <c r="AW372" i="3"/>
  <c r="AT372" i="3"/>
  <c r="AQ372" i="3"/>
  <c r="AN372" i="3"/>
  <c r="AJ372" i="3"/>
  <c r="AG372" i="3"/>
  <c r="AD372" i="3"/>
  <c r="AA372" i="3"/>
  <c r="X372" i="3"/>
  <c r="F372" i="3"/>
  <c r="AX371" i="3"/>
  <c r="AU371" i="3"/>
  <c r="AR371" i="3"/>
  <c r="AO371" i="3"/>
  <c r="AK371" i="3"/>
  <c r="AH371" i="3"/>
  <c r="AE371" i="3"/>
  <c r="AB371" i="3"/>
  <c r="Y371" i="3"/>
  <c r="F371" i="3"/>
  <c r="AX370" i="3"/>
  <c r="AU370" i="3"/>
  <c r="AR370" i="3"/>
  <c r="AO370" i="3"/>
  <c r="AK370" i="3"/>
  <c r="AH370" i="3"/>
  <c r="AE370" i="3"/>
  <c r="AB370" i="3"/>
  <c r="Y370" i="3"/>
  <c r="F370" i="3"/>
  <c r="AX369" i="3"/>
  <c r="AU369" i="3"/>
  <c r="AR369" i="3"/>
  <c r="AO369" i="3"/>
  <c r="AK369" i="3"/>
  <c r="AH369" i="3"/>
  <c r="AE369" i="3"/>
  <c r="AB369" i="3"/>
  <c r="Y369" i="3"/>
  <c r="F369" i="3"/>
  <c r="AX368" i="3"/>
  <c r="AU368" i="3"/>
  <c r="AR368" i="3"/>
  <c r="AO368" i="3"/>
  <c r="AK368" i="3"/>
  <c r="AH368" i="3"/>
  <c r="AE368" i="3"/>
  <c r="AB368" i="3"/>
  <c r="Y368" i="3"/>
  <c r="F368" i="3"/>
  <c r="AX367" i="3"/>
  <c r="AU367" i="3"/>
  <c r="AR367" i="3"/>
  <c r="AO367" i="3"/>
  <c r="AK367" i="3"/>
  <c r="AH367" i="3"/>
  <c r="AE367" i="3"/>
  <c r="AB367" i="3"/>
  <c r="Y367" i="3"/>
  <c r="F367" i="3"/>
  <c r="AX366" i="3"/>
  <c r="AX374" i="3" s="1"/>
  <c r="AU366" i="3"/>
  <c r="AU374" i="3" s="1"/>
  <c r="AR366" i="3"/>
  <c r="AO366" i="3"/>
  <c r="AK366" i="3"/>
  <c r="AK374" i="3" s="1"/>
  <c r="AH366" i="3"/>
  <c r="AH374" i="3" s="1"/>
  <c r="AE366" i="3"/>
  <c r="AB366" i="3"/>
  <c r="Y366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AB374" i="3" l="1"/>
  <c r="AO374" i="3"/>
  <c r="AE374" i="3"/>
  <c r="AR374" i="3"/>
</calcChain>
</file>

<file path=xl/comments1.xml><?xml version="1.0" encoding="utf-8"?>
<comments xmlns="http://schemas.openxmlformats.org/spreadsheetml/2006/main">
  <authors>
    <author>FPT</author>
  </authors>
  <commentList>
    <comment ref="D180" authorId="0" shapeId="0">
      <text>
        <r>
          <rPr>
            <b/>
            <sz val="9"/>
            <color indexed="81"/>
            <rFont val="Tahoma"/>
            <family val="2"/>
            <charset val="163"/>
          </rPr>
          <t>FPT: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<sst xmlns="http://schemas.openxmlformats.org/spreadsheetml/2006/main" count="12983" uniqueCount="6173">
  <si>
    <t>Ghi chú</t>
  </si>
  <si>
    <t>ĐẠI HỌC THÁI NGUYÊN</t>
  </si>
  <si>
    <t>CỘNG HÒA XÃ HỘI CHỦ NGHĨA VIỆT NAM</t>
  </si>
  <si>
    <t>TRƯỜNG ĐH KINH TẾ &amp; QTKD</t>
  </si>
  <si>
    <t>Xếp loại</t>
  </si>
  <si>
    <t>Thủy</t>
  </si>
  <si>
    <t>Chi</t>
  </si>
  <si>
    <t>Giang</t>
  </si>
  <si>
    <t>Linh</t>
  </si>
  <si>
    <t>Nhung</t>
  </si>
  <si>
    <t>Oanh</t>
  </si>
  <si>
    <t>Phương</t>
  </si>
  <si>
    <t>Trang</t>
  </si>
  <si>
    <t xml:space="preserve">Nguyễn Thị </t>
  </si>
  <si>
    <t>Hà</t>
  </si>
  <si>
    <t>Hoa</t>
  </si>
  <si>
    <t>Hường</t>
  </si>
  <si>
    <t>Thanh</t>
  </si>
  <si>
    <t>Nguyễn Thị</t>
  </si>
  <si>
    <t>Nguyễn Thị Thanh</t>
  </si>
  <si>
    <t>Hồng</t>
  </si>
  <si>
    <t>Huyền</t>
  </si>
  <si>
    <t>My</t>
  </si>
  <si>
    <t>Thúy</t>
  </si>
  <si>
    <t>Vân</t>
  </si>
  <si>
    <t>Ly</t>
  </si>
  <si>
    <t>Ngọc</t>
  </si>
  <si>
    <t>Duyên</t>
  </si>
  <si>
    <t>Tuyết</t>
  </si>
  <si>
    <t>Hòa</t>
  </si>
  <si>
    <t>Vi</t>
  </si>
  <si>
    <t>Tốt</t>
  </si>
  <si>
    <t>Mã sinh viên</t>
  </si>
  <si>
    <t>Họ đệm</t>
  </si>
  <si>
    <t>Anh</t>
  </si>
  <si>
    <t>Nguyễn Thị Quỳnh</t>
  </si>
  <si>
    <t>Nguyễn Ngọc</t>
  </si>
  <si>
    <t>Bích</t>
  </si>
  <si>
    <t>Vũ Phương</t>
  </si>
  <si>
    <t>Dung</t>
  </si>
  <si>
    <t>Nguyễn Thị Mỹ</t>
  </si>
  <si>
    <t>Dương</t>
  </si>
  <si>
    <t>Hạnh</t>
  </si>
  <si>
    <t>Hằng</t>
  </si>
  <si>
    <t>Nguyễn Hải</t>
  </si>
  <si>
    <t>Hậu</t>
  </si>
  <si>
    <t>Dương Thị</t>
  </si>
  <si>
    <t>Hiền</t>
  </si>
  <si>
    <t>Nguyễn Thị Thu</t>
  </si>
  <si>
    <t>Hoài</t>
  </si>
  <si>
    <t>Nguyễn Thu</t>
  </si>
  <si>
    <t>Trần Thị Thanh</t>
  </si>
  <si>
    <t>Đỗ Thị</t>
  </si>
  <si>
    <t>Huệ</t>
  </si>
  <si>
    <t>Dương Thị Thanh</t>
  </si>
  <si>
    <t>VPQCT</t>
  </si>
  <si>
    <t>Ngô Thị Thu</t>
  </si>
  <si>
    <t>Hương</t>
  </si>
  <si>
    <t>Lâm</t>
  </si>
  <si>
    <t>Nguyễn Thị Diệu</t>
  </si>
  <si>
    <t>Nguyễn Thùy</t>
  </si>
  <si>
    <t>Hoàng Thị</t>
  </si>
  <si>
    <t>Nguyễn Thị Hà</t>
  </si>
  <si>
    <t>Quỳnh</t>
  </si>
  <si>
    <t>Tâm</t>
  </si>
  <si>
    <t>Thảo</t>
  </si>
  <si>
    <t>Lê Thị Thanh</t>
  </si>
  <si>
    <t>Thương</t>
  </si>
  <si>
    <t>Trà</t>
  </si>
  <si>
    <t>Trần Thị</t>
  </si>
  <si>
    <t>Đinh Thị</t>
  </si>
  <si>
    <t>Yến</t>
  </si>
  <si>
    <t>An</t>
  </si>
  <si>
    <t>Khá</t>
  </si>
  <si>
    <t>BHYT</t>
  </si>
  <si>
    <t>Nguyễn Thị Lan</t>
  </si>
  <si>
    <t>Đồng Thị</t>
  </si>
  <si>
    <t>Phạm Thị</t>
  </si>
  <si>
    <t>Xuất sắc</t>
  </si>
  <si>
    <t>Triệu Thị</t>
  </si>
  <si>
    <t>Tạ Thị</t>
  </si>
  <si>
    <t>Trần Thu</t>
  </si>
  <si>
    <t>Hoàng</t>
  </si>
  <si>
    <t>Nguyễn Minh</t>
  </si>
  <si>
    <t>Nguyễn Thị Ngọc</t>
  </si>
  <si>
    <t>Khánh</t>
  </si>
  <si>
    <t>Dương Thị Thùy</t>
  </si>
  <si>
    <t>Mai</t>
  </si>
  <si>
    <t>Lê Thị</t>
  </si>
  <si>
    <t>Phượng</t>
  </si>
  <si>
    <t>Vũ Thị</t>
  </si>
  <si>
    <t>Thái</t>
  </si>
  <si>
    <t>Thắm</t>
  </si>
  <si>
    <t>Nguyễn Thị Hồng</t>
  </si>
  <si>
    <t>Nguyễn Đức</t>
  </si>
  <si>
    <t>Tiến</t>
  </si>
  <si>
    <t>Phan Thị</t>
  </si>
  <si>
    <t>Dương Phương</t>
  </si>
  <si>
    <t>Lê Phương</t>
  </si>
  <si>
    <t>Nguyễn Khánh</t>
  </si>
  <si>
    <t>Nguyễn Thị Bích</t>
  </si>
  <si>
    <t>Vũ Thị Phương</t>
  </si>
  <si>
    <t>Yếu</t>
  </si>
  <si>
    <t>Hoàng Thị Hồng</t>
  </si>
  <si>
    <t>Nguyễn Hồng</t>
  </si>
  <si>
    <t>Hiếu</t>
  </si>
  <si>
    <t>Trung bình</t>
  </si>
  <si>
    <t>Nguyễn Thị Linh</t>
  </si>
  <si>
    <t>Lam</t>
  </si>
  <si>
    <t>Lương Thị</t>
  </si>
  <si>
    <t>Lan</t>
  </si>
  <si>
    <t>Nguyễn Diệu</t>
  </si>
  <si>
    <t>Loan</t>
  </si>
  <si>
    <t>Chu Thị</t>
  </si>
  <si>
    <t>Hà Thị</t>
  </si>
  <si>
    <t>Đỗ Thị Hồng</t>
  </si>
  <si>
    <t>Nguyễn Xuân</t>
  </si>
  <si>
    <t>Nguyễn Thị Hương</t>
  </si>
  <si>
    <t>STT</t>
  </si>
  <si>
    <t>Trịnh Thị</t>
  </si>
  <si>
    <t>Chuyên</t>
  </si>
  <si>
    <t>Dương Thị Thu</t>
  </si>
  <si>
    <t>Nông Thị</t>
  </si>
  <si>
    <t>Nguyễn Thị Mai</t>
  </si>
  <si>
    <t>VPQC</t>
  </si>
  <si>
    <t>Huế</t>
  </si>
  <si>
    <t>Bùi Thị</t>
  </si>
  <si>
    <t>Nguyễn Hoàng</t>
  </si>
  <si>
    <t>Nguyễn Thảo</t>
  </si>
  <si>
    <t>Phạm Thúy</t>
  </si>
  <si>
    <t>Vũ Hồng</t>
  </si>
  <si>
    <t>Minh</t>
  </si>
  <si>
    <t>Ma Thị</t>
  </si>
  <si>
    <t>Nguyễn Thị Kiều</t>
  </si>
  <si>
    <t>Quyên</t>
  </si>
  <si>
    <t>Đặng Thu</t>
  </si>
  <si>
    <t>Thịnh</t>
  </si>
  <si>
    <t>Thu</t>
  </si>
  <si>
    <t>Thư</t>
  </si>
  <si>
    <t>Đào Thị</t>
  </si>
  <si>
    <t>Trinh</t>
  </si>
  <si>
    <t>Tú</t>
  </si>
  <si>
    <t>Vũ</t>
  </si>
  <si>
    <t>Xuân</t>
  </si>
  <si>
    <t>Nguyễn Thị Kim</t>
  </si>
  <si>
    <t>Nguyễn Thị Phương</t>
  </si>
  <si>
    <t>Nguyễn Thị Vân</t>
  </si>
  <si>
    <t>Hoàng Ngọc</t>
  </si>
  <si>
    <t>Ánh</t>
  </si>
  <si>
    <t>Cúc</t>
  </si>
  <si>
    <t>Đạt</t>
  </si>
  <si>
    <t>Ngô Thị Thanh</t>
  </si>
  <si>
    <t>Hảo</t>
  </si>
  <si>
    <t>Dương Thanh</t>
  </si>
  <si>
    <t>Nguyễn Thị Hoài</t>
  </si>
  <si>
    <t>Lương</t>
  </si>
  <si>
    <t>Nguyễn Thị Huyền</t>
  </si>
  <si>
    <t>Nguyên</t>
  </si>
  <si>
    <t>Nguyễn Như</t>
  </si>
  <si>
    <t>Lê Thị Thu</t>
  </si>
  <si>
    <t>Tuấn</t>
  </si>
  <si>
    <t>Nguyễn Hữu</t>
  </si>
  <si>
    <t>Tuyến</t>
  </si>
  <si>
    <t>Tên</t>
  </si>
  <si>
    <t>Dịu</t>
  </si>
  <si>
    <t>Trương Thị</t>
  </si>
  <si>
    <t>Phạm Thị Thu</t>
  </si>
  <si>
    <t>Liễu</t>
  </si>
  <si>
    <t>Nguyễn Thị Thùy</t>
  </si>
  <si>
    <t>Nguyễn Thị Hải</t>
  </si>
  <si>
    <t>Nông Thùy</t>
  </si>
  <si>
    <t>Nga</t>
  </si>
  <si>
    <t>Nguyệt</t>
  </si>
  <si>
    <t>Sao</t>
  </si>
  <si>
    <t>Ngô Thị</t>
  </si>
  <si>
    <t>Ngô Thị Huyền</t>
  </si>
  <si>
    <t>Trâm</t>
  </si>
  <si>
    <t>Nguyễn Thanh</t>
  </si>
  <si>
    <t>Tùng</t>
  </si>
  <si>
    <t>Trần Thị Ngọc</t>
  </si>
  <si>
    <t>Đức</t>
  </si>
  <si>
    <t>Phạm Thị Ngọc</t>
  </si>
  <si>
    <t>Huy</t>
  </si>
  <si>
    <t>Đặng Thị</t>
  </si>
  <si>
    <t>Ngân</t>
  </si>
  <si>
    <t>Nguyễn Phương</t>
  </si>
  <si>
    <t>Thùy</t>
  </si>
  <si>
    <t>Nguyễn Huyền</t>
  </si>
  <si>
    <t>Uyên</t>
  </si>
  <si>
    <t>Nguyễn Tuấn</t>
  </si>
  <si>
    <t>Nguyễn Văn</t>
  </si>
  <si>
    <t>Hưng</t>
  </si>
  <si>
    <t>Ninh</t>
  </si>
  <si>
    <t>Thơm</t>
  </si>
  <si>
    <t>Việt</t>
  </si>
  <si>
    <t>Phạm Quỳnh</t>
  </si>
  <si>
    <t>Châm</t>
  </si>
  <si>
    <t>Phạm Hoàng</t>
  </si>
  <si>
    <t>Ngô Thu</t>
  </si>
  <si>
    <t>Dương Thùy</t>
  </si>
  <si>
    <t>Đặng Thị Ngọc</t>
  </si>
  <si>
    <t>Trần Hải</t>
  </si>
  <si>
    <t>Nam</t>
  </si>
  <si>
    <t>Hoàng Thị Thanh</t>
  </si>
  <si>
    <t>Thành</t>
  </si>
  <si>
    <t>Đỗ Minh</t>
  </si>
  <si>
    <t>Hoàng Thu</t>
  </si>
  <si>
    <t>Văn</t>
  </si>
  <si>
    <t>Bé</t>
  </si>
  <si>
    <t>Nguyễn Trung</t>
  </si>
  <si>
    <t>Hải</t>
  </si>
  <si>
    <t>Lương Thị Thu</t>
  </si>
  <si>
    <t>Trần Hoàng</t>
  </si>
  <si>
    <t>Nhi</t>
  </si>
  <si>
    <t>Hoàng Vân</t>
  </si>
  <si>
    <t>Trần Thị Phương</t>
  </si>
  <si>
    <t>Dương Ngọc</t>
  </si>
  <si>
    <t>Diễm</t>
  </si>
  <si>
    <t>Vũ Ngọc</t>
  </si>
  <si>
    <t>Đào</t>
  </si>
  <si>
    <t>Nguyễn Linh</t>
  </si>
  <si>
    <t>Hoàng Thị Thu</t>
  </si>
  <si>
    <t>Phạm Thanh</t>
  </si>
  <si>
    <t>Lê Ngọc</t>
  </si>
  <si>
    <t>Đặng Phương</t>
  </si>
  <si>
    <t>Nhiên</t>
  </si>
  <si>
    <t>Hoàng Hồng</t>
  </si>
  <si>
    <t>Như</t>
  </si>
  <si>
    <t>Mông Thị</t>
  </si>
  <si>
    <t>Duy</t>
  </si>
  <si>
    <t>Phan Thanh</t>
  </si>
  <si>
    <t>Hùng</t>
  </si>
  <si>
    <t>Vũ Thị Thanh</t>
  </si>
  <si>
    <t>Vũ Thị Thu</t>
  </si>
  <si>
    <t>Nguyễn Kim</t>
  </si>
  <si>
    <t>Hoàng Thị Thùy</t>
  </si>
  <si>
    <t>Lý Hải</t>
  </si>
  <si>
    <t>Nông Thị Hồng</t>
  </si>
  <si>
    <t>Ngát</t>
  </si>
  <si>
    <t>Nguyễn Thị Như</t>
  </si>
  <si>
    <t>Dương Thu</t>
  </si>
  <si>
    <t>Nông Văn</t>
  </si>
  <si>
    <t>Kiều</t>
  </si>
  <si>
    <t>Đỗ Quỳnh</t>
  </si>
  <si>
    <t>Nguyễn Trà</t>
  </si>
  <si>
    <t>Niềm</t>
  </si>
  <si>
    <t>Vũ Như</t>
  </si>
  <si>
    <t>Tạ Quỳnh</t>
  </si>
  <si>
    <t>Lý Thị</t>
  </si>
  <si>
    <t>Vy</t>
  </si>
  <si>
    <t>Đào Thị Ngọc</t>
  </si>
  <si>
    <t>Bình</t>
  </si>
  <si>
    <t>Trần Thị Thu</t>
  </si>
  <si>
    <t>Phạm Văn</t>
  </si>
  <si>
    <t>Hiệp</t>
  </si>
  <si>
    <t>Nguyễn Huy</t>
  </si>
  <si>
    <t>Hiệu</t>
  </si>
  <si>
    <t>Vương Thu</t>
  </si>
  <si>
    <t>Nguyễn Thị Ánh</t>
  </si>
  <si>
    <t>Đoàn Thị</t>
  </si>
  <si>
    <t>Nguyễn Trọng</t>
  </si>
  <si>
    <t>Đỗ Thu</t>
  </si>
  <si>
    <t>Bàn Thị</t>
  </si>
  <si>
    <t>Nguyễn Thị Minh</t>
  </si>
  <si>
    <t>Lường Thị</t>
  </si>
  <si>
    <t>Lệ</t>
  </si>
  <si>
    <t>Phạm Ngọc</t>
  </si>
  <si>
    <t>Hoàng Minh</t>
  </si>
  <si>
    <t>Nhàn</t>
  </si>
  <si>
    <t>Sen</t>
  </si>
  <si>
    <t>Long Thị</t>
  </si>
  <si>
    <t>Tiên</t>
  </si>
  <si>
    <t>Phạm Thu</t>
  </si>
  <si>
    <t>Cảnh</t>
  </si>
  <si>
    <t>Lưu Thị</t>
  </si>
  <si>
    <t>Chinh</t>
  </si>
  <si>
    <t>Cường</t>
  </si>
  <si>
    <t>Bế Thị</t>
  </si>
  <si>
    <t>Liên</t>
  </si>
  <si>
    <t>Đỗ Thị Thúy</t>
  </si>
  <si>
    <t>Phạm Thị Bích</t>
  </si>
  <si>
    <t>Nhật</t>
  </si>
  <si>
    <t>Phùng Thu</t>
  </si>
  <si>
    <t>Thuận</t>
  </si>
  <si>
    <t>Hà Thị Kim</t>
  </si>
  <si>
    <t>Hà Thị Minh</t>
  </si>
  <si>
    <t>Đỗ Huy</t>
  </si>
  <si>
    <t>Bách</t>
  </si>
  <si>
    <t>Đỗ Thị Thùy</t>
  </si>
  <si>
    <t>Đào Thị Hồng</t>
  </si>
  <si>
    <t>Hoàng Khánh</t>
  </si>
  <si>
    <t>Trần Khánh</t>
  </si>
  <si>
    <t>Nguyễn Hoài</t>
  </si>
  <si>
    <t>Phạm Khánh</t>
  </si>
  <si>
    <t>Long</t>
  </si>
  <si>
    <t>Vũ Thị Ngọc</t>
  </si>
  <si>
    <t>Phạm Đức</t>
  </si>
  <si>
    <t>Mạnh</t>
  </si>
  <si>
    <t>Lê Thị Kim</t>
  </si>
  <si>
    <t>Bùi Thị Kim</t>
  </si>
  <si>
    <t>Nụ</t>
  </si>
  <si>
    <t>Mai Thị</t>
  </si>
  <si>
    <t>Hoàng Thị Lệ</t>
  </si>
  <si>
    <t>Trần Thị Huyền</t>
  </si>
  <si>
    <t>Lương Bích</t>
  </si>
  <si>
    <t>Dương Thị Vân</t>
  </si>
  <si>
    <t>Nguyễn Thành</t>
  </si>
  <si>
    <t>Hà Ngọc</t>
  </si>
  <si>
    <t>Dương Thị Ngọc</t>
  </si>
  <si>
    <t>Dương Khánh</t>
  </si>
  <si>
    <t>Dương Hồng</t>
  </si>
  <si>
    <t>Nghiêm Thị</t>
  </si>
  <si>
    <t>Đặng Thị Hồng</t>
  </si>
  <si>
    <t>Trần Thị Hoài</t>
  </si>
  <si>
    <t>Hoàng Thị Phương</t>
  </si>
  <si>
    <t>Trung</t>
  </si>
  <si>
    <t>Lã Thị</t>
  </si>
  <si>
    <t>Chu Đức</t>
  </si>
  <si>
    <t>Chiêm</t>
  </si>
  <si>
    <t>Trương Thùy</t>
  </si>
  <si>
    <t>Nguyễn Ánh</t>
  </si>
  <si>
    <t>Ngô Văn</t>
  </si>
  <si>
    <t>Đỗ Hương</t>
  </si>
  <si>
    <t>Đồng Thị Kim</t>
  </si>
  <si>
    <t>Lý</t>
  </si>
  <si>
    <t>Lê Thị Phương</t>
  </si>
  <si>
    <t>Vũ Anh</t>
  </si>
  <si>
    <t>Bùi Nhật</t>
  </si>
  <si>
    <t>Nguyễn Kiều</t>
  </si>
  <si>
    <t>Trần Thị Hà</t>
  </si>
  <si>
    <t>Vũ Thị Tuyết</t>
  </si>
  <si>
    <t>Chang</t>
  </si>
  <si>
    <t>Mai Lan</t>
  </si>
  <si>
    <t>Dương Anh</t>
  </si>
  <si>
    <t>Lê Minh</t>
  </si>
  <si>
    <t>Đỗ Thanh</t>
  </si>
  <si>
    <t>Hoàng Quốc</t>
  </si>
  <si>
    <t>Hoàng Văn</t>
  </si>
  <si>
    <t>Nghĩa</t>
  </si>
  <si>
    <t>Phong</t>
  </si>
  <si>
    <t>Thắng</t>
  </si>
  <si>
    <t>Vĩnh</t>
  </si>
  <si>
    <t>Kim</t>
  </si>
  <si>
    <t>Trần Nam</t>
  </si>
  <si>
    <t>Ngô Quang</t>
  </si>
  <si>
    <t>Bùi Hồng</t>
  </si>
  <si>
    <t>Dương Thị Hồng</t>
  </si>
  <si>
    <t>Nguyễn Thị Bảo</t>
  </si>
  <si>
    <t>Hoàng Hải</t>
  </si>
  <si>
    <t>Ngô Thị Phương</t>
  </si>
  <si>
    <t>Nguyễn Thị Thuỳ</t>
  </si>
  <si>
    <t>Trần Thảo</t>
  </si>
  <si>
    <t>Phương Thị</t>
  </si>
  <si>
    <t>Phùng Thanh</t>
  </si>
  <si>
    <t>Tô Phương</t>
  </si>
  <si>
    <t>Tống Khánh</t>
  </si>
  <si>
    <t>Trần Ngọc Khánh</t>
  </si>
  <si>
    <t>Phạm Thị Kim</t>
  </si>
  <si>
    <t>Nguyễn Yến</t>
  </si>
  <si>
    <t>Nguyễn Thị Thảo</t>
  </si>
  <si>
    <t>Mã Thị</t>
  </si>
  <si>
    <t>Quý</t>
  </si>
  <si>
    <t>Hoàng Thanh</t>
  </si>
  <si>
    <t>Lê Hồng</t>
  </si>
  <si>
    <t>Dũng</t>
  </si>
  <si>
    <t>Phùng Thị Thu</t>
  </si>
  <si>
    <t>Lại Thanh</t>
  </si>
  <si>
    <t>Lương Thị Mai</t>
  </si>
  <si>
    <t>Trần Thị Lan</t>
  </si>
  <si>
    <t>Hoàng Thúy</t>
  </si>
  <si>
    <t>Hoàng Bảo</t>
  </si>
  <si>
    <t>Khang</t>
  </si>
  <si>
    <t>Lộc</t>
  </si>
  <si>
    <t>Nguyễn Tuyết</t>
  </si>
  <si>
    <t>Thao</t>
  </si>
  <si>
    <t>Trần Thị Thùy</t>
  </si>
  <si>
    <t>Đào Thị Thu</t>
  </si>
  <si>
    <t>Bùi Thanh</t>
  </si>
  <si>
    <t>Hà Thị Thanh</t>
  </si>
  <si>
    <t>Trần Thị Thủy</t>
  </si>
  <si>
    <t>Hoàng Thị Minh</t>
  </si>
  <si>
    <t>Nông Thị Huyền</t>
  </si>
  <si>
    <t>Dương Văn</t>
  </si>
  <si>
    <t>Trường</t>
  </si>
  <si>
    <t>Hoàng Thị Ngọc</t>
  </si>
  <si>
    <t>Kém</t>
  </si>
  <si>
    <t>DỰ KIẾN</t>
  </si>
  <si>
    <t>Điểm RL</t>
  </si>
  <si>
    <t>Không xét</t>
  </si>
  <si>
    <t>Ma Thị Thu</t>
  </si>
  <si>
    <t>Sầm Thị</t>
  </si>
  <si>
    <t>Họ và</t>
  </si>
  <si>
    <t>Điểm
 RL</t>
  </si>
  <si>
    <t>Nguyễn Nhật</t>
  </si>
  <si>
    <t>Nguyễn Việt</t>
  </si>
  <si>
    <t>Trần Xuân</t>
  </si>
  <si>
    <t>Kiên</t>
  </si>
  <si>
    <t>Trần Trọng</t>
  </si>
  <si>
    <t>Bùi Phương</t>
  </si>
  <si>
    <t>Quang</t>
  </si>
  <si>
    <t>Nông Như</t>
  </si>
  <si>
    <t>Đinh Quốc</t>
  </si>
  <si>
    <t>Luyến</t>
  </si>
  <si>
    <t>Vũ Thị Hồng</t>
  </si>
  <si>
    <t>Trần Văn</t>
  </si>
  <si>
    <t>Ngô Thị Khánh</t>
  </si>
  <si>
    <t>Nguyễn Thái</t>
  </si>
  <si>
    <t>Lê Hải</t>
  </si>
  <si>
    <t>Triệu Ngọc</t>
  </si>
  <si>
    <t>Lê Đăng</t>
  </si>
  <si>
    <t>Sáng</t>
  </si>
  <si>
    <t>Đinh Đức</t>
  </si>
  <si>
    <t>Nguyễn Quang</t>
  </si>
  <si>
    <t>Vũ Minh</t>
  </si>
  <si>
    <t>Huỳnh</t>
  </si>
  <si>
    <t>Đặng Văn</t>
  </si>
  <si>
    <t>Phạm Hồng</t>
  </si>
  <si>
    <t>Bùi Quốc</t>
  </si>
  <si>
    <t>Đỗ Xuân</t>
  </si>
  <si>
    <t>Bắc</t>
  </si>
  <si>
    <t>Cương</t>
  </si>
  <si>
    <t>Trần Phương</t>
  </si>
  <si>
    <t>Trần Thị Minh</t>
  </si>
  <si>
    <t>Nguyễn Thị Khánh</t>
  </si>
  <si>
    <t>Tân</t>
  </si>
  <si>
    <t>Thoa</t>
  </si>
  <si>
    <t>Hoàng Việt</t>
  </si>
  <si>
    <t>Trần Trung</t>
  </si>
  <si>
    <t>Điệp</t>
  </si>
  <si>
    <t>Nguyễn Bá</t>
  </si>
  <si>
    <t>Đinh Thị Thu</t>
  </si>
  <si>
    <t>Lý Thị Lan</t>
  </si>
  <si>
    <t>Nguyễn Mai</t>
  </si>
  <si>
    <t>Đỗ Trung</t>
  </si>
  <si>
    <t>Đào Thị Thùy</t>
  </si>
  <si>
    <t>Luận</t>
  </si>
  <si>
    <t>Thưởng</t>
  </si>
  <si>
    <t>Vũ Thị Khánh</t>
  </si>
  <si>
    <t>Phạm Thùy</t>
  </si>
  <si>
    <t>Dương Minh</t>
  </si>
  <si>
    <t>Trần Thị Hiền</t>
  </si>
  <si>
    <t>Lê Thị Hồng</t>
  </si>
  <si>
    <t>Nguyễn Anh</t>
  </si>
  <si>
    <t>Nguyễn Thị Thúy</t>
  </si>
  <si>
    <t>Lê Như</t>
  </si>
  <si>
    <t>Nguyễn Đình</t>
  </si>
  <si>
    <t>Lê Thu</t>
  </si>
  <si>
    <t>Thuý</t>
  </si>
  <si>
    <t>Vinh</t>
  </si>
  <si>
    <t>Yên</t>
  </si>
  <si>
    <t>KHOA MARKETING, THƯƠNG MẠI &amp; DU LỊCH</t>
  </si>
  <si>
    <t>Độc lập - Tự do - Hạnh phúc</t>
  </si>
  <si>
    <t>KHOA NGÂN HÀNG - TÀI CHÍNH</t>
  </si>
  <si>
    <t>XẾP LOẠI</t>
  </si>
  <si>
    <t>GHI CHÚ</t>
  </si>
  <si>
    <t>Nguyễn Quốc</t>
  </si>
  <si>
    <t>Chiến</t>
  </si>
  <si>
    <t>Nguyễn Tiến</t>
  </si>
  <si>
    <t>Phạm Hương</t>
  </si>
  <si>
    <t>Vũ Hoài</t>
  </si>
  <si>
    <t>Phạm Trung</t>
  </si>
  <si>
    <t>Xoan</t>
  </si>
  <si>
    <t xml:space="preserve">Đào Thị </t>
  </si>
  <si>
    <t>Công</t>
  </si>
  <si>
    <t>Đặng Thị Thu</t>
  </si>
  <si>
    <t xml:space="preserve">Nguyễn Phương </t>
  </si>
  <si>
    <t>Luân</t>
  </si>
  <si>
    <t>Trần Đức</t>
  </si>
  <si>
    <t>Sơn</t>
  </si>
  <si>
    <t>MÃ SINH VIÊN</t>
  </si>
  <si>
    <t>HỌ VÀ TÊN</t>
  </si>
  <si>
    <t>Đinh Thị Kim</t>
  </si>
  <si>
    <t>Chính</t>
  </si>
  <si>
    <t>Nguyễn Trường</t>
  </si>
  <si>
    <t>Tạ Văn</t>
  </si>
  <si>
    <t>Hân</t>
  </si>
  <si>
    <t>Khoa</t>
  </si>
  <si>
    <t>Phạm Thị Hoài</t>
  </si>
  <si>
    <t>Vũ Thùy</t>
  </si>
  <si>
    <t>Bùi Hoàng</t>
  </si>
  <si>
    <t>Lợi</t>
  </si>
  <si>
    <t>Phạm Phương</t>
  </si>
  <si>
    <t>Nguyễn Bảo</t>
  </si>
  <si>
    <t>Nguyễn Mạnh</t>
  </si>
  <si>
    <t xml:space="preserve">Hoàng Thị </t>
  </si>
  <si>
    <t xml:space="preserve">HỌ </t>
  </si>
  <si>
    <t>TÊN</t>
  </si>
  <si>
    <t>KHOA QUẢN LÝ LUẬT - KINH TẾ</t>
  </si>
  <si>
    <t>Họ tên sinh viên</t>
  </si>
  <si>
    <t>Điểm</t>
  </si>
  <si>
    <t>Xếp loại RL</t>
  </si>
  <si>
    <t>Hà Duy</t>
  </si>
  <si>
    <t>Đăng</t>
  </si>
  <si>
    <t>Mạc Trung</t>
  </si>
  <si>
    <t>Huấn</t>
  </si>
  <si>
    <t>Khuyên</t>
  </si>
  <si>
    <t>Trịnh Ngọc</t>
  </si>
  <si>
    <t>Vũ Hương</t>
  </si>
  <si>
    <t>Hoàng Nhật</t>
  </si>
  <si>
    <t>Quyền</t>
  </si>
  <si>
    <t>Trần Lệ</t>
  </si>
  <si>
    <t>Nguyễn Thế</t>
  </si>
  <si>
    <t>Thăng</t>
  </si>
  <si>
    <t>Cao Văn</t>
  </si>
  <si>
    <t>Bùi Ngọc</t>
  </si>
  <si>
    <t>Đặng Hải</t>
  </si>
  <si>
    <t xml:space="preserve">Lý Thị </t>
  </si>
  <si>
    <t>Hiển</t>
  </si>
  <si>
    <t>Trịnh Văn</t>
  </si>
  <si>
    <t>Tạ Quang</t>
  </si>
  <si>
    <t>Nhâm</t>
  </si>
  <si>
    <t>Hoàng Thị Hương</t>
  </si>
  <si>
    <t>Lường Văn</t>
  </si>
  <si>
    <t xml:space="preserve">Phạm Việt </t>
  </si>
  <si>
    <t>Diệp</t>
  </si>
  <si>
    <t>Hoàng Thùy</t>
  </si>
  <si>
    <t xml:space="preserve">Nguyễn Ngọc </t>
  </si>
  <si>
    <t>Lê Quang</t>
  </si>
  <si>
    <t xml:space="preserve">Nguyễn Thanh </t>
  </si>
  <si>
    <t>Bùi Đức</t>
  </si>
  <si>
    <t>Tuyên</t>
  </si>
  <si>
    <t>Nguyễn Thị Tố</t>
  </si>
  <si>
    <t>Phùng Anh</t>
  </si>
  <si>
    <t>Hoàn</t>
  </si>
  <si>
    <t>Bùi Minh</t>
  </si>
  <si>
    <t>Lê Thanh</t>
  </si>
  <si>
    <t>Đinh Văn</t>
  </si>
  <si>
    <t>Thi</t>
  </si>
  <si>
    <t>Tình</t>
  </si>
  <si>
    <t>Đỗ Thùy</t>
  </si>
  <si>
    <t>Hoàng Thị Kim</t>
  </si>
  <si>
    <t>Xuyến</t>
  </si>
  <si>
    <t xml:space="preserve">Phạm Thái </t>
  </si>
  <si>
    <t>Đinh Ngọc</t>
  </si>
  <si>
    <t>Đỗ Kim</t>
  </si>
  <si>
    <t>KHOA QUẢN TRỊ KINH DOANH</t>
  </si>
  <si>
    <t>MÃ SV</t>
  </si>
  <si>
    <t>ĐIỂM RL</t>
  </si>
  <si>
    <t>Trần Thị Thảo</t>
  </si>
  <si>
    <t>Nguyễn Thị Thủy</t>
  </si>
  <si>
    <t>ĐRL</t>
  </si>
  <si>
    <t>Lê Thị Minh</t>
  </si>
  <si>
    <t>Nguyễn Thị Ngân</t>
  </si>
  <si>
    <t>Nguyễn Thị Trang</t>
  </si>
  <si>
    <t>Dương Thị Hương</t>
  </si>
  <si>
    <t>Nguyễn Hoàng Phương</t>
  </si>
  <si>
    <t>VIỆN ĐÀO TẠO QUỐC TẾ</t>
  </si>
  <si>
    <t>HỌ ĐỆM</t>
  </si>
  <si>
    <t>DTE1873401010042</t>
  </si>
  <si>
    <t>DTE1873401010051</t>
  </si>
  <si>
    <t>DTE1873401010059</t>
  </si>
  <si>
    <t>DTE1873402010036</t>
  </si>
  <si>
    <t>Trương Thị Ngọc</t>
  </si>
  <si>
    <t>DTE1873401010119</t>
  </si>
  <si>
    <t>DTE1873401010123</t>
  </si>
  <si>
    <t>Nguyễn Thị Nguyệt</t>
  </si>
  <si>
    <t>DTE1753401010086</t>
  </si>
  <si>
    <t>Vũ Đức</t>
  </si>
  <si>
    <t>Nhân</t>
  </si>
  <si>
    <t>DTE1873401010138</t>
  </si>
  <si>
    <t>Nhu</t>
  </si>
  <si>
    <t>DTE1873402010082</t>
  </si>
  <si>
    <t>Ma Ngọc</t>
  </si>
  <si>
    <t>Sang</t>
  </si>
  <si>
    <t>DTE1873401010171</t>
  </si>
  <si>
    <t>Vy Thị Phương</t>
  </si>
  <si>
    <t>DTE1873401010172</t>
  </si>
  <si>
    <t>Thế</t>
  </si>
  <si>
    <t>DTE1873401150046</t>
  </si>
  <si>
    <t>DTE1873403010532</t>
  </si>
  <si>
    <t>DTE1873401010212</t>
  </si>
  <si>
    <t>Trịnh Thanh</t>
  </si>
  <si>
    <t>DTE1873403010006</t>
  </si>
  <si>
    <t>DTE1873402010006</t>
  </si>
  <si>
    <t>DTE1873403010054</t>
  </si>
  <si>
    <t>DTE1873403010058</t>
  </si>
  <si>
    <t>DTE1873403010076</t>
  </si>
  <si>
    <t>Chu Thị Thanh</t>
  </si>
  <si>
    <t>DTE1873403010083</t>
  </si>
  <si>
    <t>DTE1873403010110</t>
  </si>
  <si>
    <t>DTE1873403010177</t>
  </si>
  <si>
    <t>DTE1873402010054</t>
  </si>
  <si>
    <t>Nguyễn Bùi Ngọc</t>
  </si>
  <si>
    <t>DTE1873403010290</t>
  </si>
  <si>
    <t>Đàm Thị Trà</t>
  </si>
  <si>
    <t>DTE1873403010293</t>
  </si>
  <si>
    <t>Vũ Hoàng</t>
  </si>
  <si>
    <t>DTE1873403010360</t>
  </si>
  <si>
    <t>Nguyễn Dương</t>
  </si>
  <si>
    <t>DTE1873403010364</t>
  </si>
  <si>
    <t>DTE1873403010401</t>
  </si>
  <si>
    <t>Nguyễn Hương</t>
  </si>
  <si>
    <t>DTE1873403010429</t>
  </si>
  <si>
    <t>DTE1878101030012</t>
  </si>
  <si>
    <t>Nguyễn Huệ</t>
  </si>
  <si>
    <t>DTE1878101030040</t>
  </si>
  <si>
    <t>DTE1878101030042</t>
  </si>
  <si>
    <t>Triệu Đại</t>
  </si>
  <si>
    <t xml:space="preserve">Trần Thị </t>
  </si>
  <si>
    <t>Nguyễn Vân</t>
  </si>
  <si>
    <t>Lê Hoàng</t>
  </si>
  <si>
    <t>KHOA KẾ TOÁN</t>
  </si>
  <si>
    <t xml:space="preserve">BẢNG TỔNG HỢP KẾT QUẢ RÈN LUYỆN SINH VIÊN  </t>
  </si>
  <si>
    <t>(Ban hành kèm theo QĐ số         /QĐ-ĐHKT&amp;QTKD-CTSV ngày      tháng      năm 2022)</t>
  </si>
  <si>
    <t xml:space="preserve">Điểm rèn luyện </t>
  </si>
  <si>
    <t>Xa</t>
  </si>
  <si>
    <t xml:space="preserve">Hà Kiều </t>
  </si>
  <si>
    <t>Bảo lưu</t>
  </si>
  <si>
    <t>K16-Kiểm toán</t>
  </si>
  <si>
    <t>DTE1953403010312</t>
  </si>
  <si>
    <t>Lô Thị Ngọc</t>
  </si>
  <si>
    <t>DTE1953403010014</t>
  </si>
  <si>
    <t>Vũ Thị Vân</t>
  </si>
  <si>
    <t>DTE1953403010238</t>
  </si>
  <si>
    <t>Chu Thị Hằng</t>
  </si>
  <si>
    <t>DTE1953403010299</t>
  </si>
  <si>
    <t>Phạm Thị Ngân</t>
  </si>
  <si>
    <t>DTE1953403010313</t>
  </si>
  <si>
    <t>DTE1953403010211</t>
  </si>
  <si>
    <t>DTE1953403010050</t>
  </si>
  <si>
    <t>Nghiêm Hải</t>
  </si>
  <si>
    <t>DTE1953403010309</t>
  </si>
  <si>
    <t>Bùi Đình Nguyễn</t>
  </si>
  <si>
    <t>DTE1953403010291</t>
  </si>
  <si>
    <t>Lê Thị Khánh</t>
  </si>
  <si>
    <t>DTE1953403010421</t>
  </si>
  <si>
    <t>DTE1953403010073</t>
  </si>
  <si>
    <t>DTE1953403010364</t>
  </si>
  <si>
    <t>DTE1953403010314</t>
  </si>
  <si>
    <t>DTE1953403010235</t>
  </si>
  <si>
    <t>DTE1953403010224</t>
  </si>
  <si>
    <t>Phan Đình</t>
  </si>
  <si>
    <t>DTE1953403010099</t>
  </si>
  <si>
    <t>DTE1953403010327</t>
  </si>
  <si>
    <t>DTE1953403010297</t>
  </si>
  <si>
    <t>Âu Thị Thùy</t>
  </si>
  <si>
    <t>DTE1953403010100</t>
  </si>
  <si>
    <t>DTE1953403010275</t>
  </si>
  <si>
    <t>Lý Sinh</t>
  </si>
  <si>
    <t>DTE1953403010107</t>
  </si>
  <si>
    <t>DTE1953403010272</t>
  </si>
  <si>
    <t>Dương Thị Hiếu</t>
  </si>
  <si>
    <t>DTE1953403010318</t>
  </si>
  <si>
    <t>Dương Bích</t>
  </si>
  <si>
    <t>DTE1953403010269</t>
  </si>
  <si>
    <t>Hà Giáp Minh</t>
  </si>
  <si>
    <t>DTE1953403010369</t>
  </si>
  <si>
    <t>Trịnh Thành</t>
  </si>
  <si>
    <t>DTE1953403010137</t>
  </si>
  <si>
    <t>Đào Thúy</t>
  </si>
  <si>
    <t>DTE1953403010315</t>
  </si>
  <si>
    <t>DTE1953403010392</t>
  </si>
  <si>
    <t>DTE1953403010156</t>
  </si>
  <si>
    <t>DTE1953403010255</t>
  </si>
  <si>
    <t>Dương Thị Minh</t>
  </si>
  <si>
    <t>DTE1953403010807</t>
  </si>
  <si>
    <t xml:space="preserve">Nguyễn Thu </t>
  </si>
  <si>
    <t>DTE1953403010158</t>
  </si>
  <si>
    <t>DTE1953403010445</t>
  </si>
  <si>
    <t xml:space="preserve">Lê Thị Thu </t>
  </si>
  <si>
    <t>DTE1953403010200</t>
  </si>
  <si>
    <t>DTE1953403010431</t>
  </si>
  <si>
    <t>DTE1953403010304</t>
  </si>
  <si>
    <t>K16-KTNDA</t>
  </si>
  <si>
    <t>DTE1953403010003</t>
  </si>
  <si>
    <t>Đằng Kim</t>
  </si>
  <si>
    <t>DTE1953403010006</t>
  </si>
  <si>
    <t>DTE1953403010011</t>
  </si>
  <si>
    <t>DTE1953403010013</t>
  </si>
  <si>
    <t>Vũ Thạch Hoàng</t>
  </si>
  <si>
    <t>DTE1953403010016</t>
  </si>
  <si>
    <t>DTE1953403010292</t>
  </si>
  <si>
    <t>Lê Thị Huyền</t>
  </si>
  <si>
    <t>DTE1953403010025</t>
  </si>
  <si>
    <t>Đặng Đình</t>
  </si>
  <si>
    <t>DTE1953403010027</t>
  </si>
  <si>
    <t>Lê Thùy</t>
  </si>
  <si>
    <t>DTE1953403010035</t>
  </si>
  <si>
    <t>Giao</t>
  </si>
  <si>
    <t>DTE1953403010037</t>
  </si>
  <si>
    <t>Lý Châu</t>
  </si>
  <si>
    <t>DTE1953403010045</t>
  </si>
  <si>
    <t>DTE1953403010046</t>
  </si>
  <si>
    <t>DTE1953403010049</t>
  </si>
  <si>
    <t>Hoàng Thụy Thanh</t>
  </si>
  <si>
    <t>DTE1953403010059</t>
  </si>
  <si>
    <t>DTE1953403010061</t>
  </si>
  <si>
    <t>DTE1953403010062</t>
  </si>
  <si>
    <t>DTE1953403010066</t>
  </si>
  <si>
    <t>Trương Hà</t>
  </si>
  <si>
    <t>DTE1953403010068</t>
  </si>
  <si>
    <t>DTE1953403010079</t>
  </si>
  <si>
    <t>DTE1953403010082</t>
  </si>
  <si>
    <t>DTE1953403010084</t>
  </si>
  <si>
    <t>La Thị</t>
  </si>
  <si>
    <t>Lê</t>
  </si>
  <si>
    <t>DTE1953403010088</t>
  </si>
  <si>
    <t>DTE1953403010092</t>
  </si>
  <si>
    <t>DTE1953403010094</t>
  </si>
  <si>
    <t>DTE1953403010101</t>
  </si>
  <si>
    <t>Lương Vũ Hiền</t>
  </si>
  <si>
    <t>DTE1953403010103</t>
  </si>
  <si>
    <t>DTE1953403010104</t>
  </si>
  <si>
    <t>Lê Thị Ngọc</t>
  </si>
  <si>
    <t>DTE1953403010106</t>
  </si>
  <si>
    <t>DTE1953403010112</t>
  </si>
  <si>
    <t>Trương Thị Trà</t>
  </si>
  <si>
    <t>DTE1953403010114</t>
  </si>
  <si>
    <t>DTE1953403010118</t>
  </si>
  <si>
    <t>DTE1953403010434</t>
  </si>
  <si>
    <t>Tống Thanh</t>
  </si>
  <si>
    <t>DTE1953403010433</t>
  </si>
  <si>
    <t>DTE1953403010124</t>
  </si>
  <si>
    <t>DTE1953403010430</t>
  </si>
  <si>
    <t>DTE1953403010127</t>
  </si>
  <si>
    <t>DTE1953403010289</t>
  </si>
  <si>
    <t>Trần Bích</t>
  </si>
  <si>
    <t>DTE1953403010141</t>
  </si>
  <si>
    <t>DTE1953403010145</t>
  </si>
  <si>
    <t>DTE1953403010153</t>
  </si>
  <si>
    <t>DTE1953403010154</t>
  </si>
  <si>
    <t>DTE1953403010159</t>
  </si>
  <si>
    <t>Thuỷ</t>
  </si>
  <si>
    <t>DTE1953403010167</t>
  </si>
  <si>
    <t>DTE1953403010169</t>
  </si>
  <si>
    <t>DTE1953403010175</t>
  </si>
  <si>
    <t>Mã Văn</t>
  </si>
  <si>
    <t>DTE1953403010176</t>
  </si>
  <si>
    <t>Lại Khánh</t>
  </si>
  <si>
    <t>DTE1953403010178</t>
  </si>
  <si>
    <t>DTE1953403010179</t>
  </si>
  <si>
    <t>DTE1953403010191</t>
  </si>
  <si>
    <t>Trần Thị Cẩm</t>
  </si>
  <si>
    <t>DTE1953403010196</t>
  </si>
  <si>
    <t>K16-KTNDB</t>
  </si>
  <si>
    <t>DTE1953403010251</t>
  </si>
  <si>
    <t>Bùi Kim</t>
  </si>
  <si>
    <t>DTE1953403010004</t>
  </si>
  <si>
    <t>Đào Ngọc Quỳnh</t>
  </si>
  <si>
    <t>DTE1953403010390</t>
  </si>
  <si>
    <t>Đinh Thị Vân</t>
  </si>
  <si>
    <t>DTE1953403010384</t>
  </si>
  <si>
    <t>Đỗ Phương Quỳnh</t>
  </si>
  <si>
    <t>DTE1953403010367</t>
  </si>
  <si>
    <t>Hà Triệu Vân</t>
  </si>
  <si>
    <t>DTE1953403010276</t>
  </si>
  <si>
    <t>Lý Thị Ngọc</t>
  </si>
  <si>
    <t>DTE1953403010300</t>
  </si>
  <si>
    <t>DTE1953403010227</t>
  </si>
  <si>
    <t>DTE1953403010331</t>
  </si>
  <si>
    <t>Trịnh Kiều</t>
  </si>
  <si>
    <t>DTE1953403010365</t>
  </si>
  <si>
    <t>DTE1953403010230</t>
  </si>
  <si>
    <t>Biển</t>
  </si>
  <si>
    <t>DTE1953403010242</t>
  </si>
  <si>
    <t>DTE1953403010324</t>
  </si>
  <si>
    <t>Trần Đình</t>
  </si>
  <si>
    <t>DTE1953403010303</t>
  </si>
  <si>
    <t>DTE1953403010036</t>
  </si>
  <si>
    <t>Đỗ Nguyên</t>
  </si>
  <si>
    <t>DTE1953403010321</t>
  </si>
  <si>
    <t>Đinh Thúy</t>
  </si>
  <si>
    <t>DTE1953403010236</t>
  </si>
  <si>
    <t>Lê Thị Mỹ</t>
  </si>
  <si>
    <t>DTE1953403010319</t>
  </si>
  <si>
    <t>DTE1953403010226</t>
  </si>
  <si>
    <t>DTE1953403010225</t>
  </si>
  <si>
    <t>DTE1953403010363</t>
  </si>
  <si>
    <t>DTE1953403010330</t>
  </si>
  <si>
    <t>DTE1953403010351</t>
  </si>
  <si>
    <t>DTE1953403010383</t>
  </si>
  <si>
    <t>DTE1953403010231</t>
  </si>
  <si>
    <t>Trịnh Thị Ngọc</t>
  </si>
  <si>
    <t>DTE1953403010237</t>
  </si>
  <si>
    <t>DTE1953403010232</t>
  </si>
  <si>
    <t>DTE1953403010353</t>
  </si>
  <si>
    <t>Ma Thị Thúy</t>
  </si>
  <si>
    <t>DTE1953403010380</t>
  </si>
  <si>
    <t>DTE1953403010243</t>
  </si>
  <si>
    <t>DTE1953403010393</t>
  </si>
  <si>
    <t>Thạch Thị Mai</t>
  </si>
  <si>
    <t>DTE1953403010218</t>
  </si>
  <si>
    <t>Đoàn Hương</t>
  </si>
  <si>
    <t>DTE1953403010245</t>
  </si>
  <si>
    <t>Tạ Hoàng Mai</t>
  </si>
  <si>
    <t>DTE1953403010098</t>
  </si>
  <si>
    <t>DTE1953403010283</t>
  </si>
  <si>
    <t>DTE1953403010247</t>
  </si>
  <si>
    <t>DTE1953403010410</t>
  </si>
  <si>
    <t>Na</t>
  </si>
  <si>
    <t>DTE1953403010256</t>
  </si>
  <si>
    <t>Ngần</t>
  </si>
  <si>
    <t>DTE1953403010212</t>
  </si>
  <si>
    <t>Đặng Thị Vân</t>
  </si>
  <si>
    <t>DTE1953403010248</t>
  </si>
  <si>
    <t>DTE1953403010347</t>
  </si>
  <si>
    <t>DTE1953403010371</t>
  </si>
  <si>
    <t>DTE1953403010250</t>
  </si>
  <si>
    <t>DTE1953403010416</t>
  </si>
  <si>
    <t>Dương Vũ</t>
  </si>
  <si>
    <t>DTE1953403010264</t>
  </si>
  <si>
    <t>DTE1953403010246</t>
  </si>
  <si>
    <t>DTE1953403010308</t>
  </si>
  <si>
    <t>DTE1953403010397</t>
  </si>
  <si>
    <t>Lại Thị Minh</t>
  </si>
  <si>
    <t>DTE1953403010270</t>
  </si>
  <si>
    <t>DTE1953403010171</t>
  </si>
  <si>
    <t>Nguyễn Thị Cẩm</t>
  </si>
  <si>
    <t>DTE1953403010239</t>
  </si>
  <si>
    <t>DTE1953403010210</t>
  </si>
  <si>
    <t>K16-KTTH A</t>
  </si>
  <si>
    <t>DTE1953403010253</t>
  </si>
  <si>
    <t>Dương Quỳnh</t>
  </si>
  <si>
    <t>DTE1953403010007</t>
  </si>
  <si>
    <t>DTE1953403010008</t>
  </si>
  <si>
    <t>DTE1953403010019</t>
  </si>
  <si>
    <t>Hán Thị</t>
  </si>
  <si>
    <t>DTE1953403010018</t>
  </si>
  <si>
    <t>DTE1953403010024</t>
  </si>
  <si>
    <t>Phí Huyền</t>
  </si>
  <si>
    <t>Diệu</t>
  </si>
  <si>
    <t>DTE1953403010028</t>
  </si>
  <si>
    <t>DTE1953403010366</t>
  </si>
  <si>
    <t>DTE1953403010038</t>
  </si>
  <si>
    <t>DTE1953403010362</t>
  </si>
  <si>
    <t>DTE1953403010043</t>
  </si>
  <si>
    <t>DTE1953403010286</t>
  </si>
  <si>
    <t>Thẩm Thanh</t>
  </si>
  <si>
    <t>DTE1953403010047</t>
  </si>
  <si>
    <t>DTE1953403010048</t>
  </si>
  <si>
    <t>Cao Mai</t>
  </si>
  <si>
    <t>DTE1953403010051</t>
  </si>
  <si>
    <t>DTE1953403010058</t>
  </si>
  <si>
    <t>DTE1953403010067</t>
  </si>
  <si>
    <t>Hà Thị Thu</t>
  </si>
  <si>
    <t>DTE1953403010070</t>
  </si>
  <si>
    <t>DTE1953403010074</t>
  </si>
  <si>
    <t>DTE1953403010402</t>
  </si>
  <si>
    <t>DTE1953403010065</t>
  </si>
  <si>
    <t>DTE1953403010429</t>
  </si>
  <si>
    <t>Khanh</t>
  </si>
  <si>
    <t>DTE1953403010403</t>
  </si>
  <si>
    <t>DTE1953403010087</t>
  </si>
  <si>
    <t>DTE1953403010090</t>
  </si>
  <si>
    <t>Lê Hoàng Ngọc</t>
  </si>
  <si>
    <t>DTE1953403010091</t>
  </si>
  <si>
    <t>Lý Thị Thùy</t>
  </si>
  <si>
    <t>DTE1953403010093</t>
  </si>
  <si>
    <t>DTE1953403010105</t>
  </si>
  <si>
    <t>Trần Quỳnh</t>
  </si>
  <si>
    <t>DTE1953403010108</t>
  </si>
  <si>
    <t>Vũ Công</t>
  </si>
  <si>
    <t>DTE1953403010111</t>
  </si>
  <si>
    <t>DTE1953403010116</t>
  </si>
  <si>
    <t>Ngà</t>
  </si>
  <si>
    <t>DTE1953403010120</t>
  </si>
  <si>
    <t>Đinh Minh</t>
  </si>
  <si>
    <t>DTE1953403010122</t>
  </si>
  <si>
    <t>Nguyễn Bích</t>
  </si>
  <si>
    <t>DTE1953403010123</t>
  </si>
  <si>
    <t>DTE1953403010126</t>
  </si>
  <si>
    <t>DTE1953403010128</t>
  </si>
  <si>
    <t>DTE1953403010130</t>
  </si>
  <si>
    <t>Đặng Thị Nguyên</t>
  </si>
  <si>
    <t>DTE1953403010132</t>
  </si>
  <si>
    <t>DTE1953403010135</t>
  </si>
  <si>
    <t>Vũ Lệ</t>
  </si>
  <si>
    <t>DTE1953403010138</t>
  </si>
  <si>
    <t>DTE1953403010139</t>
  </si>
  <si>
    <t>DTE1953403010143</t>
  </si>
  <si>
    <t>DTE1953403010147</t>
  </si>
  <si>
    <t>DTE1953403010152</t>
  </si>
  <si>
    <t>DTE1953403010155</t>
  </si>
  <si>
    <t>Vũ Bích</t>
  </si>
  <si>
    <t>DTE1953403010144</t>
  </si>
  <si>
    <t>DTE1953403010222</t>
  </si>
  <si>
    <t>DTE1953403010161</t>
  </si>
  <si>
    <t>DTE1953403010160</t>
  </si>
  <si>
    <t>DTE1953403010165</t>
  </si>
  <si>
    <t>Lê Hạnh</t>
  </si>
  <si>
    <t>DTE1953403010168</t>
  </si>
  <si>
    <t>DTE1953403010378</t>
  </si>
  <si>
    <t>Phương Quỳnh</t>
  </si>
  <si>
    <t>DTE1953403010177</t>
  </si>
  <si>
    <t>Ma Khánh</t>
  </si>
  <si>
    <t>DTE1953403010190</t>
  </si>
  <si>
    <t>DTE1953403010193</t>
  </si>
  <si>
    <t>Phan Tuệ</t>
  </si>
  <si>
    <t>Viên</t>
  </si>
  <si>
    <t>K16-KTTHB</t>
  </si>
  <si>
    <t>DTE1953403010017</t>
  </si>
  <si>
    <t>Châu</t>
  </si>
  <si>
    <t>DTE1953403010020</t>
  </si>
  <si>
    <t>DTE1953403010021</t>
  </si>
  <si>
    <t>DTE1953403010023</t>
  </si>
  <si>
    <t>Trần Mạnh</t>
  </si>
  <si>
    <t>DTE1953403010029</t>
  </si>
  <si>
    <t>Đỗ Mạnh</t>
  </si>
  <si>
    <t>DTE1953403010031</t>
  </si>
  <si>
    <t>DTE1953403010406</t>
  </si>
  <si>
    <t>DTE1953403010202</t>
  </si>
  <si>
    <t>Dư Thị Mỹ</t>
  </si>
  <si>
    <t>DTE1953403010032</t>
  </si>
  <si>
    <t>DTE1953403010034</t>
  </si>
  <si>
    <t>DTE1953403010373</t>
  </si>
  <si>
    <t>DTE1953403010044</t>
  </si>
  <si>
    <t>Liểu Thị Ngọc</t>
  </si>
  <si>
    <t>DTE1953403010042</t>
  </si>
  <si>
    <t>DTE1953403010204</t>
  </si>
  <si>
    <t>DTE1953403010053</t>
  </si>
  <si>
    <t>DTE1953403010203</t>
  </si>
  <si>
    <t>Hà Thu</t>
  </si>
  <si>
    <t>DTE1953403010075</t>
  </si>
  <si>
    <t>Đàm Triệu</t>
  </si>
  <si>
    <t>DTE1953403010078</t>
  </si>
  <si>
    <t>Nguyễn Đình Trung</t>
  </si>
  <si>
    <t>DTE1953403010080</t>
  </si>
  <si>
    <t>Trần Hiếu</t>
  </si>
  <si>
    <t>DTE1953403010081</t>
  </si>
  <si>
    <t>DTE1953403010083</t>
  </si>
  <si>
    <t>Sằm Thị Phương</t>
  </si>
  <si>
    <t>DTE1953403010085</t>
  </si>
  <si>
    <t>DTE1953403010086</t>
  </si>
  <si>
    <t>DTE1953403010089</t>
  </si>
  <si>
    <t>DTE1953403010206</t>
  </si>
  <si>
    <t>DTE1953403010095</t>
  </si>
  <si>
    <t>Vũ Lệ Mỹ</t>
  </si>
  <si>
    <t>DTE1953403010288</t>
  </si>
  <si>
    <t>DTE1953403010109</t>
  </si>
  <si>
    <t>Nguyễn Thị Trà</t>
  </si>
  <si>
    <t>DTE1953403010113</t>
  </si>
  <si>
    <t>Vương Thị Huyền</t>
  </si>
  <si>
    <t>DTE1953403010115</t>
  </si>
  <si>
    <t>DTE1953403010117</t>
  </si>
  <si>
    <t>Ma Thị Bích</t>
  </si>
  <si>
    <t>DTE1953403010199</t>
  </si>
  <si>
    <t>DTE1953403010129</t>
  </si>
  <si>
    <t>Trần Thị Hồng</t>
  </si>
  <si>
    <t>DTE1953403010133</t>
  </si>
  <si>
    <t>Nguyễn Thi Thu</t>
  </si>
  <si>
    <t>DTE1953403010134</t>
  </si>
  <si>
    <t>DTE1953403010140</t>
  </si>
  <si>
    <t>DTE1953403010290</t>
  </si>
  <si>
    <t>DTE1953403010150</t>
  </si>
  <si>
    <t>DTE1953403010151</t>
  </si>
  <si>
    <t>DTE1953403010213</t>
  </si>
  <si>
    <t>DTE1953403010157</t>
  </si>
  <si>
    <t>DTE1953403010162</t>
  </si>
  <si>
    <t>Mai Hồng</t>
  </si>
  <si>
    <t>DTE1953403010163</t>
  </si>
  <si>
    <t>DTE1953403010166</t>
  </si>
  <si>
    <t>Nguyễn Quỳnh</t>
  </si>
  <si>
    <t>DTE1953403010205</t>
  </si>
  <si>
    <t>DTE1953403010173</t>
  </si>
  <si>
    <t>DTE1953403010172</t>
  </si>
  <si>
    <t xml:space="preserve">Triệu Thị </t>
  </si>
  <si>
    <t>Tư</t>
  </si>
  <si>
    <t>DTE1953403010174</t>
  </si>
  <si>
    <t>Tương</t>
  </si>
  <si>
    <t>DTE1953403010192</t>
  </si>
  <si>
    <t>DTE1953403010195</t>
  </si>
  <si>
    <t>Đinh Thị Hải</t>
  </si>
  <si>
    <t>DTE1953403010197</t>
  </si>
  <si>
    <t>K16 - KTTH C</t>
  </si>
  <si>
    <t>DTE1953403010209</t>
  </si>
  <si>
    <t xml:space="preserve"> Đỗ Thị Hoàng</t>
  </si>
  <si>
    <t>DTE1953403010252</t>
  </si>
  <si>
    <t xml:space="preserve"> Lâm Quỳnh</t>
  </si>
  <si>
    <t>DTE1953403010262</t>
  </si>
  <si>
    <t xml:space="preserve"> Nguyễn Thị</t>
  </si>
  <si>
    <t>DTE1953403010214</t>
  </si>
  <si>
    <t xml:space="preserve"> Phạm Thị Lan</t>
  </si>
  <si>
    <t>DTE1953403010267</t>
  </si>
  <si>
    <t xml:space="preserve"> Tô Quỳnh</t>
  </si>
  <si>
    <t>DTE1953403010407</t>
  </si>
  <si>
    <t xml:space="preserve"> Triệu Hồng</t>
  </si>
  <si>
    <t>DTE1953403010372</t>
  </si>
  <si>
    <t xml:space="preserve"> Nguyễn Thái</t>
  </si>
  <si>
    <t>Bảo</t>
  </si>
  <si>
    <t>DTE1953403010208</t>
  </si>
  <si>
    <t xml:space="preserve"> Đinh Ngọc Linh</t>
  </si>
  <si>
    <t>DTE1953403010432</t>
  </si>
  <si>
    <t xml:space="preserve"> Hoàng Thị Kim</t>
  </si>
  <si>
    <t>DTE1953403010282</t>
  </si>
  <si>
    <t xml:space="preserve"> Nguyễn Thị Linh</t>
  </si>
  <si>
    <t>DTE1953403010301</t>
  </si>
  <si>
    <t xml:space="preserve"> Man Ngọc</t>
  </si>
  <si>
    <t>DTE1953403010316</t>
  </si>
  <si>
    <t xml:space="preserve"> Đinh Thanh</t>
  </si>
  <si>
    <t>DTE1953403010322</t>
  </si>
  <si>
    <t xml:space="preserve"> Nguyễn Thùy</t>
  </si>
  <si>
    <t>DTE1953403010207</t>
  </si>
  <si>
    <t xml:space="preserve"> Phạm Thùy</t>
  </si>
  <si>
    <t>DTE1953403010302</t>
  </si>
  <si>
    <t xml:space="preserve"> Dương Thị</t>
  </si>
  <si>
    <t>DTE1953403010261</t>
  </si>
  <si>
    <t xml:space="preserve"> Lê Thu</t>
  </si>
  <si>
    <t>DTE1953403010259</t>
  </si>
  <si>
    <t xml:space="preserve"> Nguyễn Thu</t>
  </si>
  <si>
    <t>DTE1953403010254</t>
  </si>
  <si>
    <t xml:space="preserve"> Nguyễn Ngọc</t>
  </si>
  <si>
    <t>DTE1953403010217</t>
  </si>
  <si>
    <t xml:space="preserve"> Đinh Ngọc</t>
  </si>
  <si>
    <t>DTE1953403010307</t>
  </si>
  <si>
    <t xml:space="preserve"> Lưu Nhật</t>
  </si>
  <si>
    <t>DTE1953403010233</t>
  </si>
  <si>
    <t>DTE1953403010249</t>
  </si>
  <si>
    <t xml:space="preserve"> Vũ Thị</t>
  </si>
  <si>
    <t>DTE1953403010329</t>
  </si>
  <si>
    <t xml:space="preserve"> Đàm Thị Thu</t>
  </si>
  <si>
    <t>DTE1953403010263</t>
  </si>
  <si>
    <t>DTE1953403010411</t>
  </si>
  <si>
    <t xml:space="preserve"> Triệu Thị</t>
  </si>
  <si>
    <t>Huyên</t>
  </si>
  <si>
    <t>DTE1953403010258</t>
  </si>
  <si>
    <t>DTE1953403010216</t>
  </si>
  <si>
    <t xml:space="preserve"> Trần Thị</t>
  </si>
  <si>
    <t>DTE1953403010220</t>
  </si>
  <si>
    <t xml:space="preserve"> Dương Ngọc</t>
  </si>
  <si>
    <t>DTE1953403010345</t>
  </si>
  <si>
    <t xml:space="preserve"> Nguyễn Thị Hương</t>
  </si>
  <si>
    <t>DTE1953403010285</t>
  </si>
  <si>
    <t xml:space="preserve"> Dương Thị Phương</t>
  </si>
  <si>
    <t>DTE1953403010317</t>
  </si>
  <si>
    <t xml:space="preserve"> Đào Thị</t>
  </si>
  <si>
    <t>DTE1953403010428</t>
  </si>
  <si>
    <t xml:space="preserve"> Nguyễn Thị Phương</t>
  </si>
  <si>
    <t>DTE1953403010296</t>
  </si>
  <si>
    <t xml:space="preserve"> Trần Thị Phương</t>
  </si>
  <si>
    <t>DTE1953403010438</t>
  </si>
  <si>
    <t xml:space="preserve"> Hà Thị Thùy</t>
  </si>
  <si>
    <t>DTE1953403010311</t>
  </si>
  <si>
    <t xml:space="preserve"> Nguyễn Khánh</t>
  </si>
  <si>
    <t>DTE1953403010295</t>
  </si>
  <si>
    <t xml:space="preserve"> Nguyễn Thư</t>
  </si>
  <si>
    <t>DTE1953403010280</t>
  </si>
  <si>
    <t xml:space="preserve"> Phạm Ngọc</t>
  </si>
  <si>
    <t>DTE1953403010223</t>
  </si>
  <si>
    <t xml:space="preserve"> Phùng Thị </t>
  </si>
  <si>
    <t>DTE1953403010305</t>
  </si>
  <si>
    <t xml:space="preserve"> Lê Thị Thanh</t>
  </si>
  <si>
    <t>DTE1953403010244</t>
  </si>
  <si>
    <t xml:space="preserve"> Nguyễn Thị Huyền</t>
  </si>
  <si>
    <t>DTE1953403010241</t>
  </si>
  <si>
    <t xml:space="preserve"> Đặng Thị Hương</t>
  </si>
  <si>
    <t>DTE1953403010310</t>
  </si>
  <si>
    <t>Mây</t>
  </si>
  <si>
    <t>DTE1953403010257</t>
  </si>
  <si>
    <t xml:space="preserve"> Đào Thị Thảo</t>
  </si>
  <si>
    <t>DTE1953403010221</t>
  </si>
  <si>
    <t xml:space="preserve"> Trần Minh</t>
  </si>
  <si>
    <t>DTE1953403010409</t>
  </si>
  <si>
    <t xml:space="preserve"> Nông Kim</t>
  </si>
  <si>
    <t>DTE1953403010368</t>
  </si>
  <si>
    <t>DTE1953403010268</t>
  </si>
  <si>
    <t xml:space="preserve"> Trần Thị Thanh</t>
  </si>
  <si>
    <t>DTE1953403010294</t>
  </si>
  <si>
    <t xml:space="preserve"> Nguyễn Thị Minh</t>
  </si>
  <si>
    <t>DTE1953403010266</t>
  </si>
  <si>
    <t xml:space="preserve"> Hoàng Thị Minh</t>
  </si>
  <si>
    <t>DTE1953403010284</t>
  </si>
  <si>
    <t xml:space="preserve"> Lê Thị Mai</t>
  </si>
  <si>
    <t>DTE1953403010279</t>
  </si>
  <si>
    <t xml:space="preserve"> Nguyễn Thị Thu</t>
  </si>
  <si>
    <t>DTE1953403010298</t>
  </si>
  <si>
    <t>DTE1953403010306</t>
  </si>
  <si>
    <t xml:space="preserve"> Lộc Phương</t>
  </si>
  <si>
    <t>DTE1953403010273</t>
  </si>
  <si>
    <t xml:space="preserve"> Đào Thị Ánh</t>
  </si>
  <si>
    <t>DTE1953403010228</t>
  </si>
  <si>
    <t xml:space="preserve"> Tạ Thị</t>
  </si>
  <si>
    <t>DTE1953403010278</t>
  </si>
  <si>
    <t>K16-KTTHD</t>
  </si>
  <si>
    <t>DTE1953403010415</t>
  </si>
  <si>
    <t>DTE1953403010398</t>
  </si>
  <si>
    <t>Trần Ngọc</t>
  </si>
  <si>
    <t>DTE1953403010394</t>
  </si>
  <si>
    <t>DTE1953403010360</t>
  </si>
  <si>
    <t>DTE1953403010401</t>
  </si>
  <si>
    <t>Lâm Thị</t>
  </si>
  <si>
    <t>DTE1953403010414</t>
  </si>
  <si>
    <t>DTE1953403010338</t>
  </si>
  <si>
    <t>DTE1953403010389</t>
  </si>
  <si>
    <t>Trần Minh</t>
  </si>
  <si>
    <t>DTE1953403010420</t>
  </si>
  <si>
    <t>DTE1953403010354</t>
  </si>
  <si>
    <t>DTE1953403010382</t>
  </si>
  <si>
    <t>DTE1953403010391</t>
  </si>
  <si>
    <t>DTE1953403010388</t>
  </si>
  <si>
    <t>DTE1953403010337</t>
  </si>
  <si>
    <t>DTE1953403010376</t>
  </si>
  <si>
    <t>DTE1953403010379</t>
  </si>
  <si>
    <t>DTE1953403010349</t>
  </si>
  <si>
    <t>Mã Thị Thu</t>
  </si>
  <si>
    <t>DTE1953403010355</t>
  </si>
  <si>
    <t>DTE1953403010385</t>
  </si>
  <si>
    <t>DTE1953403010357</t>
  </si>
  <si>
    <t>Thào Thị</t>
  </si>
  <si>
    <t>DTE1953403010377</t>
  </si>
  <si>
    <t>DTE1953403010348</t>
  </si>
  <si>
    <t>DTE1953403010356</t>
  </si>
  <si>
    <t>DTE1953403010425</t>
  </si>
  <si>
    <t>DTE1953403010325</t>
  </si>
  <si>
    <t>Nguyễn Nguyên</t>
  </si>
  <si>
    <t>DTE1953403010405</t>
  </si>
  <si>
    <t>DTE1953403010404</t>
  </si>
  <si>
    <t>Hưởng</t>
  </si>
  <si>
    <t>DTE1953403010395</t>
  </si>
  <si>
    <t>DTE1953403010320</t>
  </si>
  <si>
    <t>Hà Nhật</t>
  </si>
  <si>
    <t>DTE1953403010359</t>
  </si>
  <si>
    <t>Tô Thùy</t>
  </si>
  <si>
    <t>DTE1953403010370</t>
  </si>
  <si>
    <t>Lưu</t>
  </si>
  <si>
    <t>DTE1953403010343</t>
  </si>
  <si>
    <t>DTE1953403010400</t>
  </si>
  <si>
    <t>Lý Trà</t>
  </si>
  <si>
    <t>DTE1953403010424</t>
  </si>
  <si>
    <t>DTE1953403010333</t>
  </si>
  <si>
    <t>Phan Thảo</t>
  </si>
  <si>
    <t>DTE1953403010336</t>
  </si>
  <si>
    <t>DTE1953403010332</t>
  </si>
  <si>
    <t>Vi Ánh</t>
  </si>
  <si>
    <t>DTE1953403010344</t>
  </si>
  <si>
    <t>DTE1953403010381</t>
  </si>
  <si>
    <t>Ngũ Linh</t>
  </si>
  <si>
    <t>DTE1953403010408</t>
  </si>
  <si>
    <t>Phạm Thị Thùy</t>
  </si>
  <si>
    <t>DTE1953403010328</t>
  </si>
  <si>
    <t>DTE1953403010340</t>
  </si>
  <si>
    <t>DTE1953403010422</t>
  </si>
  <si>
    <t>DTE1953403010426</t>
  </si>
  <si>
    <t>DTE1953403010386</t>
  </si>
  <si>
    <t>DTE1953403010341</t>
  </si>
  <si>
    <t>DTE1953403010350</t>
  </si>
  <si>
    <t>DTE1953403010342</t>
  </si>
  <si>
    <t>DTE1953403010334</t>
  </si>
  <si>
    <t>Nguyễn Ngọc Quỳnh</t>
  </si>
  <si>
    <t>DTE1953403010326</t>
  </si>
  <si>
    <t>Nguyễn Hiền</t>
  </si>
  <si>
    <t>DTE1953403010417</t>
  </si>
  <si>
    <t>DTE1953403010358</t>
  </si>
  <si>
    <t>Lương Bảo</t>
  </si>
  <si>
    <t>DTE1953403010361</t>
  </si>
  <si>
    <t>Mai Nguyên</t>
  </si>
  <si>
    <t>KHOÁ 16</t>
  </si>
  <si>
    <t xml:space="preserve">KHÓA 17 </t>
  </si>
  <si>
    <t>K17 - Kế toán 1</t>
  </si>
  <si>
    <t>DTE2053403010010</t>
  </si>
  <si>
    <t>Hà Vân</t>
  </si>
  <si>
    <t>DTE2053403010001</t>
  </si>
  <si>
    <t xml:space="preserve">Phan Lê Mỹ </t>
  </si>
  <si>
    <t>DTE2053403010020</t>
  </si>
  <si>
    <t>Đỗ Thị Ngọc</t>
  </si>
  <si>
    <t>DTE2053403010322</t>
  </si>
  <si>
    <t>Nguyễn Ninh Ngọc</t>
  </si>
  <si>
    <t>DTE2053403010019</t>
  </si>
  <si>
    <t>DTE2053403010025</t>
  </si>
  <si>
    <t>DTE2053403010028</t>
  </si>
  <si>
    <t>DTE2053403010298</t>
  </si>
  <si>
    <t>DTE2053403010270</t>
  </si>
  <si>
    <t>DTE2053403010225</t>
  </si>
  <si>
    <t>DTE2053403010034</t>
  </si>
  <si>
    <t>Đỗ Kỳ</t>
  </si>
  <si>
    <t>DTE2053403010032</t>
  </si>
  <si>
    <t>Trịnh Mỹ</t>
  </si>
  <si>
    <t>Vũ Thu</t>
  </si>
  <si>
    <t>DTE2053403010046</t>
  </si>
  <si>
    <t>Hoàng Thị Việt</t>
  </si>
  <si>
    <t>DTE2053403010404</t>
  </si>
  <si>
    <t>Lưu Ánh</t>
  </si>
  <si>
    <t>DTE2053403010224</t>
  </si>
  <si>
    <t>DTE2053403010054</t>
  </si>
  <si>
    <t>DTE2053403010056</t>
  </si>
  <si>
    <t>DTE2053403010002</t>
  </si>
  <si>
    <t>DTE2053403010055</t>
  </si>
  <si>
    <t>DTE2053403010062</t>
  </si>
  <si>
    <t>DTE2053403010059</t>
  </si>
  <si>
    <t>DTE2053403010072</t>
  </si>
  <si>
    <t>Thẩm Thu</t>
  </si>
  <si>
    <t>DTE2053403010074</t>
  </si>
  <si>
    <t>Ngô Thượng</t>
  </si>
  <si>
    <t>DTE2053403010075</t>
  </si>
  <si>
    <t>DTE1953403010072</t>
  </si>
  <si>
    <t>DTE2053403010323</t>
  </si>
  <si>
    <t>Ngô Thị Minh</t>
  </si>
  <si>
    <t>DTE2053403010085</t>
  </si>
  <si>
    <t>DTE2053403010004</t>
  </si>
  <si>
    <t>DTE2053403010092</t>
  </si>
  <si>
    <t>Dương Kiều</t>
  </si>
  <si>
    <t>DTE2053403010101</t>
  </si>
  <si>
    <t>DTE2053403010106</t>
  </si>
  <si>
    <t>DTE2053403010109</t>
  </si>
  <si>
    <t>DTE2053403010115</t>
  </si>
  <si>
    <t>DTE2053403010119</t>
  </si>
  <si>
    <t>DTE2053403010207</t>
  </si>
  <si>
    <t>Vi Thị Hồng</t>
  </si>
  <si>
    <t>DTE2053403010129</t>
  </si>
  <si>
    <t>DTE2053403010126</t>
  </si>
  <si>
    <t>Hà Tuyết</t>
  </si>
  <si>
    <t>DTE2053403010320</t>
  </si>
  <si>
    <t>DTE2053403010327</t>
  </si>
  <si>
    <t>DTE2053403010147</t>
  </si>
  <si>
    <t>DTE2053403010149</t>
  </si>
  <si>
    <t>Vi Thị Thuý</t>
  </si>
  <si>
    <t>DTE2053403010049</t>
  </si>
  <si>
    <t xml:space="preserve">Tạ Sinh </t>
  </si>
  <si>
    <t>Sắc</t>
  </si>
  <si>
    <t>DTE2053403010172</t>
  </si>
  <si>
    <t>DTE2053403010177</t>
  </si>
  <si>
    <t>DTE2053403010180</t>
  </si>
  <si>
    <t>DTE2053403010318</t>
  </si>
  <si>
    <t>Lưu Thị Thanh</t>
  </si>
  <si>
    <t>DTE2053403010190</t>
  </si>
  <si>
    <t>DTE2053403010005</t>
  </si>
  <si>
    <t>DTE2053403010006</t>
  </si>
  <si>
    <t>Tạ Thùy</t>
  </si>
  <si>
    <t>DTE2053403010188</t>
  </si>
  <si>
    <t>Trần Thùy</t>
  </si>
  <si>
    <t>DTE2053403010195</t>
  </si>
  <si>
    <t>DTE2053403010197</t>
  </si>
  <si>
    <t>DTE2053403010217</t>
  </si>
  <si>
    <t>Lạ Thị</t>
  </si>
  <si>
    <t>Vui</t>
  </si>
  <si>
    <t>DTE2053403010218</t>
  </si>
  <si>
    <t>DTE2053403010204</t>
  </si>
  <si>
    <t>Vũ Hải</t>
  </si>
  <si>
    <t>DTE2053403010700</t>
  </si>
  <si>
    <t>Vũ Thị Hải</t>
  </si>
  <si>
    <t>DTE2053403010307</t>
  </si>
  <si>
    <t xml:space="preserve">Đỗ Thị Ngọc </t>
  </si>
  <si>
    <t>DTE2053403010012</t>
  </si>
  <si>
    <t xml:space="preserve">Lê Thị Mai </t>
  </si>
  <si>
    <t>DTE2053403010018</t>
  </si>
  <si>
    <t xml:space="preserve">Lương Thị Mai </t>
  </si>
  <si>
    <t>DTE2053403010222</t>
  </si>
  <si>
    <t xml:space="preserve">Nguyễn Hải </t>
  </si>
  <si>
    <t>DTE2053403010326</t>
  </si>
  <si>
    <t xml:space="preserve">Nguyễn Vũ Phương </t>
  </si>
  <si>
    <t>DTE2053403010319</t>
  </si>
  <si>
    <t xml:space="preserve">Vũ Thị Lan </t>
  </si>
  <si>
    <t>DTE2053403010031</t>
  </si>
  <si>
    <t xml:space="preserve">Phan Hùng </t>
  </si>
  <si>
    <t>DTE2053403010035</t>
  </si>
  <si>
    <t xml:space="preserve">Nguyễn Kỳ </t>
  </si>
  <si>
    <t>DTE2053403010314</t>
  </si>
  <si>
    <t xml:space="preserve">Bùi Minh </t>
  </si>
  <si>
    <t>DTE2053403010396</t>
  </si>
  <si>
    <t xml:space="preserve">Nguyễn Lê Thương </t>
  </si>
  <si>
    <t>DTE2053403010042</t>
  </si>
  <si>
    <t xml:space="preserve">Nguyễn Trà </t>
  </si>
  <si>
    <t>DTE2053403010045</t>
  </si>
  <si>
    <t xml:space="preserve">Đặng Thị Thu </t>
  </si>
  <si>
    <t>DTE2053403010050</t>
  </si>
  <si>
    <t>DTE2053403010047</t>
  </si>
  <si>
    <t xml:space="preserve">Nguyễn Thái </t>
  </si>
  <si>
    <t>DTE2053403010061</t>
  </si>
  <si>
    <t xml:space="preserve">Tống Thị </t>
  </si>
  <si>
    <t>DTE2053403010064</t>
  </si>
  <si>
    <t xml:space="preserve">Hoàng Tô </t>
  </si>
  <si>
    <t>DTE2053403010076</t>
  </si>
  <si>
    <t xml:space="preserve">Phạm Thanh </t>
  </si>
  <si>
    <t>DTE2053403010325</t>
  </si>
  <si>
    <t>DTE2053403010081</t>
  </si>
  <si>
    <t>DTE2053403010329</t>
  </si>
  <si>
    <t xml:space="preserve">Hà Thị </t>
  </si>
  <si>
    <t>Hướng</t>
  </si>
  <si>
    <t>DTE2053403010087</t>
  </si>
  <si>
    <t xml:space="preserve">Đinh Nhật </t>
  </si>
  <si>
    <t>DTE2053403010093</t>
  </si>
  <si>
    <t xml:space="preserve">Đỗ Thị Thùy </t>
  </si>
  <si>
    <t>DTE2053403010308</t>
  </si>
  <si>
    <t xml:space="preserve">Nguyễn Hoài </t>
  </si>
  <si>
    <t>DTE2053403010096</t>
  </si>
  <si>
    <t xml:space="preserve">Nguyễn Thùy </t>
  </si>
  <si>
    <t>DTE2053403010229</t>
  </si>
  <si>
    <t xml:space="preserve">Trần Thùy </t>
  </si>
  <si>
    <t>DTE2053403010102</t>
  </si>
  <si>
    <t xml:space="preserve">Khúc Thị Bích </t>
  </si>
  <si>
    <t>DTE2053403010113</t>
  </si>
  <si>
    <t>DTE2053403010114</t>
  </si>
  <si>
    <t>DTE2053403010122</t>
  </si>
  <si>
    <t xml:space="preserve">Bùi Thị Hoài </t>
  </si>
  <si>
    <t>DTE2053403010123</t>
  </si>
  <si>
    <t>DTE2053403010250</t>
  </si>
  <si>
    <t>Phương Thị Huyền</t>
  </si>
  <si>
    <t>DTE2053403010112</t>
  </si>
  <si>
    <t xml:space="preserve">Hà Thuỳ </t>
  </si>
  <si>
    <t>DTE2053403010133</t>
  </si>
  <si>
    <t xml:space="preserve">Đặng Phương </t>
  </si>
  <si>
    <t>DTE2053403010271</t>
  </si>
  <si>
    <t xml:space="preserve">Hoàng Thu </t>
  </si>
  <si>
    <t>DTE2053403010312</t>
  </si>
  <si>
    <t xml:space="preserve">Ngô Mai </t>
  </si>
  <si>
    <t>DTE2053403010273</t>
  </si>
  <si>
    <t xml:space="preserve">Phạm Mai </t>
  </si>
  <si>
    <t>DTE2053403010574</t>
  </si>
  <si>
    <t xml:space="preserve">Phạm Nguyễn Thu </t>
  </si>
  <si>
    <t>DTE2053403010143</t>
  </si>
  <si>
    <t>DTE2053403010153</t>
  </si>
  <si>
    <t xml:space="preserve">Nguyễn Thị Minh </t>
  </si>
  <si>
    <t>DTE2053403010272</t>
  </si>
  <si>
    <t xml:space="preserve">Lê Phương </t>
  </si>
  <si>
    <t>DTE2053403010163</t>
  </si>
  <si>
    <t>DTE2053403010300</t>
  </si>
  <si>
    <t xml:space="preserve">Nguyễn Thị Phương </t>
  </si>
  <si>
    <t>DTE2053403010310</t>
  </si>
  <si>
    <t xml:space="preserve">Trần Thị Phương </t>
  </si>
  <si>
    <t>DTE2053403010178</t>
  </si>
  <si>
    <t xml:space="preserve">Ngô Thị </t>
  </si>
  <si>
    <t>DTE2053403010179</t>
  </si>
  <si>
    <t>DTE2053403010215</t>
  </si>
  <si>
    <t xml:space="preserve">Phạm Minh </t>
  </si>
  <si>
    <t>DTE2053403010184</t>
  </si>
  <si>
    <t xml:space="preserve">Đặng Thùy </t>
  </si>
  <si>
    <t>DTE2053403010191</t>
  </si>
  <si>
    <t xml:space="preserve">Trần Thuỳ </t>
  </si>
  <si>
    <t>DTE2053403010186</t>
  </si>
  <si>
    <t xml:space="preserve">Vũ Thị Thùy </t>
  </si>
  <si>
    <t>DTE2053403010228</t>
  </si>
  <si>
    <t xml:space="preserve">Lương Thị </t>
  </si>
  <si>
    <t>DTE2053403010196</t>
  </si>
  <si>
    <t>DTE2053403010200</t>
  </si>
  <si>
    <t xml:space="preserve">Nguyễn Thị Hải </t>
  </si>
  <si>
    <t>DTE2053403010202</t>
  </si>
  <si>
    <t xml:space="preserve">Đặng Thị </t>
  </si>
  <si>
    <t>DTE2053403010205</t>
  </si>
  <si>
    <t xml:space="preserve">Nguyễn Kim </t>
  </si>
  <si>
    <t>DTE2053403010203</t>
  </si>
  <si>
    <t xml:space="preserve">Trần Thị Hải </t>
  </si>
  <si>
    <t>K17 - Kế toán 3</t>
  </si>
  <si>
    <t>DTE2053403010009</t>
  </si>
  <si>
    <t>DTE2053403010021</t>
  </si>
  <si>
    <t>DTE2053403010274</t>
  </si>
  <si>
    <t>DTE2053403010024</t>
  </si>
  <si>
    <t>DTE2053403010029</t>
  </si>
  <si>
    <t>DTE2053403010030</t>
  </si>
  <si>
    <t>Đỗ Anh</t>
  </si>
  <si>
    <t>DTE2053403010038</t>
  </si>
  <si>
    <t>DTE2053403010043</t>
  </si>
  <si>
    <t>DTE2053403010041</t>
  </si>
  <si>
    <t>DTE2053403010052</t>
  </si>
  <si>
    <t>DTE2053403010282</t>
  </si>
  <si>
    <t>DTE2053403010063</t>
  </si>
  <si>
    <t>Phạm Minh</t>
  </si>
  <si>
    <t>DTE2053403010066</t>
  </si>
  <si>
    <t>Đỗ Thúy</t>
  </si>
  <si>
    <t>DTE2053403010068</t>
  </si>
  <si>
    <t>DTE2053403010069</t>
  </si>
  <si>
    <t>DTE2053403010070</t>
  </si>
  <si>
    <t>Trần Thị Diệu</t>
  </si>
  <si>
    <t>DTE2053403010281</t>
  </si>
  <si>
    <t>DTE2053403010080</t>
  </si>
  <si>
    <t>DTE2053403010242</t>
  </si>
  <si>
    <t>DTE2053403010084</t>
  </si>
  <si>
    <t>Lê Thị Hoàng</t>
  </si>
  <si>
    <t>DTE2053403010095</t>
  </si>
  <si>
    <t>DTE2053403010277</t>
  </si>
  <si>
    <t>DTE2053403010103</t>
  </si>
  <si>
    <t>Nguyễn Thị Hiền</t>
  </si>
  <si>
    <t>DTE2053403010105</t>
  </si>
  <si>
    <t>DTE2053403010104</t>
  </si>
  <si>
    <t>DTE2053403010107</t>
  </si>
  <si>
    <t>DTE2053403010111</t>
  </si>
  <si>
    <t>DTE2053403010120</t>
  </si>
  <si>
    <t>DTE2053403010124</t>
  </si>
  <si>
    <t>DTE2053403010252</t>
  </si>
  <si>
    <t>Hoàng Thị Bảo</t>
  </si>
  <si>
    <t>DTE2053403010127</t>
  </si>
  <si>
    <t>Lộc Thị Hồng</t>
  </si>
  <si>
    <t>DTE2053403010255</t>
  </si>
  <si>
    <t>DTE2053403010135</t>
  </si>
  <si>
    <t>Đỗ Văn</t>
  </si>
  <si>
    <t>DTE2053403010136</t>
  </si>
  <si>
    <t>Nguyễn Lan</t>
  </si>
  <si>
    <t>DTE2053403010146</t>
  </si>
  <si>
    <t>DTE2053403010144</t>
  </si>
  <si>
    <t>Trương Thị Diễm</t>
  </si>
  <si>
    <t>DTE2053403010154</t>
  </si>
  <si>
    <t>Triệu Thị Thanh</t>
  </si>
  <si>
    <t>DTE2053403010168</t>
  </si>
  <si>
    <t>Đặng Thị Thanh</t>
  </si>
  <si>
    <t>DTE2053403010164</t>
  </si>
  <si>
    <t>DTE2053403010165</t>
  </si>
  <si>
    <t>DTE2053403010259</t>
  </si>
  <si>
    <t>DTE2053403010230</t>
  </si>
  <si>
    <t>Đàm Hoàng</t>
  </si>
  <si>
    <t>Thông</t>
  </si>
  <si>
    <t>DTE2053403010176</t>
  </si>
  <si>
    <t>Chu Thị Hoài</t>
  </si>
  <si>
    <t>DTE2053403010175</t>
  </si>
  <si>
    <t>DTE2053403010278</t>
  </si>
  <si>
    <t>Hứa Thị Thủy</t>
  </si>
  <si>
    <t>DTE2053403010185</t>
  </si>
  <si>
    <t>DTE2053403010263</t>
  </si>
  <si>
    <t>DTE2053403010264</t>
  </si>
  <si>
    <t>DTE2053403010194</t>
  </si>
  <si>
    <t>Đinh Xuân</t>
  </si>
  <si>
    <t>DTE2053403010158</t>
  </si>
  <si>
    <t>DTE2053403010280</t>
  </si>
  <si>
    <t>DTE2053403010199</t>
  </si>
  <si>
    <t>Dương Thị Lệ</t>
  </si>
  <si>
    <t>DTE2053403010275</t>
  </si>
  <si>
    <t>Ngô Thị Hải</t>
  </si>
  <si>
    <t>DTE2053403010206</t>
  </si>
  <si>
    <t>K17 - Kế toán 4</t>
  </si>
  <si>
    <t>DTE2053403010011</t>
  </si>
  <si>
    <t>Hoàng Hà Tuấn</t>
  </si>
  <si>
    <t>DTE2053403010013</t>
  </si>
  <si>
    <t>DTE2053403010022</t>
  </si>
  <si>
    <t>Nông Thị Kim</t>
  </si>
  <si>
    <t>DTE2053403010234</t>
  </si>
  <si>
    <t xml:space="preserve">Phạm Linh </t>
  </si>
  <si>
    <t>DTE2053403010284</t>
  </si>
  <si>
    <t>Phan Thị Linh</t>
  </si>
  <si>
    <t>DTE2053403010371</t>
  </si>
  <si>
    <t>Đồng Khánh</t>
  </si>
  <si>
    <t>DTE2053403010235</t>
  </si>
  <si>
    <t>Du</t>
  </si>
  <si>
    <t>DTE2053403010236</t>
  </si>
  <si>
    <t>DTE2053403010309</t>
  </si>
  <si>
    <t>Đào Lương</t>
  </si>
  <si>
    <t>DTE2053403010033</t>
  </si>
  <si>
    <t>DTE2053403010040</t>
  </si>
  <si>
    <t>Gấm</t>
  </si>
  <si>
    <t>DTE2053403010048</t>
  </si>
  <si>
    <t>DTE2053403010315</t>
  </si>
  <si>
    <t>DTE2053403010067</t>
  </si>
  <si>
    <t xml:space="preserve">Đàm Thị </t>
  </si>
  <si>
    <t>Hoan</t>
  </si>
  <si>
    <t>DTE2053403010073</t>
  </si>
  <si>
    <t>Tô Thị</t>
  </si>
  <si>
    <t>DTE2053403010324</t>
  </si>
  <si>
    <t>DTE2053403010244</t>
  </si>
  <si>
    <t>DTE2053403010079</t>
  </si>
  <si>
    <t>La Thu</t>
  </si>
  <si>
    <t>DTE2053403010241</t>
  </si>
  <si>
    <t>DTE2053403010296</t>
  </si>
  <si>
    <t>DTE2053403010316</t>
  </si>
  <si>
    <t>Lê Thị Mai</t>
  </si>
  <si>
    <t>DTE2053403010295</t>
  </si>
  <si>
    <t>DTE2053403010304</t>
  </si>
  <si>
    <t>Hoàng Thị Nhật</t>
  </si>
  <si>
    <t>DTE2053403010097</t>
  </si>
  <si>
    <t>DTE2053403010301</t>
  </si>
  <si>
    <t>DTE2053403010305</t>
  </si>
  <si>
    <t>DTE2053403010321</t>
  </si>
  <si>
    <t>DTE2053403010118</t>
  </si>
  <si>
    <t>DTE2053403010289</t>
  </si>
  <si>
    <t>DTE2053403010791</t>
  </si>
  <si>
    <t>DTE2053403010130</t>
  </si>
  <si>
    <t>Hoàng Tuyết</t>
  </si>
  <si>
    <t>DTE2053403010311</t>
  </si>
  <si>
    <t>DTE2053403010283</t>
  </si>
  <si>
    <t>DTE2053403010138</t>
  </si>
  <si>
    <t>DTE2053403010142</t>
  </si>
  <si>
    <t>Đường Kim</t>
  </si>
  <si>
    <t>Quy</t>
  </si>
  <si>
    <t>DTE2053403010148</t>
  </si>
  <si>
    <t>Bế Thị Hương</t>
  </si>
  <si>
    <t>DTE2053403010145</t>
  </si>
  <si>
    <t>Tạ Thị Mai</t>
  </si>
  <si>
    <t>DTE2053403010167</t>
  </si>
  <si>
    <t>DTE2053403010306</t>
  </si>
  <si>
    <t>DTE2053403010635</t>
  </si>
  <si>
    <t>Thơ</t>
  </si>
  <si>
    <t>DTE2053403010173</t>
  </si>
  <si>
    <t>DTE2053403010174</t>
  </si>
  <si>
    <t>DTE2053403010297</t>
  </si>
  <si>
    <t>Ninh Thu</t>
  </si>
  <si>
    <t>DTE2053403010291</t>
  </si>
  <si>
    <t>Hoàng Thương</t>
  </si>
  <si>
    <t>DTE2053403010181</t>
  </si>
  <si>
    <t>Nguyễn Duy</t>
  </si>
  <si>
    <t>DTE2053403010157</t>
  </si>
  <si>
    <t>K17 - Kế toán 5</t>
  </si>
  <si>
    <t>DTE2053403010337</t>
  </si>
  <si>
    <t>Lê Thị Tú</t>
  </si>
  <si>
    <t>DTE2053403010343</t>
  </si>
  <si>
    <t>DTE2053403010352</t>
  </si>
  <si>
    <t>DTE2053403010354</t>
  </si>
  <si>
    <t>DTE2053403010355</t>
  </si>
  <si>
    <t>DTE2053403010027</t>
  </si>
  <si>
    <t>DTE2053403010373</t>
  </si>
  <si>
    <t xml:space="preserve">Nguyễn Hoa </t>
  </si>
  <si>
    <t>DTE2053403010377</t>
  </si>
  <si>
    <t>DTE2053403010716</t>
  </si>
  <si>
    <t>Mai Mỹ</t>
  </si>
  <si>
    <t>DTE2053403010378</t>
  </si>
  <si>
    <t>DTE2053403010401</t>
  </si>
  <si>
    <t xml:space="preserve">Dương Hải </t>
  </si>
  <si>
    <t>DTE2053403010719</t>
  </si>
  <si>
    <t>DTE2053403010425</t>
  </si>
  <si>
    <t>DTE2053403010432</t>
  </si>
  <si>
    <t>Trần Thị Thục</t>
  </si>
  <si>
    <t>DTE2053403010436</t>
  </si>
  <si>
    <t>DTE2053403010460</t>
  </si>
  <si>
    <t xml:space="preserve">Dương Thị </t>
  </si>
  <si>
    <t>DTE2053403010468</t>
  </si>
  <si>
    <t>DTE2053403010480</t>
  </si>
  <si>
    <t>DTE2053403010485</t>
  </si>
  <si>
    <t>Len</t>
  </si>
  <si>
    <t>DTE2053403010497</t>
  </si>
  <si>
    <t>DTE2053403010500</t>
  </si>
  <si>
    <t>DTE2053403010504</t>
  </si>
  <si>
    <t>DTE2053403010330</t>
  </si>
  <si>
    <t xml:space="preserve">Trần Lý Thùy </t>
  </si>
  <si>
    <t>DTE2053403010529</t>
  </si>
  <si>
    <t>Quế Ngọc</t>
  </si>
  <si>
    <t>DTE2053403010531</t>
  </si>
  <si>
    <t>Cao Hương Trà</t>
  </si>
  <si>
    <t>DTE2053403010765</t>
  </si>
  <si>
    <t>Phạm Thị Trà</t>
  </si>
  <si>
    <t>DTE2053403010535</t>
  </si>
  <si>
    <t>DTE2053403010717</t>
  </si>
  <si>
    <t>DTE2053403010715</t>
  </si>
  <si>
    <t>Đào Hồng</t>
  </si>
  <si>
    <t>DTE2053403010557</t>
  </si>
  <si>
    <t xml:space="preserve">Đặng Hồng </t>
  </si>
  <si>
    <t>DTE2053403010132</t>
  </si>
  <si>
    <t>DTE2053403010783</t>
  </si>
  <si>
    <t>DTE2053403010756</t>
  </si>
  <si>
    <t>DTE2053403010709</t>
  </si>
  <si>
    <t>Thiều Thị</t>
  </si>
  <si>
    <t>DTE2053403010582</t>
  </si>
  <si>
    <t>Hà Như</t>
  </si>
  <si>
    <t>DTE2053403010712</t>
  </si>
  <si>
    <t>Nông Thúy</t>
  </si>
  <si>
    <t>DTE2053403010587</t>
  </si>
  <si>
    <t xml:space="preserve">Phạm Diễm </t>
  </si>
  <si>
    <t>DTE2053403010590</t>
  </si>
  <si>
    <t>Vũ Thị Thúy</t>
  </si>
  <si>
    <t>DTE2053403010768</t>
  </si>
  <si>
    <t>Lê Nguyễn Thu</t>
  </si>
  <si>
    <t>DTE2053403010722</t>
  </si>
  <si>
    <t>DTE2053403010713</t>
  </si>
  <si>
    <t>Trần Mai Hương</t>
  </si>
  <si>
    <t>DTE2053403010626</t>
  </si>
  <si>
    <t>DTE2053403010632</t>
  </si>
  <si>
    <t>Thiệp</t>
  </si>
  <si>
    <t>DTE2053403010640</t>
  </si>
  <si>
    <t>Nông Thiên</t>
  </si>
  <si>
    <t>DTE2053403010647</t>
  </si>
  <si>
    <t>DTE2053403010711</t>
  </si>
  <si>
    <t>DTE2053403010656</t>
  </si>
  <si>
    <t>DTE2053403010673</t>
  </si>
  <si>
    <t>DTE2053403010676</t>
  </si>
  <si>
    <t>DTE2053403010727</t>
  </si>
  <si>
    <t>DTE2053403010681</t>
  </si>
  <si>
    <t>Đỗ Thị Thanh</t>
  </si>
  <si>
    <t>Trúc</t>
  </si>
  <si>
    <t>DTE2053403010602</t>
  </si>
  <si>
    <t>Nguyễn Cẩm</t>
  </si>
  <si>
    <t>DTE2053403010603</t>
  </si>
  <si>
    <t>DTE2053403010607</t>
  </si>
  <si>
    <t>Đào Thị Ánh</t>
  </si>
  <si>
    <t>DTE2053403010742</t>
  </si>
  <si>
    <t>Lương Hải</t>
  </si>
  <si>
    <t>DTE2053403010726</t>
  </si>
  <si>
    <t>DTE2053403010694</t>
  </si>
  <si>
    <t>DTE2053403010695</t>
  </si>
  <si>
    <t>K17 - Kế toán 6</t>
  </si>
  <si>
    <t>DTE2053403010336</t>
  </si>
  <si>
    <t>Kiều Thị Lan</t>
  </si>
  <si>
    <t>DTE2053403010349</t>
  </si>
  <si>
    <t>Vương Thị Lan</t>
  </si>
  <si>
    <t>DTE2053403010353</t>
  </si>
  <si>
    <t>Phan Thị Ngọc</t>
  </si>
  <si>
    <t>DTE2053403010721</t>
  </si>
  <si>
    <t>Trương Ngọc</t>
  </si>
  <si>
    <t>DTE2053403010356</t>
  </si>
  <si>
    <t>DTE2053403010360</t>
  </si>
  <si>
    <t>Ngọ Thanh</t>
  </si>
  <si>
    <t>DTE2053403010367</t>
  </si>
  <si>
    <t>DTE2053403010374</t>
  </si>
  <si>
    <t>DTE2053403010398</t>
  </si>
  <si>
    <t>DTE2053403010728</t>
  </si>
  <si>
    <t>DTE2053403010415</t>
  </si>
  <si>
    <t>DTE2053403010426</t>
  </si>
  <si>
    <t>DTE2053403010433</t>
  </si>
  <si>
    <t>DTE2053403010444</t>
  </si>
  <si>
    <t>DTE2053403010457</t>
  </si>
  <si>
    <t>DTE2053403010465</t>
  </si>
  <si>
    <t>DTE2053403010466</t>
  </si>
  <si>
    <t>DTE2053403010478</t>
  </si>
  <si>
    <t>DTE2053403010479</t>
  </si>
  <si>
    <t>DTE2053403010487</t>
  </si>
  <si>
    <t>Hoàng Mỹ</t>
  </si>
  <si>
    <t>DTE2053403010490</t>
  </si>
  <si>
    <t>DTE2053403010737</t>
  </si>
  <si>
    <t>DTE2053403010493</t>
  </si>
  <si>
    <t>DTE2053403010714</t>
  </si>
  <si>
    <t>DTE2053403010736</t>
  </si>
  <si>
    <t xml:space="preserve">Lê Thùy </t>
  </si>
  <si>
    <t>DTE2053403010546</t>
  </si>
  <si>
    <t>Nghiên</t>
  </si>
  <si>
    <t>DTE2053403010547</t>
  </si>
  <si>
    <t>DTE2053403010562</t>
  </si>
  <si>
    <t>DTE2053403010539</t>
  </si>
  <si>
    <t>Thân Thị</t>
  </si>
  <si>
    <t>DTE2053403010569</t>
  </si>
  <si>
    <t>DTE2053403010730</t>
  </si>
  <si>
    <t>DTE2053403010734</t>
  </si>
  <si>
    <t>Nguyễn Ngọc Tố</t>
  </si>
  <si>
    <t>DTE2053403010586</t>
  </si>
  <si>
    <t>DTE2053403010735</t>
  </si>
  <si>
    <t>DTE2053403010725</t>
  </si>
  <si>
    <t>Trần Thị Mai</t>
  </si>
  <si>
    <t>DTE2053403010733</t>
  </si>
  <si>
    <t>DTE2053403010609</t>
  </si>
  <si>
    <t>DTE2053403010610</t>
  </si>
  <si>
    <t>Ngọ Phương</t>
  </si>
  <si>
    <t>DTE2053403010622</t>
  </si>
  <si>
    <t>DTE2053403010623</t>
  </si>
  <si>
    <t>DTE2053403010633</t>
  </si>
  <si>
    <t>DTE2053403010636</t>
  </si>
  <si>
    <t>DTE2053403010639</t>
  </si>
  <si>
    <t>DTE2053403010650</t>
  </si>
  <si>
    <t>DTE2053403010653</t>
  </si>
  <si>
    <t>DTE2053403010657</t>
  </si>
  <si>
    <t>Nguyễn Trần Anh</t>
  </si>
  <si>
    <t>DTE2053403010660</t>
  </si>
  <si>
    <t>DTE2053403010662</t>
  </si>
  <si>
    <t>Lý Thu</t>
  </si>
  <si>
    <t>DTE2053403010674</t>
  </si>
  <si>
    <t>DTE2053403010680</t>
  </si>
  <si>
    <t xml:space="preserve">Vũ Thị </t>
  </si>
  <si>
    <t>DTE2053403010604</t>
  </si>
  <si>
    <t>DTE2053403010683</t>
  </si>
  <si>
    <t>DTE2053403010689</t>
  </si>
  <si>
    <t>Đàm Thị</t>
  </si>
  <si>
    <t>Vương</t>
  </si>
  <si>
    <t>DTE2053403010698</t>
  </si>
  <si>
    <t xml:space="preserve">Lê Hoàng </t>
  </si>
  <si>
    <t>K17 - Kế toán 7</t>
  </si>
  <si>
    <t>DTE2053403010331</t>
  </si>
  <si>
    <t>Dương Thị Phương</t>
  </si>
  <si>
    <t>DTE2053403010332</t>
  </si>
  <si>
    <t>DTE2053403010753</t>
  </si>
  <si>
    <t>DTE2053403010346</t>
  </si>
  <si>
    <t>Phạm Tuấn</t>
  </si>
  <si>
    <t>DTE2053403010348</t>
  </si>
  <si>
    <t>Trịnh Thị Hồng</t>
  </si>
  <si>
    <t>DTE2053403010364</t>
  </si>
  <si>
    <t>DTE2053403010365</t>
  </si>
  <si>
    <t>Chúc</t>
  </si>
  <si>
    <t>DTE2053403010379</t>
  </si>
  <si>
    <t>DTE2053403010384</t>
  </si>
  <si>
    <t>DTE2053403010386</t>
  </si>
  <si>
    <t>Chu Thị Thu</t>
  </si>
  <si>
    <t>DTE2053403010750</t>
  </si>
  <si>
    <t>DTE2053403010410</t>
  </si>
  <si>
    <t>Phạm Thị Thanh</t>
  </si>
  <si>
    <t>DTE2053403010422</t>
  </si>
  <si>
    <t>Đào Thị Diệu</t>
  </si>
  <si>
    <t>DTE2053403010424</t>
  </si>
  <si>
    <t>Lộc Thị Thúy</t>
  </si>
  <si>
    <t>DTE2053403010430</t>
  </si>
  <si>
    <t>Nguyễn Thúy</t>
  </si>
  <si>
    <t>DTE2053403010434</t>
  </si>
  <si>
    <t>DTE2053403010435</t>
  </si>
  <si>
    <t>Hiến</t>
  </si>
  <si>
    <t>DTE2053403010469</t>
  </si>
  <si>
    <t>DTE2053403010475</t>
  </si>
  <si>
    <t>DTE2053403010483</t>
  </si>
  <si>
    <t>Văn Thị Mai</t>
  </si>
  <si>
    <t>DTE2053403010494</t>
  </si>
  <si>
    <t>Dương Thị Mỹ</t>
  </si>
  <si>
    <t>DTE2053403010760</t>
  </si>
  <si>
    <t>Ma Thùy</t>
  </si>
  <si>
    <t>DTE2053403010499</t>
  </si>
  <si>
    <t>DTE2053403010506</t>
  </si>
  <si>
    <t>Phùng Thị Hoài</t>
  </si>
  <si>
    <t>DTE2053403010510</t>
  </si>
  <si>
    <t xml:space="preserve">Trần Ngọc </t>
  </si>
  <si>
    <t>DTE2053403010749</t>
  </si>
  <si>
    <t>DTE2053403010523</t>
  </si>
  <si>
    <t>DTE2053403010763</t>
  </si>
  <si>
    <t>DTE2053403010533</t>
  </si>
  <si>
    <t>DTE2053403010543</t>
  </si>
  <si>
    <t>Bùi Thu</t>
  </si>
  <si>
    <t>DTE2053403010755</t>
  </si>
  <si>
    <t>Mai Thị Hồng</t>
  </si>
  <si>
    <t>Chu Thị Kim</t>
  </si>
  <si>
    <t>DTE2053403010573</t>
  </si>
  <si>
    <t>Phạm Anh</t>
  </si>
  <si>
    <t>DTE2053403010743</t>
  </si>
  <si>
    <t>Vũ Thị Hoài</t>
  </si>
  <si>
    <t>DTE2053403010257</t>
  </si>
  <si>
    <t>Quốc</t>
  </si>
  <si>
    <t>DTE2053403010584</t>
  </si>
  <si>
    <t>Lý Hương</t>
  </si>
  <si>
    <t>DTE2053403010585</t>
  </si>
  <si>
    <t>DTE2053403010612</t>
  </si>
  <si>
    <t>DTE2053403010613</t>
  </si>
  <si>
    <t>Cao Thu</t>
  </si>
  <si>
    <t>DTE2053403010764</t>
  </si>
  <si>
    <t>DTE2053403010744</t>
  </si>
  <si>
    <t>Lường Phương</t>
  </si>
  <si>
    <t>DTE2053403010649</t>
  </si>
  <si>
    <t>DTE2053403010752</t>
  </si>
  <si>
    <t>Lương Ngọc</t>
  </si>
  <si>
    <t>DTE2053403010759</t>
  </si>
  <si>
    <t>Lăng Ngọc</t>
  </si>
  <si>
    <t>DTE2053403010658</t>
  </si>
  <si>
    <t>Nguyễn Vũ Cảnh</t>
  </si>
  <si>
    <t>DTE2053403010597</t>
  </si>
  <si>
    <t>DTE2053403010664</t>
  </si>
  <si>
    <t>Đỗ Hoàng</t>
  </si>
  <si>
    <t>DTE2053403010669</t>
  </si>
  <si>
    <t>DTE2053403010672</t>
  </si>
  <si>
    <t xml:space="preserve">Nguyễn Thị Thu </t>
  </si>
  <si>
    <t>DTE2053403010751</t>
  </si>
  <si>
    <t>DTE2053403010692</t>
  </si>
  <si>
    <t>Trần Thanh</t>
  </si>
  <si>
    <t>DTE2053403010761</t>
  </si>
  <si>
    <t>Ngô Hải</t>
  </si>
  <si>
    <t>DTE2053403010339</t>
  </si>
  <si>
    <t>Lò Hoàng</t>
  </si>
  <si>
    <t>DTE2053403010772</t>
  </si>
  <si>
    <t>DTE2053403010704</t>
  </si>
  <si>
    <t>Hoàng Như</t>
  </si>
  <si>
    <t>DTE2053403010773</t>
  </si>
  <si>
    <t>DTE2053403010777</t>
  </si>
  <si>
    <t>DTE2053403010710</t>
  </si>
  <si>
    <t>DTE2053403010279</t>
  </si>
  <si>
    <t>Bùi Thị Hương</t>
  </si>
  <si>
    <t>DTE2053403010402</t>
  </si>
  <si>
    <t>DTE2053403010758</t>
  </si>
  <si>
    <t>DTE2053403010781</t>
  </si>
  <si>
    <t>DTE2053403010454</t>
  </si>
  <si>
    <t>DTE2053403010793</t>
  </si>
  <si>
    <t>Trần Thị Kim</t>
  </si>
  <si>
    <t>DTE2053403010077</t>
  </si>
  <si>
    <t>Hà Thị Ánh</t>
  </si>
  <si>
    <t>DTE2053403010739</t>
  </si>
  <si>
    <t xml:space="preserve">Hoàng Thị Ngọc </t>
  </si>
  <si>
    <t>DTE2053403010461</t>
  </si>
  <si>
    <t>DTE2053403010214</t>
  </si>
  <si>
    <t>DTE2053403010472</t>
  </si>
  <si>
    <t>DTE2053403010778</t>
  </si>
  <si>
    <t>Trương Thị Việt</t>
  </si>
  <si>
    <t>DTE2053403010476</t>
  </si>
  <si>
    <t>DTE2053403010082</t>
  </si>
  <si>
    <t>DTE2053403010770</t>
  </si>
  <si>
    <t>DTE2053403010481</t>
  </si>
  <si>
    <t>DTE2053403010482</t>
  </si>
  <si>
    <t>DTE2053403010492</t>
  </si>
  <si>
    <t>Trương Thúy</t>
  </si>
  <si>
    <t>DTE2053403010495</t>
  </si>
  <si>
    <t>Hà Khánh</t>
  </si>
  <si>
    <t>DTE2053403010780</t>
  </si>
  <si>
    <t>DTE2053403010505</t>
  </si>
  <si>
    <t>DTE2053403010789</t>
  </si>
  <si>
    <t>DTE2053403010553</t>
  </si>
  <si>
    <t>DTE2053403010556</t>
  </si>
  <si>
    <t>Bùi Thúy</t>
  </si>
  <si>
    <t>DTE2053403010757</t>
  </si>
  <si>
    <t>Ma Trang</t>
  </si>
  <si>
    <t>DTE2053403010213</t>
  </si>
  <si>
    <t>DTE2053403010560</t>
  </si>
  <si>
    <t>DTE2053403010784</t>
  </si>
  <si>
    <t xml:space="preserve">Keolotsa </t>
  </si>
  <si>
    <t>Phoutsavanh</t>
  </si>
  <si>
    <t>DTE2053403010776</t>
  </si>
  <si>
    <t>DTE2053403010211</t>
  </si>
  <si>
    <t>DTE2053403010212</t>
  </si>
  <si>
    <t xml:space="preserve">Kiều Lệ </t>
  </si>
  <si>
    <t>DTE2053403010581</t>
  </si>
  <si>
    <t>DTE2053403010779</t>
  </si>
  <si>
    <t>Trần Thị Hương</t>
  </si>
  <si>
    <t>DTE2053403010769</t>
  </si>
  <si>
    <t>Tạ Việt Hưng</t>
  </si>
  <si>
    <t>DTE2053403010771</t>
  </si>
  <si>
    <t>Đào Phương</t>
  </si>
  <si>
    <t>DTE2053403010786</t>
  </si>
  <si>
    <t>DTE2053403010732</t>
  </si>
  <si>
    <t>Mai Thị Phương</t>
  </si>
  <si>
    <t>DTE2053403010788</t>
  </si>
  <si>
    <t>Lò Thị Ngọc</t>
  </si>
  <si>
    <t>Thinh</t>
  </si>
  <si>
    <t>DTE2053403010634</t>
  </si>
  <si>
    <t>DTE2053403010645</t>
  </si>
  <si>
    <t>DTE2053403010654</t>
  </si>
  <si>
    <t>Lục Trang</t>
  </si>
  <si>
    <t>DTE2053403010601</t>
  </si>
  <si>
    <t>Hoàng Trí</t>
  </si>
  <si>
    <t>Toán</t>
  </si>
  <si>
    <t>DTE2053403010670</t>
  </si>
  <si>
    <t>DTE2053403010767</t>
  </si>
  <si>
    <t>DTE2053403010276</t>
  </si>
  <si>
    <t>Lê Nữ Cẩm</t>
  </si>
  <si>
    <t>K18- KẾ TOÁN 1</t>
  </si>
  <si>
    <t>DTE2153403010462</t>
  </si>
  <si>
    <t>Hồ Thị Minh</t>
  </si>
  <si>
    <t>DTE2153403010023</t>
  </si>
  <si>
    <t>Khương Thị Vân</t>
  </si>
  <si>
    <t>DTE2153403010001</t>
  </si>
  <si>
    <t>DTE2153403010039</t>
  </si>
  <si>
    <t>DTE2153403010059</t>
  </si>
  <si>
    <t>Đồng Thị Ngọc</t>
  </si>
  <si>
    <t>DTE2153403010022</t>
  </si>
  <si>
    <t>DTE2153403010456</t>
  </si>
  <si>
    <t>DTE2153403010015</t>
  </si>
  <si>
    <t>Vũ Thị Minh</t>
  </si>
  <si>
    <t>DTE2153403010064</t>
  </si>
  <si>
    <t>Triệu Quỳnh</t>
  </si>
  <si>
    <t>DTE2153403010457</t>
  </si>
  <si>
    <t>Hoàng Quỳnh</t>
  </si>
  <si>
    <t>DTE2153403010025</t>
  </si>
  <si>
    <t>DTE2153403010302</t>
  </si>
  <si>
    <t>DTE2153403010040</t>
  </si>
  <si>
    <t>Triệu An</t>
  </si>
  <si>
    <t>DTE2153403010442</t>
  </si>
  <si>
    <t>DTE2153403010017</t>
  </si>
  <si>
    <t>Vương Thị Mỹ</t>
  </si>
  <si>
    <t>DTE2153403010003</t>
  </si>
  <si>
    <t>Trịnh Viết</t>
  </si>
  <si>
    <t>DTE2153403010041</t>
  </si>
  <si>
    <t>DTE2153403010009</t>
  </si>
  <si>
    <t>DTE2153403010473</t>
  </si>
  <si>
    <t>DTE2153403010043</t>
  </si>
  <si>
    <t>DTE2153403010458</t>
  </si>
  <si>
    <t>DTE2153403010042</t>
  </si>
  <si>
    <t>DTE2153403010045</t>
  </si>
  <si>
    <t>DTE2153403010046</t>
  </si>
  <si>
    <t>DTE2153403010066</t>
  </si>
  <si>
    <t>DTE2153403010068</t>
  </si>
  <si>
    <t>DTE2153403010067</t>
  </si>
  <si>
    <t>Thái Diệu</t>
  </si>
  <si>
    <t>DTE2153403010027</t>
  </si>
  <si>
    <t>Trần Huy</t>
  </si>
  <si>
    <t>Trần Việt</t>
  </si>
  <si>
    <t>DTE2153403010047</t>
  </si>
  <si>
    <t>Hợp</t>
  </si>
  <si>
    <t>DTE2153403010069</t>
  </si>
  <si>
    <t>DTE2153403010011</t>
  </si>
  <si>
    <t>DTE2153403010008</t>
  </si>
  <si>
    <t>DTE2153403010048</t>
  </si>
  <si>
    <t>DTE2153403010028</t>
  </si>
  <si>
    <t>Đồng Thúy</t>
  </si>
  <si>
    <t>DTE2153403010006</t>
  </si>
  <si>
    <t>DTE2153403010527</t>
  </si>
  <si>
    <t>DTE2153403010060</t>
  </si>
  <si>
    <t>Phan Văn</t>
  </si>
  <si>
    <t>Khởi</t>
  </si>
  <si>
    <t>DTE2153403010013</t>
  </si>
  <si>
    <t>DTE2153403010029</t>
  </si>
  <si>
    <t>DTE2153403010521</t>
  </si>
  <si>
    <t>Lê Mai</t>
  </si>
  <si>
    <t>DTE2153403010018</t>
  </si>
  <si>
    <t>DTE2153403010010</t>
  </si>
  <si>
    <t>DTE2153403010049</t>
  </si>
  <si>
    <t>Phạm Thị Lệ</t>
  </si>
  <si>
    <t>DTE2153403010012</t>
  </si>
  <si>
    <t>Thái Thảo</t>
  </si>
  <si>
    <t>DTE2153403010052</t>
  </si>
  <si>
    <t>DTE2153403010050</t>
  </si>
  <si>
    <t>Trần Tùng</t>
  </si>
  <si>
    <t>DTE2153403010051</t>
  </si>
  <si>
    <t>Triệu Phương</t>
  </si>
  <si>
    <t>DTE2153403010019</t>
  </si>
  <si>
    <t>DTE2153403010053</t>
  </si>
  <si>
    <t>DTE2153403010061</t>
  </si>
  <si>
    <t>Bế Đức</t>
  </si>
  <si>
    <t>DTE2153403010448</t>
  </si>
  <si>
    <t>Trịnh Tuấn</t>
  </si>
  <si>
    <t>DTE2153403010030</t>
  </si>
  <si>
    <t>Vũ Trà</t>
  </si>
  <si>
    <t>DTE2153403010463</t>
  </si>
  <si>
    <t>DTE2153403010509</t>
  </si>
  <si>
    <t>Dương Thị Kim</t>
  </si>
  <si>
    <t>DTE2153403010306</t>
  </si>
  <si>
    <t>Nguyễn Thị Hoàng</t>
  </si>
  <si>
    <t>DTE2153403010055</t>
  </si>
  <si>
    <t>Đỗ Hoài</t>
  </si>
  <si>
    <t>DTE2153403010258</t>
  </si>
  <si>
    <t>DTE2153403010032</t>
  </si>
  <si>
    <t>DTE2153403010033</t>
  </si>
  <si>
    <t>DTE2153403010034</t>
  </si>
  <si>
    <t>DTE2153403010476</t>
  </si>
  <si>
    <t>DTE2153403010468</t>
  </si>
  <si>
    <t>Đỗ Đức</t>
  </si>
  <si>
    <t>DTE2153403010461</t>
  </si>
  <si>
    <t>DTE2153403010211</t>
  </si>
  <si>
    <t>Khuất Thị</t>
  </si>
  <si>
    <t>DTE2153403010005</t>
  </si>
  <si>
    <t>DTE2153403010056</t>
  </si>
  <si>
    <t>Đào Nguyên</t>
  </si>
  <si>
    <t>Thọ</t>
  </si>
  <si>
    <t>DTE2153403010452</t>
  </si>
  <si>
    <t>Dương Đức</t>
  </si>
  <si>
    <t>DTE2153403010036</t>
  </si>
  <si>
    <t>DTE2153403010035</t>
  </si>
  <si>
    <t>DTE2153403010076</t>
  </si>
  <si>
    <t>DTE2153403010004</t>
  </si>
  <si>
    <t>DTE2153403010037</t>
  </si>
  <si>
    <t>DTE2153403010077</t>
  </si>
  <si>
    <t>DTE2153403010057</t>
  </si>
  <si>
    <t>Trịnh Thị Huyền</t>
  </si>
  <si>
    <t>DTE2153403010253</t>
  </si>
  <si>
    <t>DTE2153403010291</t>
  </si>
  <si>
    <t>Bùi Phạm Như</t>
  </si>
  <si>
    <t>DTE2153403010014</t>
  </si>
  <si>
    <t>DTE2153403010080</t>
  </si>
  <si>
    <t>DTE2153403010081</t>
  </si>
  <si>
    <t>Dương Thị Hải</t>
  </si>
  <si>
    <t>DTE2153403010084</t>
  </si>
  <si>
    <t>DTE2153403010087</t>
  </si>
  <si>
    <t>Luân Thị Lan</t>
  </si>
  <si>
    <t>DTE2153403010085</t>
  </si>
  <si>
    <t>DTE2153403010112</t>
  </si>
  <si>
    <t>DTE2153403010063</t>
  </si>
  <si>
    <t>Phạm Nguyễn Mai</t>
  </si>
  <si>
    <t>DTE2153403010113</t>
  </si>
  <si>
    <t>Lại Ngọc</t>
  </si>
  <si>
    <t>DTE2153403010086</t>
  </si>
  <si>
    <t>Lưu Thị Ngọc</t>
  </si>
  <si>
    <t>DTE2153403010130</t>
  </si>
  <si>
    <t>Ngô Thị Ngọc</t>
  </si>
  <si>
    <t>DTE2153403010111</t>
  </si>
  <si>
    <t>DTE2153403010471</t>
  </si>
  <si>
    <t>Vũ Xuân</t>
  </si>
  <si>
    <t>DTE2153403010114</t>
  </si>
  <si>
    <t>Hoàng Dương</t>
  </si>
  <si>
    <t>DTE2153403010088</t>
  </si>
  <si>
    <t>DTE2153403010089</t>
  </si>
  <si>
    <t>DTE2153403010499</t>
  </si>
  <si>
    <t>Đinh Hồng</t>
  </si>
  <si>
    <t>DTE2153403010090</t>
  </si>
  <si>
    <t>DTE2153403010091</t>
  </si>
  <si>
    <t>Lê Thị Thùy</t>
  </si>
  <si>
    <t>DTE2153403010116</t>
  </si>
  <si>
    <t>Lưu Thùy</t>
  </si>
  <si>
    <t>DTE2153403010026</t>
  </si>
  <si>
    <t>Vũ Quang</t>
  </si>
  <si>
    <t>DTE2153403010117</t>
  </si>
  <si>
    <t>DTE2153403010118</t>
  </si>
  <si>
    <t>DTE2153403010443</t>
  </si>
  <si>
    <t>Nguyễn Mỹ</t>
  </si>
  <si>
    <t>DTE2153403010092</t>
  </si>
  <si>
    <t>DTE2153403010248</t>
  </si>
  <si>
    <t>DTE2153403010065</t>
  </si>
  <si>
    <t>DTE2153403010466</t>
  </si>
  <si>
    <t>DTE2153403010071</t>
  </si>
  <si>
    <t>Đặng Thanh</t>
  </si>
  <si>
    <t>DTE2153403010095</t>
  </si>
  <si>
    <t>DTE2153403010094</t>
  </si>
  <si>
    <t>DTE2153403010488</t>
  </si>
  <si>
    <t>DTE2153403010082</t>
  </si>
  <si>
    <t>DTE2153403010531</t>
  </si>
  <si>
    <t>DTE2153403010474</t>
  </si>
  <si>
    <t>DTE2153403010083</t>
  </si>
  <si>
    <t>DTE2153403010072</t>
  </si>
  <si>
    <t>Đặng Thùy</t>
  </si>
  <si>
    <t>DTE2153403010459</t>
  </si>
  <si>
    <t>DTE2153403010482</t>
  </si>
  <si>
    <t>DTE2153403010073</t>
  </si>
  <si>
    <t>DTE2153403010460</t>
  </si>
  <si>
    <t>Đinh Trà</t>
  </si>
  <si>
    <t>DTE2153403010120</t>
  </si>
  <si>
    <t>Hoàng Thị Trà</t>
  </si>
  <si>
    <t>DTE2153403010506</t>
  </si>
  <si>
    <t>DTE2153403010097</t>
  </si>
  <si>
    <t>Hoàng Thị Quỳnh</t>
  </si>
  <si>
    <t>DTE2153403010098</t>
  </si>
  <si>
    <t>DTE2153403010031</t>
  </si>
  <si>
    <t>DTE2153403010450</t>
  </si>
  <si>
    <t>Nông Thị Thúy</t>
  </si>
  <si>
    <t>DTE2153403010121</t>
  </si>
  <si>
    <t>DTE2153403010099</t>
  </si>
  <si>
    <t>DTE2153403010122</t>
  </si>
  <si>
    <t>DTE2153403010074</t>
  </si>
  <si>
    <t>DTE2153403010145</t>
  </si>
  <si>
    <t>DTE2153403010100</t>
  </si>
  <si>
    <t>DTE2153403010101</t>
  </si>
  <si>
    <t>DTE2153403010467</t>
  </si>
  <si>
    <t>DTE2153403010102</t>
  </si>
  <si>
    <t>Trịnh Thị Kim</t>
  </si>
  <si>
    <t>DTE2153403010134</t>
  </si>
  <si>
    <t>Vũ Kim</t>
  </si>
  <si>
    <t>Phúc</t>
  </si>
  <si>
    <t>DTE2153403010103</t>
  </si>
  <si>
    <t>Voòng Mai</t>
  </si>
  <si>
    <t>DTE2153403010123</t>
  </si>
  <si>
    <t>DTE2153403010104</t>
  </si>
  <si>
    <t>Nguyễn Thị Diễm</t>
  </si>
  <si>
    <t>DTE2153403010075</t>
  </si>
  <si>
    <t>Nông Ngọc</t>
  </si>
  <si>
    <t>DTE2153403010105</t>
  </si>
  <si>
    <t>Thiện</t>
  </si>
  <si>
    <t>DTE2153403010189</t>
  </si>
  <si>
    <t>Ma Thị Ánh</t>
  </si>
  <si>
    <t>Thiều</t>
  </si>
  <si>
    <t>DTE2153403010124</t>
  </si>
  <si>
    <t>DTE2153403010127</t>
  </si>
  <si>
    <t>DTE2153403010125</t>
  </si>
  <si>
    <t>DTE2153403010126</t>
  </si>
  <si>
    <t>DTE2153403010107</t>
  </si>
  <si>
    <t>Đồng Thị Huyền</t>
  </si>
  <si>
    <t>DTE2153403010128</t>
  </si>
  <si>
    <t>Huỳnh Thị Thu</t>
  </si>
  <si>
    <t>DTE2153403010108</t>
  </si>
  <si>
    <t>DTE2153403010109</t>
  </si>
  <si>
    <t>Nông Tiểu</t>
  </si>
  <si>
    <t>Tuyền</t>
  </si>
  <si>
    <t>DTE2153403010132</t>
  </si>
  <si>
    <t>Lục Ánh</t>
  </si>
  <si>
    <t>DTE2153403010002</t>
  </si>
  <si>
    <t>Dương Thị Lan</t>
  </si>
  <si>
    <t>DTE2153403010038</t>
  </si>
  <si>
    <t>Đỗ Thị Vân</t>
  </si>
  <si>
    <t>DTE2153403010135</t>
  </si>
  <si>
    <t>DTE2153403010136</t>
  </si>
  <si>
    <t>DTE2153403010173</t>
  </si>
  <si>
    <t>DTE2153403010195</t>
  </si>
  <si>
    <t>Nông Đức</t>
  </si>
  <si>
    <t>DTE2153403010158</t>
  </si>
  <si>
    <t>DTE2153403010197</t>
  </si>
  <si>
    <t>DTE2153403010200</t>
  </si>
  <si>
    <t>Trịnh Nhật</t>
  </si>
  <si>
    <t>DTE2153403010510</t>
  </si>
  <si>
    <t>Hứa Ngọc</t>
  </si>
  <si>
    <t>DTE2153403010167</t>
  </si>
  <si>
    <t>DTE2153403010201</t>
  </si>
  <si>
    <t>DTE2153403010202</t>
  </si>
  <si>
    <t>DTE2153403010193</t>
  </si>
  <si>
    <t>Hà Huy</t>
  </si>
  <si>
    <t>DTE2153403010472</t>
  </si>
  <si>
    <t>Di</t>
  </si>
  <si>
    <t>DTE2153403010137</t>
  </si>
  <si>
    <t>DTE2153403010174</t>
  </si>
  <si>
    <t>DTE2153403010138</t>
  </si>
  <si>
    <t>DTE2153403010205</t>
  </si>
  <si>
    <t>DTE2153403010478</t>
  </si>
  <si>
    <t>DTE2153403010203</t>
  </si>
  <si>
    <t>DTE2153403010168</t>
  </si>
  <si>
    <t>DTE2153403010044</t>
  </si>
  <si>
    <t>Đồng Thuý</t>
  </si>
  <si>
    <t>DTE2153403010519</t>
  </si>
  <si>
    <t>DTE2153403010186</t>
  </si>
  <si>
    <t>DTE2153403010162</t>
  </si>
  <si>
    <t>DTE2153403010163</t>
  </si>
  <si>
    <t>DTE2153403010139</t>
  </si>
  <si>
    <t>Nguyễn Thị Xuân</t>
  </si>
  <si>
    <t>DTE2153403010140</t>
  </si>
  <si>
    <t>DTE2153403010169</t>
  </si>
  <si>
    <t>Trịnh Thu</t>
  </si>
  <si>
    <t>DTE2153403010164</t>
  </si>
  <si>
    <t>DTE2153403010170</t>
  </si>
  <si>
    <t>DTE2153403010504</t>
  </si>
  <si>
    <t>Hoàng Quang</t>
  </si>
  <si>
    <t>DTE2153403010177</t>
  </si>
  <si>
    <t>An Thị Khánh</t>
  </si>
  <si>
    <t>DTE2153403010142</t>
  </si>
  <si>
    <t>DTE2153403010141</t>
  </si>
  <si>
    <t>Lê Thúy</t>
  </si>
  <si>
    <t>DTE2153403010204</t>
  </si>
  <si>
    <t>DTE2153403010198</t>
  </si>
  <si>
    <t>Hà Thị Mỹ</t>
  </si>
  <si>
    <t>DTE2153403010144</t>
  </si>
  <si>
    <t>Nguyễn Trần Ngọc</t>
  </si>
  <si>
    <t>DTE2153403010255</t>
  </si>
  <si>
    <t>Lý Minh</t>
  </si>
  <si>
    <t>DTE2153403010187</t>
  </si>
  <si>
    <t>DTE2153403010492</t>
  </si>
  <si>
    <t>Hoàng Trịnh Thế</t>
  </si>
  <si>
    <t>DTE2153403010196</t>
  </si>
  <si>
    <t>Mùi</t>
  </si>
  <si>
    <t>DTE2153403010188</t>
  </si>
  <si>
    <t>DTE2153403010486</t>
  </si>
  <si>
    <t>Trần Hạnh</t>
  </si>
  <si>
    <t>DTE2153403010171</t>
  </si>
  <si>
    <t>DTE2153403010147</t>
  </si>
  <si>
    <t>Dương Kim</t>
  </si>
  <si>
    <t>DTE2153403010455</t>
  </si>
  <si>
    <t>DTE2153403010179</t>
  </si>
  <si>
    <t>DTE2153403010157</t>
  </si>
  <si>
    <t>Đặng Diễm</t>
  </si>
  <si>
    <t>DTE2153403010180</t>
  </si>
  <si>
    <t>DTE2153403010149</t>
  </si>
  <si>
    <t>Đặng Thị Phương</t>
  </si>
  <si>
    <t>DTE2153403010148</t>
  </si>
  <si>
    <t>DTE2153403010150</t>
  </si>
  <si>
    <t>Kiều Thị Thu</t>
  </si>
  <si>
    <t>DTE2153403010194</t>
  </si>
  <si>
    <t>Ngô Phương</t>
  </si>
  <si>
    <t>DTE2153403010182</t>
  </si>
  <si>
    <t>DTE2153403010181</t>
  </si>
  <si>
    <t>DTE2153403010209</t>
  </si>
  <si>
    <t>DTE2153403010207</t>
  </si>
  <si>
    <t>Ngô Thị Hoài</t>
  </si>
  <si>
    <t>DTE2153403010172</t>
  </si>
  <si>
    <t>Dương Huyền</t>
  </si>
  <si>
    <t>DTE2153403010156</t>
  </si>
  <si>
    <t>Triệu Thị Thu</t>
  </si>
  <si>
    <t>DTE2153403010151</t>
  </si>
  <si>
    <t>DTE2153403010185</t>
  </si>
  <si>
    <t>DTE2153403010535</t>
  </si>
  <si>
    <t>Vũ Quốc</t>
  </si>
  <si>
    <t>DTE2153403010514</t>
  </si>
  <si>
    <t>DTE2153403010208</t>
  </si>
  <si>
    <t>Nguyễn Thị Tường</t>
  </si>
  <si>
    <t>DTE2153403010153</t>
  </si>
  <si>
    <t>DTE2153403010481</t>
  </si>
  <si>
    <t>DTE2153403010166</t>
  </si>
  <si>
    <t>DTE2153403010210</t>
  </si>
  <si>
    <t>DTE2153403010236</t>
  </si>
  <si>
    <t>Hồ Thị Lan</t>
  </si>
  <si>
    <t>DTE2153403010273</t>
  </si>
  <si>
    <t>DTE2153403010238</t>
  </si>
  <si>
    <t>DTE2153403010247</t>
  </si>
  <si>
    <t>DTE2153403010230</t>
  </si>
  <si>
    <t>Trương Mỹ</t>
  </si>
  <si>
    <t>DTE2153403010214</t>
  </si>
  <si>
    <t>Đỗ Ngọc</t>
  </si>
  <si>
    <t>DTE2153403010269</t>
  </si>
  <si>
    <t>Lỳ Hừ</t>
  </si>
  <si>
    <t>Cà</t>
  </si>
  <si>
    <t>DTE2153403010243</t>
  </si>
  <si>
    <t>DTE2153403010215</t>
  </si>
  <si>
    <t>Phạm Kim</t>
  </si>
  <si>
    <t>DTE2153403010278</t>
  </si>
  <si>
    <t>DTE2153403010216</t>
  </si>
  <si>
    <t>DTE2153403010272</t>
  </si>
  <si>
    <t>DTE2153403010217</t>
  </si>
  <si>
    <t>Dương Ánh</t>
  </si>
  <si>
    <t>DTE2153403010254</t>
  </si>
  <si>
    <t>DTE2153403010257</t>
  </si>
  <si>
    <t>DTE2153403010262</t>
  </si>
  <si>
    <t>DTE2153403010226</t>
  </si>
  <si>
    <t>Ma Thị Lệ</t>
  </si>
  <si>
    <t>DTE2153403010239</t>
  </si>
  <si>
    <t>DTE2153403010256</t>
  </si>
  <si>
    <t>DTE2153403010264</t>
  </si>
  <si>
    <t>Ngô Thúy</t>
  </si>
  <si>
    <t>DTE2153403010231</t>
  </si>
  <si>
    <t>DTE2153403010227</t>
  </si>
  <si>
    <t>DTE2153403010218</t>
  </si>
  <si>
    <t>DTE2153403010249</t>
  </si>
  <si>
    <t>DTE2153403010240</t>
  </si>
  <si>
    <t>DTE2153403010490</t>
  </si>
  <si>
    <t>DTE2153403010263</t>
  </si>
  <si>
    <t>DTE2153403010228</t>
  </si>
  <si>
    <t>DTE2153403010020</t>
  </si>
  <si>
    <t>DTE2153403010021</t>
  </si>
  <si>
    <t>DTE2153403010511</t>
  </si>
  <si>
    <t>DTE2153403010244</t>
  </si>
  <si>
    <t>Hứa Đức</t>
  </si>
  <si>
    <t>Khải</t>
  </si>
  <si>
    <t>DTE2153403010206</t>
  </si>
  <si>
    <t>Đỗ Trọng</t>
  </si>
  <si>
    <t>DTE2153403010219</t>
  </si>
  <si>
    <t>DTE2153403010265</t>
  </si>
  <si>
    <t>Ma Thị Quỳnh</t>
  </si>
  <si>
    <t>DTE2153403010266</t>
  </si>
  <si>
    <t>DTE2153403010220</t>
  </si>
  <si>
    <t>DTE2153403010274</t>
  </si>
  <si>
    <t>DTE2153403010232</t>
  </si>
  <si>
    <t>DTE2153403010280</t>
  </si>
  <si>
    <t>Phạm Ánh</t>
  </si>
  <si>
    <t>DTE2153403010296</t>
  </si>
  <si>
    <t>Hà Thị Trà</t>
  </si>
  <si>
    <t>DTE2153403010241</t>
  </si>
  <si>
    <t>DTE2153403010261</t>
  </si>
  <si>
    <t>DTE2153403010235</t>
  </si>
  <si>
    <t>DTE2153403010480</t>
  </si>
  <si>
    <t>Phụng</t>
  </si>
  <si>
    <t>DTE2153403010393</t>
  </si>
  <si>
    <t>DTE2153403010279</t>
  </si>
  <si>
    <t>Quân</t>
  </si>
  <si>
    <t>DTE2153403010246</t>
  </si>
  <si>
    <t>DTE2153403010530</t>
  </si>
  <si>
    <t>DTE2153403010493</t>
  </si>
  <si>
    <t>DTE2153403010242</t>
  </si>
  <si>
    <t>DTE2153403010229</t>
  </si>
  <si>
    <t>DTE2153403010275</t>
  </si>
  <si>
    <t>DTE2153403010271</t>
  </si>
  <si>
    <t>DTE2153403010221</t>
  </si>
  <si>
    <t>DTE2153403010250</t>
  </si>
  <si>
    <t>Phạm Minh Phương</t>
  </si>
  <si>
    <t>DTE2153403010222</t>
  </si>
  <si>
    <t>DTE2153403010260</t>
  </si>
  <si>
    <t>Trần Anh</t>
  </si>
  <si>
    <t>DTE2153403010270</t>
  </si>
  <si>
    <t>Đỗ Thị Kim</t>
  </si>
  <si>
    <t>DTE2153403010268</t>
  </si>
  <si>
    <t>DTE2153403010233</t>
  </si>
  <si>
    <t>DTE2153403010223</t>
  </si>
  <si>
    <t>DTE2153403010212</t>
  </si>
  <si>
    <t>Quan Xuân</t>
  </si>
  <si>
    <t>DTE2153403010505</t>
  </si>
  <si>
    <t>DTE2153403010277</t>
  </si>
  <si>
    <t>Lê Anh</t>
  </si>
  <si>
    <t>DTE2153403010183</t>
  </si>
  <si>
    <t>DTE2153403010494</t>
  </si>
  <si>
    <t>DTE2153403010276</t>
  </si>
  <si>
    <t>Bùi Vân</t>
  </si>
  <si>
    <t>DTE2153403010237</t>
  </si>
  <si>
    <t>Phan Thị Huyền</t>
  </si>
  <si>
    <t>DTE2153403010213</t>
  </si>
  <si>
    <t>Phạm Cát</t>
  </si>
  <si>
    <t>Tường</t>
  </si>
  <si>
    <t>DTE2153403010526</t>
  </si>
  <si>
    <t>DTE2153403010245</t>
  </si>
  <si>
    <t>DTE2153403010320</t>
  </si>
  <si>
    <t>DTE2153403010321</t>
  </si>
  <si>
    <t>DTE2153403010532</t>
  </si>
  <si>
    <t>DTE2153403010298</t>
  </si>
  <si>
    <t>Ma Tú</t>
  </si>
  <si>
    <t>DTE2153403010507</t>
  </si>
  <si>
    <t>DTE2153403010323</t>
  </si>
  <si>
    <t>DTE2153403010469</t>
  </si>
  <si>
    <t>Phan Đặng Quỳnh</t>
  </si>
  <si>
    <t>DTE2153403010299</t>
  </si>
  <si>
    <t>Trần Thị Vân</t>
  </si>
  <si>
    <t>DTE2153403010356</t>
  </si>
  <si>
    <t>Trần Văn Đức</t>
  </si>
  <si>
    <t>DTE2153403010282</t>
  </si>
  <si>
    <t>DTE2153403010300</t>
  </si>
  <si>
    <t>DTE2153403010301</t>
  </si>
  <si>
    <t>DTE2153403010358</t>
  </si>
  <si>
    <t>Trần Linh</t>
  </si>
  <si>
    <t>DTE2153403010324</t>
  </si>
  <si>
    <t>DTE2153403010283</t>
  </si>
  <si>
    <t>DTE2153403010325</t>
  </si>
  <si>
    <t>DTE2153403010346</t>
  </si>
  <si>
    <t>DTE2153403010485</t>
  </si>
  <si>
    <t>DTE2153403010284</t>
  </si>
  <si>
    <t>DTE2153403010348</t>
  </si>
  <si>
    <t>Lê Chí</t>
  </si>
  <si>
    <t>DTE2153403010285</t>
  </si>
  <si>
    <t>Phùng Thị</t>
  </si>
  <si>
    <t>DTE2153403010465</t>
  </si>
  <si>
    <t>Hồ Thị</t>
  </si>
  <si>
    <t>DTE2153403010286</t>
  </si>
  <si>
    <t>DTE2153403010495</t>
  </si>
  <si>
    <t>Đỗ Khánh</t>
  </si>
  <si>
    <t>DTE2153403010287</t>
  </si>
  <si>
    <t>DTE2153403010303</t>
  </si>
  <si>
    <t>Lê Quỳnh</t>
  </si>
  <si>
    <t>DTE2153403010318</t>
  </si>
  <si>
    <t>DTE2153403010328</t>
  </si>
  <si>
    <t>DTE2153403010304</t>
  </si>
  <si>
    <t>DTE2153403010363</t>
  </si>
  <si>
    <t>DTE2153403010332</t>
  </si>
  <si>
    <t>Lường Thúy</t>
  </si>
  <si>
    <t>DTE2153403010349</t>
  </si>
  <si>
    <t>DTE2153403010475</t>
  </si>
  <si>
    <t>DTE2153403010331</t>
  </si>
  <si>
    <t>Nguyễn Trần Diệu</t>
  </si>
  <si>
    <t>DTE2153403010386</t>
  </si>
  <si>
    <t>Phạm Lê Khánh</t>
  </si>
  <si>
    <t>DTE2153403010351</t>
  </si>
  <si>
    <t>Vi Thị Huyền</t>
  </si>
  <si>
    <t>DTE2153403010289</t>
  </si>
  <si>
    <t>Cù Vũ Hiền</t>
  </si>
  <si>
    <t>DTE2153403010334</t>
  </si>
  <si>
    <t>Trần Thị Quý</t>
  </si>
  <si>
    <t>DTE2153403010335</t>
  </si>
  <si>
    <t>DTE2153403010290</t>
  </si>
  <si>
    <t>DTE2153403010295</t>
  </si>
  <si>
    <t>Nông Hoàng Bình</t>
  </si>
  <si>
    <t>DTE2153403010336</t>
  </si>
  <si>
    <t>DTE2153403010512</t>
  </si>
  <si>
    <t>DTE2153403010307</t>
  </si>
  <si>
    <t>Dương Thảo</t>
  </si>
  <si>
    <t>DTE2153403010337</t>
  </si>
  <si>
    <t>Vũ Thị Trang</t>
  </si>
  <si>
    <t>DTE2153403010367</t>
  </si>
  <si>
    <t>DTE2153403010316</t>
  </si>
  <si>
    <t>Bàn Minh</t>
  </si>
  <si>
    <t>DTE2153403010293</t>
  </si>
  <si>
    <t>Phí Thị Hương</t>
  </si>
  <si>
    <t>DTE2153403010308</t>
  </si>
  <si>
    <t>Vũ Trang</t>
  </si>
  <si>
    <t>DTE2153403010309</t>
  </si>
  <si>
    <t>DTE2153403010310</t>
  </si>
  <si>
    <t>DTE2153403010353</t>
  </si>
  <si>
    <t>DTE2153403010338</t>
  </si>
  <si>
    <t>DTE2153403010369</t>
  </si>
  <si>
    <t>Phạm Thị Phương</t>
  </si>
  <si>
    <t>DTE2153403010339</t>
  </si>
  <si>
    <t>DTE2153403010340</t>
  </si>
  <si>
    <t>Trần Nguyễn Minh</t>
  </si>
  <si>
    <t>DTE2153403010477</t>
  </si>
  <si>
    <t>DTE2153403010341</t>
  </si>
  <si>
    <t>Thuỳ</t>
  </si>
  <si>
    <t>DTE2153403010311</t>
  </si>
  <si>
    <t>DTE2153403010317</t>
  </si>
  <si>
    <t>Bùi Thị Minh</t>
  </si>
  <si>
    <t>DTE2153403010342</t>
  </si>
  <si>
    <t>DTE2153403010484</t>
  </si>
  <si>
    <t>Lại Thị Thu</t>
  </si>
  <si>
    <t>DTE2153403010372</t>
  </si>
  <si>
    <t>DTE2153403010297</t>
  </si>
  <si>
    <t>DTE2153403010294</t>
  </si>
  <si>
    <t>Nguyễn Trần Quỳnh</t>
  </si>
  <si>
    <t>DTE2153403010501</t>
  </si>
  <si>
    <t>Nông Thị Thùy</t>
  </si>
  <si>
    <t>DTE2153403010419</t>
  </si>
  <si>
    <t>Vũ Mai</t>
  </si>
  <si>
    <t>DTE2153403010355</t>
  </si>
  <si>
    <t>DTE2153403010343</t>
  </si>
  <si>
    <t>Ma Thị Thanh</t>
  </si>
  <si>
    <t>DTE2153403010344</t>
  </si>
  <si>
    <t>Đoàn Thanh</t>
  </si>
  <si>
    <t>DTE2153403010292</t>
  </si>
  <si>
    <t>DTE2153403010434</t>
  </si>
  <si>
    <t>DTE2153403010441</t>
  </si>
  <si>
    <t>DTE2153403010464</t>
  </si>
  <si>
    <t>DTE2153403010435</t>
  </si>
  <si>
    <t>DTE2153403010399</t>
  </si>
  <si>
    <t>DTE2153403010379</t>
  </si>
  <si>
    <t>DTE2153403010422</t>
  </si>
  <si>
    <t>DTE2153403010400</t>
  </si>
  <si>
    <t>DTE2153403010432</t>
  </si>
  <si>
    <t>DTE2153403010397</t>
  </si>
  <si>
    <t>DTE2153403010359</t>
  </si>
  <si>
    <t>DTE2153403010513</t>
  </si>
  <si>
    <t>DTE2153403010380</t>
  </si>
  <si>
    <t>DTE2153403010418</t>
  </si>
  <si>
    <t>DTE2153403010360</t>
  </si>
  <si>
    <t>DTE2153403010487</t>
  </si>
  <si>
    <t>DTE2153403010381</t>
  </si>
  <si>
    <t>DTE2153403010414</t>
  </si>
  <si>
    <t>DTE2153403010382</t>
  </si>
  <si>
    <t>DTE2153403010436</t>
  </si>
  <si>
    <t>DTE2153403010508</t>
  </si>
  <si>
    <t>Trương Văn</t>
  </si>
  <si>
    <t>DTE2153403010444</t>
  </si>
  <si>
    <t>DTE2153403010524</t>
  </si>
  <si>
    <t>DTE2153403010412</t>
  </si>
  <si>
    <t>Đỗ Quế</t>
  </si>
  <si>
    <t>DTE2153403010402</t>
  </si>
  <si>
    <t>DTE2153403010403</t>
  </si>
  <si>
    <t>DTE2153403010437</t>
  </si>
  <si>
    <t>DTE2153403010447</t>
  </si>
  <si>
    <t>Nguyễn Thị Tùng</t>
  </si>
  <si>
    <t>DTE2153403010404</t>
  </si>
  <si>
    <t>Nông Thị Khánh</t>
  </si>
  <si>
    <t>DTE2153403010445</t>
  </si>
  <si>
    <t>DTE2153403010424</t>
  </si>
  <si>
    <t>DTE2153403010415</t>
  </si>
  <si>
    <t>DTE2153403010387</t>
  </si>
  <si>
    <t>DTE2153403010425</t>
  </si>
  <si>
    <t>Vũ Khánh</t>
  </si>
  <si>
    <t>DTE2153403010388</t>
  </si>
  <si>
    <t>DTE2153403010389</t>
  </si>
  <si>
    <t>DTE2153403010390</t>
  </si>
  <si>
    <t>DTE2153403010405</t>
  </si>
  <si>
    <t>DTE2153403010449</t>
  </si>
  <si>
    <t>DTE2153403010426</t>
  </si>
  <si>
    <t>DTE2153403010391</t>
  </si>
  <si>
    <t>DTE2153403010522</t>
  </si>
  <si>
    <t>DTE2153403010364</t>
  </si>
  <si>
    <t>DTE2153403010427</t>
  </si>
  <si>
    <t>DTE2153403010498</t>
  </si>
  <si>
    <t>DTE2153403010365</t>
  </si>
  <si>
    <t>DTE2153403010366</t>
  </si>
  <si>
    <t>DTE2153403010406</t>
  </si>
  <si>
    <t>Trần Hồng</t>
  </si>
  <si>
    <t>DTE2153403010451</t>
  </si>
  <si>
    <t>DTE2153403010392</t>
  </si>
  <si>
    <t>DTE2153403010407</t>
  </si>
  <si>
    <t>DTE2153403010483</t>
  </si>
  <si>
    <t>DTE2153403010433</t>
  </si>
  <si>
    <t>DTE2153403010408</t>
  </si>
  <si>
    <t>DTE2153403010377</t>
  </si>
  <si>
    <t>DTE2153403010376</t>
  </si>
  <si>
    <t>DTE2153403010438</t>
  </si>
  <si>
    <t>DTE2153403010409</t>
  </si>
  <si>
    <t>Thêu</t>
  </si>
  <si>
    <t>DTE2153403010439</t>
  </si>
  <si>
    <t>DTE2153403010395</t>
  </si>
  <si>
    <t>DTE2153403010394</t>
  </si>
  <si>
    <t>DTE2153403010396</t>
  </si>
  <si>
    <t>DTE2153403010416</t>
  </si>
  <si>
    <t>DTE2153403010373</t>
  </si>
  <si>
    <t>DTE2153403010420</t>
  </si>
  <si>
    <t>DTE2153403010429</t>
  </si>
  <si>
    <t>DTE2153403010440</t>
  </si>
  <si>
    <t>DTE2153403010523</t>
  </si>
  <si>
    <t>Vũ Kiều</t>
  </si>
  <si>
    <t>DTE2153403010378</t>
  </si>
  <si>
    <t>DTE2153403010421</t>
  </si>
  <si>
    <t>Phạm Tú</t>
  </si>
  <si>
    <t>DTE2153403010431</t>
  </si>
  <si>
    <t>DTE2153403010411</t>
  </si>
  <si>
    <t>Nghỉ học không lý do</t>
  </si>
  <si>
    <t>K18- KẾ TOÁN 2</t>
  </si>
  <si>
    <t>K18- KẾ TOÁN 3</t>
  </si>
  <si>
    <t>K18- KẾ TOÁN 4</t>
  </si>
  <si>
    <t>K18- KẾ TOÁN 5</t>
  </si>
  <si>
    <t>K18- KẾ TOÁN 6</t>
  </si>
  <si>
    <t>Xếp Loại</t>
  </si>
  <si>
    <t>Số sinh viên</t>
  </si>
  <si>
    <t>Tổng</t>
  </si>
  <si>
    <t xml:space="preserve">BẢNG TỔNG HỢP KẾT QUẢ RÈN LUYỆN SINH VIÊN </t>
  </si>
  <si>
    <t>KHOA KINH TẾ</t>
  </si>
  <si>
    <t>Nguyễn Tất</t>
  </si>
  <si>
    <t>DTE1973101040033</t>
  </si>
  <si>
    <t>Chu Thị Ngọc</t>
  </si>
  <si>
    <t>DTE1973101040019</t>
  </si>
  <si>
    <t>Đàm Thị Quỳnh</t>
  </si>
  <si>
    <t>DTE1973101040027</t>
  </si>
  <si>
    <t>Ma Thị Minh</t>
  </si>
  <si>
    <t>DTE1973101040014</t>
  </si>
  <si>
    <t>Cao Thị Mai</t>
  </si>
  <si>
    <t>DTE1973101040016</t>
  </si>
  <si>
    <t>Đỗ Thành</t>
  </si>
  <si>
    <t>Chung</t>
  </si>
  <si>
    <t>DTE1973101040026</t>
  </si>
  <si>
    <t>Trần Trí</t>
  </si>
  <si>
    <t>DTE1973401010010</t>
  </si>
  <si>
    <t>Đỗ Hữu</t>
  </si>
  <si>
    <t>Động</t>
  </si>
  <si>
    <t>DTE1973101040001</t>
  </si>
  <si>
    <t>DTE1953403010030</t>
  </si>
  <si>
    <t>Hồ Anh</t>
  </si>
  <si>
    <t>DTE1973101040020</t>
  </si>
  <si>
    <t>DTE1953401010267</t>
  </si>
  <si>
    <t>LI</t>
  </si>
  <si>
    <t>GENG</t>
  </si>
  <si>
    <t>DTE1953403010041</t>
  </si>
  <si>
    <t>Vũ Thái</t>
  </si>
  <si>
    <t>DTE1973101040008</t>
  </si>
  <si>
    <t>DTE1973101040006</t>
  </si>
  <si>
    <t>DTE1973101040005</t>
  </si>
  <si>
    <t>DTE1953101040036</t>
  </si>
  <si>
    <t>Bàng Huy</t>
  </si>
  <si>
    <t>DTE1973101040002</t>
  </si>
  <si>
    <t>DTE1973101040024</t>
  </si>
  <si>
    <t>DTE1973101040032</t>
  </si>
  <si>
    <t>Lương Thị Diệu</t>
  </si>
  <si>
    <t>DTE1973101040015</t>
  </si>
  <si>
    <t>DTE1973101040017</t>
  </si>
  <si>
    <t>Ma Văn</t>
  </si>
  <si>
    <t>Kháng</t>
  </si>
  <si>
    <t>DTE1973101040034</t>
  </si>
  <si>
    <t>Nguyễn Sơn</t>
  </si>
  <si>
    <t>DTE1973101040012</t>
  </si>
  <si>
    <t>DTE1973101040028</t>
  </si>
  <si>
    <t>DTE1973101040025</t>
  </si>
  <si>
    <t>Ma Thị Hồng</t>
  </si>
  <si>
    <t>DTE1953402010014</t>
  </si>
  <si>
    <t>DTE1973101040011</t>
  </si>
  <si>
    <t>DTE1973101040009</t>
  </si>
  <si>
    <t>Nguyễn Chiến</t>
  </si>
  <si>
    <t>DTE1973101040021</t>
  </si>
  <si>
    <t>Vũ Văn</t>
  </si>
  <si>
    <t>DTE1973101040030</t>
  </si>
  <si>
    <t>DTE1973101040029</t>
  </si>
  <si>
    <t>DTE1953401010095</t>
  </si>
  <si>
    <t>DTE1973101040013</t>
  </si>
  <si>
    <t>DTE1973101040003</t>
  </si>
  <si>
    <t>DTE1953101040010</t>
  </si>
  <si>
    <t xml:space="preserve">Trịnh Thùy </t>
  </si>
  <si>
    <t>DTE1973101040010</t>
  </si>
  <si>
    <t>Trọng</t>
  </si>
  <si>
    <t>DTE1953403010808</t>
  </si>
  <si>
    <t xml:space="preserve">Trần Duy </t>
  </si>
  <si>
    <t>DTE1953101050003</t>
  </si>
  <si>
    <t>Nguyễn Phi</t>
  </si>
  <si>
    <t>DTE1953403010219</t>
  </si>
  <si>
    <t xml:space="preserve">Đinh Thị </t>
  </si>
  <si>
    <t>DTE1953101050006</t>
  </si>
  <si>
    <t xml:space="preserve">Đỗ Thị </t>
  </si>
  <si>
    <t>DTE1953101050011</t>
  </si>
  <si>
    <t>Hoàng Trường</t>
  </si>
  <si>
    <t>DTE1953101050004</t>
  </si>
  <si>
    <t>DTE1953403010125</t>
  </si>
  <si>
    <t>DTE1953101010012</t>
  </si>
  <si>
    <t>Nhài</t>
  </si>
  <si>
    <t>DTE1953101010008</t>
  </si>
  <si>
    <t xml:space="preserve">Nông Thị Hồng </t>
  </si>
  <si>
    <t>DTE1953101050010</t>
  </si>
  <si>
    <t xml:space="preserve">Lâm Thu </t>
  </si>
  <si>
    <t>DTE1953101050007</t>
  </si>
  <si>
    <t>DTE1953101010009</t>
  </si>
  <si>
    <t xml:space="preserve">Lương Nguyễn Thảo </t>
  </si>
  <si>
    <t>DTE1953101050009</t>
  </si>
  <si>
    <t>Lớp: K17 - KTĐT</t>
  </si>
  <si>
    <t>Tổng số sinh viên: 73</t>
  </si>
  <si>
    <t>DTE2053101040002</t>
  </si>
  <si>
    <t>Đinh Quỳnh</t>
  </si>
  <si>
    <t>DTE2053101040097</t>
  </si>
  <si>
    <t>DTE2053101040001</t>
  </si>
  <si>
    <t>Phương Việt</t>
  </si>
  <si>
    <t>DTE2053101040003</t>
  </si>
  <si>
    <t>Đỗ Hà Mai</t>
  </si>
  <si>
    <t>DTE2053101040057</t>
  </si>
  <si>
    <t>DTE2053101040062</t>
  </si>
  <si>
    <t>DTE2053101040006</t>
  </si>
  <si>
    <t>Nông Minh</t>
  </si>
  <si>
    <t>Chín</t>
  </si>
  <si>
    <t>DTE2053101040045</t>
  </si>
  <si>
    <t>DTE2053101040007</t>
  </si>
  <si>
    <t>DTE2053101040102</t>
  </si>
  <si>
    <t>DTE2053101040053</t>
  </si>
  <si>
    <t>Nông Công</t>
  </si>
  <si>
    <t>Đoàn</t>
  </si>
  <si>
    <t>DTE2053101040046</t>
  </si>
  <si>
    <t>DTE2053101040088</t>
  </si>
  <si>
    <t>DTE2053101040090</t>
  </si>
  <si>
    <t>DTE2053101040091</t>
  </si>
  <si>
    <t>DTE2053101040044</t>
  </si>
  <si>
    <t>Phùng Thế</t>
  </si>
  <si>
    <t>DTE2053101040008</t>
  </si>
  <si>
    <t>Nông Trần</t>
  </si>
  <si>
    <t>DTE2053101040009</t>
  </si>
  <si>
    <t>Lê Công</t>
  </si>
  <si>
    <t>DTE2053101040086</t>
  </si>
  <si>
    <t>DTE2053101040059</t>
  </si>
  <si>
    <t>DTE2053401010539</t>
  </si>
  <si>
    <t>DTE2053101040011</t>
  </si>
  <si>
    <t>DTE2053101040089</t>
  </si>
  <si>
    <t>Chu Quang</t>
  </si>
  <si>
    <t>DTE2053101040100</t>
  </si>
  <si>
    <t>DTE2053101040052</t>
  </si>
  <si>
    <t>DTE2053101040074</t>
  </si>
  <si>
    <t>DTE2053101040012</t>
  </si>
  <si>
    <t>Vũ Thị Lệ</t>
  </si>
  <si>
    <t>DTE2053101040051</t>
  </si>
  <si>
    <t>DTE2053101040095</t>
  </si>
  <si>
    <t>Tống Bảo</t>
  </si>
  <si>
    <t>DTE2053101040076</t>
  </si>
  <si>
    <t>Tô Khánh</t>
  </si>
  <si>
    <t>DTE2053403010748</t>
  </si>
  <si>
    <t>DTE2053101040015</t>
  </si>
  <si>
    <t>Nguyễn Vũ</t>
  </si>
  <si>
    <t>DTE2053101040014</t>
  </si>
  <si>
    <t>DTE2053403010094</t>
  </si>
  <si>
    <t>DTE2053401010078</t>
  </si>
  <si>
    <t>Lưu Cẩm</t>
  </si>
  <si>
    <t>DTE2053101040016</t>
  </si>
  <si>
    <t>DTE2053101040017</t>
  </si>
  <si>
    <t>Ngô Thị Hà</t>
  </si>
  <si>
    <t>DTE2053101040092</t>
  </si>
  <si>
    <t>DTE2053101040018</t>
  </si>
  <si>
    <t>Hoàng Phan Nhật</t>
  </si>
  <si>
    <t>DTE2053101040019</t>
  </si>
  <si>
    <t xml:space="preserve">Trần Diễm </t>
  </si>
  <si>
    <t>DTE2053101040020</t>
  </si>
  <si>
    <t>DTE2053101040101</t>
  </si>
  <si>
    <t xml:space="preserve">Trịnh Xuân </t>
  </si>
  <si>
    <t>DTE2053403010552</t>
  </si>
  <si>
    <t>DTE2053101040078</t>
  </si>
  <si>
    <t>DTE2053101040094</t>
  </si>
  <si>
    <t>Lâm Tâm</t>
  </si>
  <si>
    <t>DTE2053101040085</t>
  </si>
  <si>
    <t>DTE2053101040022</t>
  </si>
  <si>
    <t>Vi Minh</t>
  </si>
  <si>
    <t>DTE2053101040058</t>
  </si>
  <si>
    <t>Lèng Tấn</t>
  </si>
  <si>
    <t>DTE2053403010166</t>
  </si>
  <si>
    <t>DTE2053403010285</t>
  </si>
  <si>
    <t>DTE2053101040027</t>
  </si>
  <si>
    <t>Ngô Trí</t>
  </si>
  <si>
    <t>DTE2053101040055</t>
  </si>
  <si>
    <t xml:space="preserve">Phạm Hoàng </t>
  </si>
  <si>
    <t>DTE2053101040099</t>
  </si>
  <si>
    <t>XAYYASIHA</t>
  </si>
  <si>
    <t>THIDASAVANH</t>
  </si>
  <si>
    <t>DTE2053101040028</t>
  </si>
  <si>
    <t>Đoàn Sỹ</t>
  </si>
  <si>
    <t>Thiêm</t>
  </si>
  <si>
    <t>DTE2053101040029</t>
  </si>
  <si>
    <t>DTE2053101040030</t>
  </si>
  <si>
    <t>DTE2053101040041</t>
  </si>
  <si>
    <t>DTE2053101040032</t>
  </si>
  <si>
    <t>DTE2053101040035</t>
  </si>
  <si>
    <t>Khương Vũ</t>
  </si>
  <si>
    <t>DTE2053101040033</t>
  </si>
  <si>
    <t>Hạ Minh</t>
  </si>
  <si>
    <t>DTE2053101040098</t>
  </si>
  <si>
    <t>Nguyễn Hoàng Minh</t>
  </si>
  <si>
    <t>DTE2053101040034</t>
  </si>
  <si>
    <t>DTE2053101040082</t>
  </si>
  <si>
    <t>DTE2053101040050</t>
  </si>
  <si>
    <t>Đồng Quang</t>
  </si>
  <si>
    <t>DTE2053101040025</t>
  </si>
  <si>
    <t>DTE2053101040093</t>
  </si>
  <si>
    <t>DTE2053101040042</t>
  </si>
  <si>
    <t>Hoàng Ánh</t>
  </si>
  <si>
    <t>DTE2053403010608</t>
  </si>
  <si>
    <t>Liễu Thị</t>
  </si>
  <si>
    <t>DTE2053101040040</t>
  </si>
  <si>
    <t>DTE2053101040039</t>
  </si>
  <si>
    <t>DTE2053101040038</t>
  </si>
  <si>
    <t>Vũ Thị Nguyệt</t>
  </si>
  <si>
    <t>DTE2053101040087</t>
  </si>
  <si>
    <t>Lưu Khánh</t>
  </si>
  <si>
    <t>DTE2053101040084</t>
  </si>
  <si>
    <t>Cà Thị</t>
  </si>
  <si>
    <t>Lớp: K17 - KTPT</t>
  </si>
  <si>
    <t>Tổng số sinh viên : 12</t>
  </si>
  <si>
    <t>DTE2053101050001</t>
  </si>
  <si>
    <t>Tạ Thị Vân</t>
  </si>
  <si>
    <t>DTE2053101050002</t>
  </si>
  <si>
    <t>Trương Minh</t>
  </si>
  <si>
    <t>DTE2053101050003</t>
  </si>
  <si>
    <t>DTE2053101050005</t>
  </si>
  <si>
    <t>DTE2053101050015</t>
  </si>
  <si>
    <t>Tạ Thị Thanh</t>
  </si>
  <si>
    <t>DTE2053101050006</t>
  </si>
  <si>
    <t>DTE2053101050007</t>
  </si>
  <si>
    <t xml:space="preserve">Bùi Thị </t>
  </si>
  <si>
    <t>DTE2053101050011</t>
  </si>
  <si>
    <t>Đỗ Đặng Hoài</t>
  </si>
  <si>
    <t>DTE2053101050041</t>
  </si>
  <si>
    <t>Bế Thùy</t>
  </si>
  <si>
    <t>Mỹ</t>
  </si>
  <si>
    <t>DTE2053101050031</t>
  </si>
  <si>
    <t>Lương Yến</t>
  </si>
  <si>
    <t>DTE2053101050043</t>
  </si>
  <si>
    <t>Đỗ Thị Phương</t>
  </si>
  <si>
    <t>Su</t>
  </si>
  <si>
    <t xml:space="preserve">Bùi Phương </t>
  </si>
  <si>
    <t>Vilaphab</t>
  </si>
  <si>
    <t>Tổng số sinh viên: 79</t>
  </si>
  <si>
    <t>DTE2153101040050</t>
  </si>
  <si>
    <t>Đinh Bằng</t>
  </si>
  <si>
    <t>DTE2153101040044</t>
  </si>
  <si>
    <t>Phạm Trường</t>
  </si>
  <si>
    <t>DTE2153101040086</t>
  </si>
  <si>
    <t>DTE2153101040045</t>
  </si>
  <si>
    <t>Hồ Vũ Châu</t>
  </si>
  <si>
    <t>DTE2153101040030</t>
  </si>
  <si>
    <t>DTE2153101040084</t>
  </si>
  <si>
    <t>DTE2153101040022</t>
  </si>
  <si>
    <t>DTE2153101040054</t>
  </si>
  <si>
    <t>Phạm Thị Tuyết</t>
  </si>
  <si>
    <t>DTE2153101040063</t>
  </si>
  <si>
    <t>Vũ Dương Việt</t>
  </si>
  <si>
    <t>DTE2153101040031</t>
  </si>
  <si>
    <t>Trương Xuân</t>
  </si>
  <si>
    <t>DTE2153101040023</t>
  </si>
  <si>
    <t>Đồng Thị Thanh</t>
  </si>
  <si>
    <t>DTE2153101040083</t>
  </si>
  <si>
    <t>Maiteng</t>
  </si>
  <si>
    <t>Chuelee</t>
  </si>
  <si>
    <t>DTE2153101040039</t>
  </si>
  <si>
    <t>Mẫn Thành</t>
  </si>
  <si>
    <t>DTE2153101040040</t>
  </si>
  <si>
    <t>Đinh Bùi Tuấn</t>
  </si>
  <si>
    <t>DTE2153101040012</t>
  </si>
  <si>
    <t>Chu Tiến</t>
  </si>
  <si>
    <t>DTE2153101040081</t>
  </si>
  <si>
    <t>DTE2153101040085</t>
  </si>
  <si>
    <t>DTE2153101040046</t>
  </si>
  <si>
    <t>Nguyễn Đỗ Tùng</t>
  </si>
  <si>
    <t>DTE2153101040001</t>
  </si>
  <si>
    <t>DTE2153101040058</t>
  </si>
  <si>
    <t>DTE2153101040005</t>
  </si>
  <si>
    <t>Nguyễn Hiếu</t>
  </si>
  <si>
    <t>DTE2153101040011</t>
  </si>
  <si>
    <t>DTE2153101040071</t>
  </si>
  <si>
    <t>DTE2153101040037</t>
  </si>
  <si>
    <t>DTE2153101040009</t>
  </si>
  <si>
    <t>DTE2153101040047</t>
  </si>
  <si>
    <t>DTE2153101040052</t>
  </si>
  <si>
    <t>DTE2153101040010</t>
  </si>
  <si>
    <t>DTE2153101040072</t>
  </si>
  <si>
    <t>Phương Minh</t>
  </si>
  <si>
    <t>DTE2153101040016</t>
  </si>
  <si>
    <t>Lê Mạnh</t>
  </si>
  <si>
    <t>Huân</t>
  </si>
  <si>
    <t>DTE2153101040017</t>
  </si>
  <si>
    <t>DTE2153101040008</t>
  </si>
  <si>
    <t>Phạm Quang</t>
  </si>
  <si>
    <t>DTE2153101040027</t>
  </si>
  <si>
    <t>Dương Hải</t>
  </si>
  <si>
    <t>DTE2153101040051</t>
  </si>
  <si>
    <t>Bùi Xuân</t>
  </si>
  <si>
    <t>DTE2153101040020</t>
  </si>
  <si>
    <t>DTE2153101040035</t>
  </si>
  <si>
    <t>Bùi Yến</t>
  </si>
  <si>
    <t>DTE2153101040013</t>
  </si>
  <si>
    <t>DTE2153101040041</t>
  </si>
  <si>
    <t>DTE2153101040048</t>
  </si>
  <si>
    <t>Đinh Hữu</t>
  </si>
  <si>
    <t>DTE2153101040076</t>
  </si>
  <si>
    <t>Đoàn Lưu</t>
  </si>
  <si>
    <t>DTE2153101040014</t>
  </si>
  <si>
    <t>DTE2153101040075</t>
  </si>
  <si>
    <t>Tạ Thanh</t>
  </si>
  <si>
    <t>DTE2153101040036</t>
  </si>
  <si>
    <t>DTE2153101040028</t>
  </si>
  <si>
    <t>DTE2153101040002</t>
  </si>
  <si>
    <t>DTE2153101040015</t>
  </si>
  <si>
    <t>DTE2153101040049</t>
  </si>
  <si>
    <t>Nguyễn Trọng Thế</t>
  </si>
  <si>
    <t>DTE2153101040065</t>
  </si>
  <si>
    <t>DTE2153101040087</t>
  </si>
  <si>
    <t>DTE2153101040061</t>
  </si>
  <si>
    <t>Diệp Văn</t>
  </si>
  <si>
    <t>DTE2153101040042</t>
  </si>
  <si>
    <t>Trần Gia</t>
  </si>
  <si>
    <t>DTE2153101040006</t>
  </si>
  <si>
    <t>Nguyễn Ngọc Phương</t>
  </si>
  <si>
    <t>DTE2153101040073</t>
  </si>
  <si>
    <t>DTE2153101040068</t>
  </si>
  <si>
    <t>Dương Lệ</t>
  </si>
  <si>
    <t>DTE2153101040078</t>
  </si>
  <si>
    <t>Mai Như</t>
  </si>
  <si>
    <t>DTE2153101040029</t>
  </si>
  <si>
    <t>DTE2153101040080</t>
  </si>
  <si>
    <t>Trần Diễm</t>
  </si>
  <si>
    <t>DTE2153101040025</t>
  </si>
  <si>
    <t>DTE2153101040053</t>
  </si>
  <si>
    <t>DTE2153101040057</t>
  </si>
  <si>
    <t>DTE2153101040004</t>
  </si>
  <si>
    <t>DTE2153101040019</t>
  </si>
  <si>
    <t>Âu Viết</t>
  </si>
  <si>
    <t>DTE2153101040069</t>
  </si>
  <si>
    <t>Mè Văn</t>
  </si>
  <si>
    <t>DTE2153101040007</t>
  </si>
  <si>
    <t>DTE2153101040034</t>
  </si>
  <si>
    <t>Lý Thanh Thanh</t>
  </si>
  <si>
    <t>DTE2153101040038</t>
  </si>
  <si>
    <t>Ma Phương</t>
  </si>
  <si>
    <t>DTE2153101040064</t>
  </si>
  <si>
    <t>DTE2153101040043</t>
  </si>
  <si>
    <t>DTE2153101040021</t>
  </si>
  <si>
    <t>Hà Vũ</t>
  </si>
  <si>
    <t>Toản</t>
  </si>
  <si>
    <t>DTE2153101040082</t>
  </si>
  <si>
    <t>Hoàng Thị Mai</t>
  </si>
  <si>
    <t>DTE2153101040074</t>
  </si>
  <si>
    <t>Chung Văn</t>
  </si>
  <si>
    <t>DTE2153101040003</t>
  </si>
  <si>
    <t>DTE2153101040077</t>
  </si>
  <si>
    <t>Lớp: K18-KTPT</t>
  </si>
  <si>
    <t>DTE2153101050030</t>
  </si>
  <si>
    <t>Nguyễn Vũ Vi</t>
  </si>
  <si>
    <t>DTE2153101050008</t>
  </si>
  <si>
    <t>DTE2153101050032</t>
  </si>
  <si>
    <t>Bùi Văn</t>
  </si>
  <si>
    <t>DTE2153101050045</t>
  </si>
  <si>
    <t>Mai Ngọc</t>
  </si>
  <si>
    <t>DTE2153101050031</t>
  </si>
  <si>
    <t>DTE2153101050024</t>
  </si>
  <si>
    <t>DTE2153101050003</t>
  </si>
  <si>
    <t>Đinh Trần Thùy</t>
  </si>
  <si>
    <t>DTE2153101050038</t>
  </si>
  <si>
    <t>DTE2153101050033</t>
  </si>
  <si>
    <t>Âu Vi</t>
  </si>
  <si>
    <t>DTE2153101050036</t>
  </si>
  <si>
    <t>Bàn Thị Thúy</t>
  </si>
  <si>
    <t>DTE2153101050028</t>
  </si>
  <si>
    <t>DTE2153101050040</t>
  </si>
  <si>
    <t>DTE2153101050025</t>
  </si>
  <si>
    <t>DTE2153101050005</t>
  </si>
  <si>
    <t>DTE2153101050035</t>
  </si>
  <si>
    <t>DTE2153101050009</t>
  </si>
  <si>
    <t>DTE2153101050001</t>
  </si>
  <si>
    <t>Trần Thị Thúy</t>
  </si>
  <si>
    <t>DTE2153101050026</t>
  </si>
  <si>
    <t>DTE2153101050010</t>
  </si>
  <si>
    <t>DTE2153101050041</t>
  </si>
  <si>
    <t>Vi Khánh</t>
  </si>
  <si>
    <t>DTE2153101050021</t>
  </si>
  <si>
    <t>Mùa A</t>
  </si>
  <si>
    <t>Lử</t>
  </si>
  <si>
    <t>DTE2153101050006</t>
  </si>
  <si>
    <t>DTE2153101050013</t>
  </si>
  <si>
    <t>DTE2153101050015</t>
  </si>
  <si>
    <t>Nhị</t>
  </si>
  <si>
    <t>DTE2153101050004</t>
  </si>
  <si>
    <t>Đinh Thị Nhã</t>
  </si>
  <si>
    <t>Phấn</t>
  </si>
  <si>
    <t>DTE2153101050042</t>
  </si>
  <si>
    <t>Hoàng Trọng</t>
  </si>
  <si>
    <t>DTE2153101050037</t>
  </si>
  <si>
    <t>DTE2153101050012</t>
  </si>
  <si>
    <t>DTE2153101050029</t>
  </si>
  <si>
    <t>DTE2153101050044</t>
  </si>
  <si>
    <t>Hoàng Công</t>
  </si>
  <si>
    <t>DTE2153101050027</t>
  </si>
  <si>
    <t>DTE2153101050017</t>
  </si>
  <si>
    <t>Nguyễn Đức Cường</t>
  </si>
  <si>
    <t>DTE2153101050039</t>
  </si>
  <si>
    <t>Đinh Quang</t>
  </si>
  <si>
    <t>DTE2153101050014</t>
  </si>
  <si>
    <t>DTE2153101050020</t>
  </si>
  <si>
    <t>DTE2153101050016</t>
  </si>
  <si>
    <t>DTE2153101010004</t>
  </si>
  <si>
    <t>DTE2153101010039</t>
  </si>
  <si>
    <t>DTE2153101010008</t>
  </si>
  <si>
    <t>Hầu Thị Bích</t>
  </si>
  <si>
    <t>DTE2153101010017</t>
  </si>
  <si>
    <t>DTE2153101010033</t>
  </si>
  <si>
    <t>Mẫn Thị</t>
  </si>
  <si>
    <t>DTE2153101010025</t>
  </si>
  <si>
    <t>Đoàn Tuấn</t>
  </si>
  <si>
    <t>DTE2153101010037</t>
  </si>
  <si>
    <t>DTE2153101010009</t>
  </si>
  <si>
    <t>DTE2153101010038</t>
  </si>
  <si>
    <t>DTE2153101010007</t>
  </si>
  <si>
    <t>Hoàng Trung</t>
  </si>
  <si>
    <t>DTE2153101010046</t>
  </si>
  <si>
    <t>Bùi Huy</t>
  </si>
  <si>
    <t>DTE2153101010040</t>
  </si>
  <si>
    <t>DTE2153101010053</t>
  </si>
  <si>
    <t>DTE2153101010041</t>
  </si>
  <si>
    <t>Lưu Thị Thu</t>
  </si>
  <si>
    <t>DTE2153101010034</t>
  </si>
  <si>
    <t>DTE2153101010032</t>
  </si>
  <si>
    <t>DTE2153101010042</t>
  </si>
  <si>
    <t>DTE2153101010014</t>
  </si>
  <si>
    <t>Lý Ngọc</t>
  </si>
  <si>
    <t>DTE2153101010010</t>
  </si>
  <si>
    <t>Ma Quang</t>
  </si>
  <si>
    <t>DTE2153101010035</t>
  </si>
  <si>
    <t>Phan Ngọc</t>
  </si>
  <si>
    <t>DTE2153101010012</t>
  </si>
  <si>
    <t>DTE2153101010029</t>
  </si>
  <si>
    <t>DTE2153101010062</t>
  </si>
  <si>
    <t>DTE2153101010001</t>
  </si>
  <si>
    <t>Đặng Thị Hương</t>
  </si>
  <si>
    <t>DTE2153101010048</t>
  </si>
  <si>
    <t>DTE2153101010043</t>
  </si>
  <si>
    <t>Đặng Hoàng Quang</t>
  </si>
  <si>
    <t>DTE2153101010049</t>
  </si>
  <si>
    <t>DTE2153101010054</t>
  </si>
  <si>
    <t>DTE2153101010026</t>
  </si>
  <si>
    <t>DTE2153101010030</t>
  </si>
  <si>
    <t>DTE2153101010022</t>
  </si>
  <si>
    <t>Hoàng Đức</t>
  </si>
  <si>
    <t>DTE2153101010064</t>
  </si>
  <si>
    <t>DTE2153101010036</t>
  </si>
  <si>
    <t>DTE2153101010044</t>
  </si>
  <si>
    <t>DTE2153101010021</t>
  </si>
  <si>
    <t>DTE2153101010023</t>
  </si>
  <si>
    <t>DTE2153101010052</t>
  </si>
  <si>
    <t>DTE2153101010061</t>
  </si>
  <si>
    <t>DTE2153101010050</t>
  </si>
  <si>
    <t>Lưu Phương</t>
  </si>
  <si>
    <t>DTE2153101010056</t>
  </si>
  <si>
    <t>DTE2153101010013</t>
  </si>
  <si>
    <t>Đinh Thị Huyền</t>
  </si>
  <si>
    <t>DTE2153101010063</t>
  </si>
  <si>
    <t>DTE2153101010047</t>
  </si>
  <si>
    <t>Hoàng Thị Huyền</t>
  </si>
  <si>
    <t>DTE2153101010016</t>
  </si>
  <si>
    <t>DTE2153101010031</t>
  </si>
  <si>
    <t>DTE2153101010019</t>
  </si>
  <si>
    <t>DTE2153101010011</t>
  </si>
  <si>
    <t>DTE2153101010045</t>
  </si>
  <si>
    <t>Dương Thị Tường</t>
  </si>
  <si>
    <t>DTE2153101010002</t>
  </si>
  <si>
    <t>Trương Thế</t>
  </si>
  <si>
    <t>DTE2153101010059</t>
  </si>
  <si>
    <t>Vượng</t>
  </si>
  <si>
    <t>Nguyễn Thị Yến</t>
  </si>
  <si>
    <t>Sự</t>
  </si>
  <si>
    <t>Nguyễn Viết</t>
  </si>
  <si>
    <t>Đinh Thị Mai</t>
  </si>
  <si>
    <t>Đông</t>
  </si>
  <si>
    <t>Hoàng Đình</t>
  </si>
  <si>
    <t>Đinh Thị Ngọc</t>
  </si>
  <si>
    <t>Nguyễn Công</t>
  </si>
  <si>
    <t>Ngô Hương</t>
  </si>
  <si>
    <t>Trần Công</t>
  </si>
  <si>
    <t>Son</t>
  </si>
  <si>
    <t>Đặng Quốc</t>
  </si>
  <si>
    <t>Lụa</t>
  </si>
  <si>
    <t>Trần Thúy</t>
  </si>
  <si>
    <t>Nông Thị Thanh</t>
  </si>
  <si>
    <t>Vũ Linh</t>
  </si>
  <si>
    <t>Đào Hải</t>
  </si>
  <si>
    <t>Toàn</t>
  </si>
  <si>
    <t>Phạm Thị Hà</t>
  </si>
  <si>
    <t>Nguyễn Gia</t>
  </si>
  <si>
    <t xml:space="preserve">Lăng Thị </t>
  </si>
  <si>
    <t>Đinh Thị Thùy</t>
  </si>
  <si>
    <t>Tạ Thị Bích</t>
  </si>
  <si>
    <t>Nhã</t>
  </si>
  <si>
    <t>Lê Nhật</t>
  </si>
  <si>
    <t>Lương Thị Ngọc</t>
  </si>
  <si>
    <t>Hoàng Huyền</t>
  </si>
  <si>
    <t>Trần Hương</t>
  </si>
  <si>
    <t>Hoàng Diệu</t>
  </si>
  <si>
    <t>Phạm Thị Hồng</t>
  </si>
  <si>
    <t>Nguyễn Hà</t>
  </si>
  <si>
    <t>Lê Duy</t>
  </si>
  <si>
    <t>Kỳ</t>
  </si>
  <si>
    <t>Phạm Thị Mai</t>
  </si>
  <si>
    <t>Triệu Khánh</t>
  </si>
  <si>
    <t>Vũ Thị Kim</t>
  </si>
  <si>
    <t>Trần Thị Bích</t>
  </si>
  <si>
    <t>Đoàn Đức</t>
  </si>
  <si>
    <t>Tuyển</t>
  </si>
  <si>
    <t>Phạm Hải</t>
  </si>
  <si>
    <t>Lục Thanh</t>
  </si>
  <si>
    <t>Đào Thu</t>
  </si>
  <si>
    <t>Đào Anh</t>
  </si>
  <si>
    <t xml:space="preserve"> LỚP K16-TCDN</t>
  </si>
  <si>
    <t>DTE1953402010064</t>
  </si>
  <si>
    <t>DTE1953402010090</t>
  </si>
  <si>
    <t>DTE1953402010080</t>
  </si>
  <si>
    <t>Triệu Vân</t>
  </si>
  <si>
    <t>DTE1953402010052</t>
  </si>
  <si>
    <t>DTE1953402010034</t>
  </si>
  <si>
    <t>DTE1953402010006</t>
  </si>
  <si>
    <t>Chu Văn</t>
  </si>
  <si>
    <t>Hiếu</t>
  </si>
  <si>
    <t>DTE1953101010001</t>
  </si>
  <si>
    <t>Trương Đức</t>
  </si>
  <si>
    <t>DTE1953402010060</t>
  </si>
  <si>
    <t>DTE1953402010035</t>
  </si>
  <si>
    <t>DTE1953402010011</t>
  </si>
  <si>
    <t>DTE1953402010065</t>
  </si>
  <si>
    <t>DTE1953402010013</t>
  </si>
  <si>
    <t>Lưu Bá</t>
  </si>
  <si>
    <t>DTE1953402010074</t>
  </si>
  <si>
    <t>Trần Thị Linh</t>
  </si>
  <si>
    <t>DTE1953402010094</t>
  </si>
  <si>
    <t>Ngàn</t>
  </si>
  <si>
    <t>DTE1953402010081</t>
  </si>
  <si>
    <t>DTE1953402010053</t>
  </si>
  <si>
    <t>DTE1953402010043</t>
  </si>
  <si>
    <t xml:space="preserve">Vi Trọng </t>
  </si>
  <si>
    <t>DTE1953402010021</t>
  </si>
  <si>
    <t>DTE1953402010055</t>
  </si>
  <si>
    <t>DTE1953402010063</t>
  </si>
  <si>
    <t>DTE1953402010093</t>
  </si>
  <si>
    <t>DTE1953402010092</t>
  </si>
  <si>
    <t>Vương Thị</t>
  </si>
  <si>
    <t>DTE1953402010078</t>
  </si>
  <si>
    <t xml:space="preserve"> LỚP K16-TCNH</t>
  </si>
  <si>
    <t>DTE1953402010001</t>
  </si>
  <si>
    <t>DTE1953402010002</t>
  </si>
  <si>
    <t>DTE1953402010051</t>
  </si>
  <si>
    <t xml:space="preserve">Nghiêm Quốc </t>
  </si>
  <si>
    <t>DTE1953402010067</t>
  </si>
  <si>
    <t>Giàng A</t>
  </si>
  <si>
    <t>Bằng</t>
  </si>
  <si>
    <t>DTE1953402010029</t>
  </si>
  <si>
    <t>DTE1953402010098</t>
  </si>
  <si>
    <t>Trần Quốc</t>
  </si>
  <si>
    <t>DTE1953402010079</t>
  </si>
  <si>
    <t>Dương Trí</t>
  </si>
  <si>
    <t>DTE1953402010056</t>
  </si>
  <si>
    <t>DTE1953402010088</t>
  </si>
  <si>
    <t xml:space="preserve">Đinh Văn </t>
  </si>
  <si>
    <t>DTE1953402010068</t>
  </si>
  <si>
    <t>Giàng Thị</t>
  </si>
  <si>
    <t>DTE1953402010004</t>
  </si>
  <si>
    <t>Dương Dương Hoàng</t>
  </si>
  <si>
    <t>DTE1953402010031</t>
  </si>
  <si>
    <t>Lâm Mạnh</t>
  </si>
  <si>
    <t>DTE1953402010005</t>
  </si>
  <si>
    <t>DTE1953402010033</t>
  </si>
  <si>
    <t>DTE1953402010084</t>
  </si>
  <si>
    <t>DTE1953402010050</t>
  </si>
  <si>
    <t>Chu Thúy</t>
  </si>
  <si>
    <t>DTE1953402010036</t>
  </si>
  <si>
    <t>DTE1953402010007</t>
  </si>
  <si>
    <t>DTE1953402010008</t>
  </si>
  <si>
    <t>DTE1953402010075</t>
  </si>
  <si>
    <t>DTE1953402010058</t>
  </si>
  <si>
    <t>Nguyễn Lệ Diệu</t>
  </si>
  <si>
    <t>DTE1953402010049</t>
  </si>
  <si>
    <t>Đặng Quang</t>
  </si>
  <si>
    <t>DTE1953402010089</t>
  </si>
  <si>
    <t>Trần Quang</t>
  </si>
  <si>
    <t>DTE1953402010073</t>
  </si>
  <si>
    <t>DTE1953402010087</t>
  </si>
  <si>
    <t>DTE1953402010096</t>
  </si>
  <si>
    <t>DTE1953402010009</t>
  </si>
  <si>
    <t>DTE1953402010010</t>
  </si>
  <si>
    <t>DTE1953402010012</t>
  </si>
  <si>
    <t>DTE1953402010076</t>
  </si>
  <si>
    <t>DTE1953402010037</t>
  </si>
  <si>
    <t>DTE1953402010038</t>
  </si>
  <si>
    <t>DTE1953402010040</t>
  </si>
  <si>
    <t>DTE1953402010069</t>
  </si>
  <si>
    <t>DTE1953402010125</t>
  </si>
  <si>
    <t>DTE1953402010015</t>
  </si>
  <si>
    <t>DTE1953402010099</t>
  </si>
  <si>
    <t>DTE1953402010047</t>
  </si>
  <si>
    <t>DTE1953402010016</t>
  </si>
  <si>
    <t>DTE1953402010017</t>
  </si>
  <si>
    <t>Pháp</t>
  </si>
  <si>
    <t>DTE1953402010062</t>
  </si>
  <si>
    <t>Trang Nguyễn Huy</t>
  </si>
  <si>
    <t>DTE1953402010041</t>
  </si>
  <si>
    <t>DTE1953402010091</t>
  </si>
  <si>
    <t>DTE1953402010077</t>
  </si>
  <si>
    <t>DTE1953402010018</t>
  </si>
  <si>
    <t>Nguyễn Chí</t>
  </si>
  <si>
    <t>DTE1953402010086</t>
  </si>
  <si>
    <t>DTE1953402010085</t>
  </si>
  <si>
    <t>DTE1953402010083</t>
  </si>
  <si>
    <t>DTE1953402010020</t>
  </si>
  <si>
    <t>DTE1953402010030</t>
  </si>
  <si>
    <t>Trịnh Phương</t>
  </si>
  <si>
    <t>DTE1953402010070</t>
  </si>
  <si>
    <t>DTE1953402010059</t>
  </si>
  <si>
    <t>DTE1953402010024</t>
  </si>
  <si>
    <t xml:space="preserve">Tạ Hoàng </t>
  </si>
  <si>
    <t>DTE1953402010046</t>
  </si>
  <si>
    <t>DTE1953402010025</t>
  </si>
  <si>
    <t>Đào Quang</t>
  </si>
  <si>
    <t>DTE1953402010061</t>
  </si>
  <si>
    <t>DTE1953402010026</t>
  </si>
  <si>
    <t>DTE1953402010027</t>
  </si>
  <si>
    <t>Huỳnh Thảo</t>
  </si>
  <si>
    <t>DTE1953402010126</t>
  </si>
  <si>
    <t>DTE2053402010004</t>
  </si>
  <si>
    <t>DTE2053402010002</t>
  </si>
  <si>
    <t>Đặng Đỗ Thúy</t>
  </si>
  <si>
    <t>DTE2053402010187</t>
  </si>
  <si>
    <t>Đào Ngọc</t>
  </si>
  <si>
    <t>DTE2053402010073</t>
  </si>
  <si>
    <t>Lương Phú</t>
  </si>
  <si>
    <t>DTE2053402010176</t>
  </si>
  <si>
    <t>Đinh Mai</t>
  </si>
  <si>
    <t>DTE2053402010075</t>
  </si>
  <si>
    <t>Phan Mạnh</t>
  </si>
  <si>
    <t>DTE2053402010007</t>
  </si>
  <si>
    <t>DTE2053402010064</t>
  </si>
  <si>
    <t>Nguyễn Bùi Đức</t>
  </si>
  <si>
    <t>DTE2053402010011</t>
  </si>
  <si>
    <t>Nông Hồng</t>
  </si>
  <si>
    <t>DTE2053402010013</t>
  </si>
  <si>
    <t>Khổng Thu</t>
  </si>
  <si>
    <t>DTE2053402010014</t>
  </si>
  <si>
    <t>Hà Trung</t>
  </si>
  <si>
    <t>DTE2053402010060</t>
  </si>
  <si>
    <t>DTE2053402010053</t>
  </si>
  <si>
    <t>DTE2053402010015</t>
  </si>
  <si>
    <t>Triệu Hoàng</t>
  </si>
  <si>
    <t>DTE2053402010016</t>
  </si>
  <si>
    <t>DTE2053402010018</t>
  </si>
  <si>
    <t>DTE2053402010020</t>
  </si>
  <si>
    <t>Khỏe</t>
  </si>
  <si>
    <t>DTE2053402010023</t>
  </si>
  <si>
    <t>Đào Khánh</t>
  </si>
  <si>
    <t>DTE2053402010024</t>
  </si>
  <si>
    <t>DTE2053402010163</t>
  </si>
  <si>
    <t>DTE2053402010048</t>
  </si>
  <si>
    <t>Trương Tiến</t>
  </si>
  <si>
    <t>DTE2053402010029</t>
  </si>
  <si>
    <t>DTE2053402010028</t>
  </si>
  <si>
    <t>DTE2053402010190</t>
  </si>
  <si>
    <t>DTE2053402010046</t>
  </si>
  <si>
    <t>DTE2053402010127</t>
  </si>
  <si>
    <t>Ngô Dương</t>
  </si>
  <si>
    <t>DTE2053402010056</t>
  </si>
  <si>
    <t>Nguyễn Thị Phụng</t>
  </si>
  <si>
    <t>DTE2053402010061</t>
  </si>
  <si>
    <t>Chẩu Thu</t>
  </si>
  <si>
    <t>DTE2053402010132</t>
  </si>
  <si>
    <t>DTE2053402010063</t>
  </si>
  <si>
    <t>DTE2053402010036</t>
  </si>
  <si>
    <t>DTE2053402010185</t>
  </si>
  <si>
    <t>Hà Phương</t>
  </si>
  <si>
    <t>DTE2053402010143</t>
  </si>
  <si>
    <t>Lao Thị Hương</t>
  </si>
  <si>
    <t>DTE2053402010037</t>
  </si>
  <si>
    <t>DTE2053402010040</t>
  </si>
  <si>
    <t>DTE2053402010041</t>
  </si>
  <si>
    <t>DTE2053402010148</t>
  </si>
  <si>
    <t>DTE2053402010186</t>
  </si>
  <si>
    <t>DTE2053402010152</t>
  </si>
  <si>
    <t>Trần Kiều</t>
  </si>
  <si>
    <t>DTE2053402010042</t>
  </si>
  <si>
    <t>DTE2053402010062</t>
  </si>
  <si>
    <t>DTE2053402010066</t>
  </si>
  <si>
    <t>Dương Quốc</t>
  </si>
  <si>
    <t>DTE2053402010071</t>
  </si>
  <si>
    <t>Tạ Thị Hải</t>
  </si>
  <si>
    <t>DTE2053402010074</t>
  </si>
  <si>
    <t>DTE2053402010077</t>
  </si>
  <si>
    <t>Lê Quốc</t>
  </si>
  <si>
    <t>DTE2053402010058</t>
  </si>
  <si>
    <t>DTE2053402010182</t>
  </si>
  <si>
    <t>DTE2053402010184</t>
  </si>
  <si>
    <t>DTE2053402010088</t>
  </si>
  <si>
    <t>Nguyễn Huệ Minh</t>
  </si>
  <si>
    <t>DTE2053402010171</t>
  </si>
  <si>
    <t>Phạm Huy</t>
  </si>
  <si>
    <t>DTE2053402010090</t>
  </si>
  <si>
    <t>Dương Hữu</t>
  </si>
  <si>
    <t>DTE2053402010091</t>
  </si>
  <si>
    <t>DTE2053402010093</t>
  </si>
  <si>
    <t>DTE2053402010094</t>
  </si>
  <si>
    <t>DTE2053402010168</t>
  </si>
  <si>
    <t>DTE2053402010106</t>
  </si>
  <si>
    <t>DTE2053402010110</t>
  </si>
  <si>
    <t>DTE2053402010183</t>
  </si>
  <si>
    <t xml:space="preserve">Lâm Mạnh </t>
  </si>
  <si>
    <t>DTE2053402010021</t>
  </si>
  <si>
    <t>Vương Thị Ngọc</t>
  </si>
  <si>
    <t>DTE2053402010170</t>
  </si>
  <si>
    <t>Cao Khánh</t>
  </si>
  <si>
    <t>DTE2053402010022</t>
  </si>
  <si>
    <t>Lê Khánh</t>
  </si>
  <si>
    <t>DTE2053402010113</t>
  </si>
  <si>
    <t>Nguyễn Thị Trúc</t>
  </si>
  <si>
    <t>DTE2053402010116</t>
  </si>
  <si>
    <t>Ngô Trần Tiến</t>
  </si>
  <si>
    <t>DTE2053402010117</t>
  </si>
  <si>
    <t>DTE2053402010118</t>
  </si>
  <si>
    <t>Đinh Thị Lê</t>
  </si>
  <si>
    <t>DTE2053402010172</t>
  </si>
  <si>
    <t>DTE2053402010065</t>
  </si>
  <si>
    <t>Tô Thị Thu</t>
  </si>
  <si>
    <t>DTE2053402010055</t>
  </si>
  <si>
    <t>Lê Đức</t>
  </si>
  <si>
    <t>DTE2053402010121</t>
  </si>
  <si>
    <t xml:space="preserve">Ma Hoài </t>
  </si>
  <si>
    <t>DTE2053402010126</t>
  </si>
  <si>
    <t>DTE2053402010128</t>
  </si>
  <si>
    <t>Nông Uyển</t>
  </si>
  <si>
    <t>DTE2053402010131</t>
  </si>
  <si>
    <t>DTE2053402010167</t>
  </si>
  <si>
    <t>Vi Trung</t>
  </si>
  <si>
    <t>DTE2053402010133</t>
  </si>
  <si>
    <t>DTE2053402010189</t>
  </si>
  <si>
    <t>Vilayphone</t>
  </si>
  <si>
    <t>Sayphone</t>
  </si>
  <si>
    <t>DTE2053402010164</t>
  </si>
  <si>
    <t>Mạch Thị Phương</t>
  </si>
  <si>
    <t>DTE2053402010155</t>
  </si>
  <si>
    <t>Đỗ Quang</t>
  </si>
  <si>
    <t>DTE2053402010140</t>
  </si>
  <si>
    <t>DTE2053402010188</t>
  </si>
  <si>
    <t>Phetaloun</t>
  </si>
  <si>
    <t>DTE2053402010181</t>
  </si>
  <si>
    <t>DTE2053402010158</t>
  </si>
  <si>
    <t>DTE2053402010166</t>
  </si>
  <si>
    <t>DTE2053402010045</t>
  </si>
  <si>
    <t>Yêu</t>
  </si>
  <si>
    <t xml:space="preserve"> LỚP K18-TCNH1</t>
  </si>
  <si>
    <t>DTE2153402010030</t>
  </si>
  <si>
    <t>DTE2153402010165</t>
  </si>
  <si>
    <t>Đinh Thị Quỳnh</t>
  </si>
  <si>
    <t>DTE2153402010171</t>
  </si>
  <si>
    <t>DTE2153402010021</t>
  </si>
  <si>
    <t>Hoàng Huy</t>
  </si>
  <si>
    <t>DTE2153402010048</t>
  </si>
  <si>
    <t>Nông Thị Minh</t>
  </si>
  <si>
    <t>DTE2153402010010</t>
  </si>
  <si>
    <t>Bàn Ngọc</t>
  </si>
  <si>
    <t>DTE2153402010004</t>
  </si>
  <si>
    <t>DTE2153402010170</t>
  </si>
  <si>
    <t>DTE2153402010057</t>
  </si>
  <si>
    <t>DTE2153402010161</t>
  </si>
  <si>
    <t>DTE2153402010022</t>
  </si>
  <si>
    <t>DTE2153402010049</t>
  </si>
  <si>
    <t>Lưu Đức</t>
  </si>
  <si>
    <t>DTE2153402010023</t>
  </si>
  <si>
    <t>DTE2153402010016</t>
  </si>
  <si>
    <t>DTE2153402010067</t>
  </si>
  <si>
    <t>Đại</t>
  </si>
  <si>
    <t>DTE2153402010056</t>
  </si>
  <si>
    <t>Mai Phạm Thế</t>
  </si>
  <si>
    <t>DTE2153402010173</t>
  </si>
  <si>
    <t>DTE2153402010149</t>
  </si>
  <si>
    <t>DTE2153402010002</t>
  </si>
  <si>
    <t>DTE2153402010024</t>
  </si>
  <si>
    <t>DTE2153402010025</t>
  </si>
  <si>
    <t>DTE2153402010031</t>
  </si>
  <si>
    <t>DTE2153402010069</t>
  </si>
  <si>
    <t>Lèng Thị</t>
  </si>
  <si>
    <t>DTE2153402010063</t>
  </si>
  <si>
    <t>DTE2153402010054</t>
  </si>
  <si>
    <t>DTE2153402010070</t>
  </si>
  <si>
    <t>DTE2153402010044</t>
  </si>
  <si>
    <t>Hoàng Nguyễn Mạnh</t>
  </si>
  <si>
    <t>DTE2153402010050</t>
  </si>
  <si>
    <t>DTE2153402010008</t>
  </si>
  <si>
    <t>DTE2153402010006</t>
  </si>
  <si>
    <t>DTE2153402010032</t>
  </si>
  <si>
    <t>Đoàn Bích</t>
  </si>
  <si>
    <t>DTE2153402010026</t>
  </si>
  <si>
    <t>DTE2153402010162</t>
  </si>
  <si>
    <t>DTE2153402010043</t>
  </si>
  <si>
    <t>DTE2153402010167</t>
  </si>
  <si>
    <t>DTE2153402010033</t>
  </si>
  <si>
    <t>DTE2153402010012</t>
  </si>
  <si>
    <t>DTE2153402010053</t>
  </si>
  <si>
    <t>Phan Mỹ</t>
  </si>
  <si>
    <t>DTE2153402010051</t>
  </si>
  <si>
    <t>Trần Lê Phương</t>
  </si>
  <si>
    <t>DTE2153402010007</t>
  </si>
  <si>
    <t>DTE2153402010168</t>
  </si>
  <si>
    <t>DTE2153402010017</t>
  </si>
  <si>
    <t>May</t>
  </si>
  <si>
    <t>DTE2153402010015</t>
  </si>
  <si>
    <t>Đỗ Trà</t>
  </si>
  <si>
    <t>Mi</t>
  </si>
  <si>
    <t>DTE2153402010176</t>
  </si>
  <si>
    <t>Nguyễn Lê</t>
  </si>
  <si>
    <t>DTE2153402010160</t>
  </si>
  <si>
    <t>DTE2153402010064</t>
  </si>
  <si>
    <t>Lao Thị</t>
  </si>
  <si>
    <t>DTE2153402010018</t>
  </si>
  <si>
    <t>DTE2153402010058</t>
  </si>
  <si>
    <t>DTE2153402010027</t>
  </si>
  <si>
    <t>La Thị Bảo</t>
  </si>
  <si>
    <t>DTE2153402010036</t>
  </si>
  <si>
    <t>DTE2153402010034</t>
  </si>
  <si>
    <t>DTE2153402010153</t>
  </si>
  <si>
    <t>DTE2153402010037</t>
  </si>
  <si>
    <t>DTE2153402010028</t>
  </si>
  <si>
    <t>Vũ Việt</t>
  </si>
  <si>
    <t>DTE2153402010001</t>
  </si>
  <si>
    <t>Cao Huy Bảo</t>
  </si>
  <si>
    <t>DTE2153402010154</t>
  </si>
  <si>
    <t>Bùi Quang</t>
  </si>
  <si>
    <t>DTE2153402010038</t>
  </si>
  <si>
    <t>DTE2153402010035</t>
  </si>
  <si>
    <t>DTE2153402010071</t>
  </si>
  <si>
    <t>DTE2153402010045</t>
  </si>
  <si>
    <t>DTE2153402010159</t>
  </si>
  <si>
    <t>DTE2153402010019</t>
  </si>
  <si>
    <t>Đào Kim</t>
  </si>
  <si>
    <t>DTE2153402010046</t>
  </si>
  <si>
    <t>DTE2153402010029</t>
  </si>
  <si>
    <t>Đỗ Thị Thu</t>
  </si>
  <si>
    <t>DTE2153402010039</t>
  </si>
  <si>
    <t>Ngô Huyền</t>
  </si>
  <si>
    <t>DTE2153402010060</t>
  </si>
  <si>
    <t>Lê Thị Việt</t>
  </si>
  <si>
    <t>DTE2153402010003</t>
  </si>
  <si>
    <t>DTE2153402010055</t>
  </si>
  <si>
    <t>DTE2153402010005</t>
  </si>
  <si>
    <t>DTE2153402010061</t>
  </si>
  <si>
    <t>DTE2153402010014</t>
  </si>
  <si>
    <t>Tăng Đình</t>
  </si>
  <si>
    <t>DTE2153402010040</t>
  </si>
  <si>
    <t>Hà Thị Ngọc</t>
  </si>
  <si>
    <t>DTE2153402010041</t>
  </si>
  <si>
    <t>Nguyễn Trần Khánh</t>
  </si>
  <si>
    <t>DTE2153402010042</t>
  </si>
  <si>
    <t xml:space="preserve"> LỚP K18-TCNH2</t>
  </si>
  <si>
    <t>DTE2153402010169</t>
  </si>
  <si>
    <t>Đào Thị Quỳnh</t>
  </si>
  <si>
    <t>DTE2153402010094</t>
  </si>
  <si>
    <t>DTE2153402010077</t>
  </si>
  <si>
    <t>DTE2153402010157</t>
  </si>
  <si>
    <t>DTE2153402010148</t>
  </si>
  <si>
    <t>DTE2153402010109</t>
  </si>
  <si>
    <t>DTE2153402010144</t>
  </si>
  <si>
    <t>DTE2153402010098</t>
  </si>
  <si>
    <t>DTE2153402010110</t>
  </si>
  <si>
    <t>Đoàn Kiều Linh</t>
  </si>
  <si>
    <t>DTE2153402010116</t>
  </si>
  <si>
    <t>DTE2153402010140</t>
  </si>
  <si>
    <t>Nguyễn Kiên</t>
  </si>
  <si>
    <t>DTE2153402010093</t>
  </si>
  <si>
    <t>DTE2153402010075</t>
  </si>
  <si>
    <t>DTE2153402010152</t>
  </si>
  <si>
    <t>DTE2153402010099</t>
  </si>
  <si>
    <t>DTE2153402010141</t>
  </si>
  <si>
    <t>Đỗ Phạm Hồng</t>
  </si>
  <si>
    <t>DTE2153402010080</t>
  </si>
  <si>
    <t>Bế Hoàng</t>
  </si>
  <si>
    <t>DTE2153402010100</t>
  </si>
  <si>
    <t>Ngô Trung</t>
  </si>
  <si>
    <t>DTE2153402010085</t>
  </si>
  <si>
    <t>DTE2153402010082</t>
  </si>
  <si>
    <t>DTE2153402010108</t>
  </si>
  <si>
    <t>DTE2153402010150</t>
  </si>
  <si>
    <t>DTE2153402010174</t>
  </si>
  <si>
    <t>DTE2153402010117</t>
  </si>
  <si>
    <t>DTE2153402010078</t>
  </si>
  <si>
    <t>DTE2153402010101</t>
  </si>
  <si>
    <t>Lưu Thị Kiều</t>
  </si>
  <si>
    <t>DTE2153402010132</t>
  </si>
  <si>
    <t>DTE2153402010181</t>
  </si>
  <si>
    <t>Nông Vân</t>
  </si>
  <si>
    <t>DTE2153402010120</t>
  </si>
  <si>
    <t>DTE2153402010133</t>
  </si>
  <si>
    <t>DTE2153402010179</t>
  </si>
  <si>
    <t>DTE2153402010072</t>
  </si>
  <si>
    <t>DTE2153402010134</t>
  </si>
  <si>
    <t>Mười</t>
  </si>
  <si>
    <t>DTE2153402010112</t>
  </si>
  <si>
    <t>Trần Trà</t>
  </si>
  <si>
    <t>DTE2153402010129</t>
  </si>
  <si>
    <t>Vi Thị Trà</t>
  </si>
  <si>
    <t>DTE2153402010113</t>
  </si>
  <si>
    <t>DTE2153402010136</t>
  </si>
  <si>
    <t>DTE2153402010118</t>
  </si>
  <si>
    <t>DTE2153402010114</t>
  </si>
  <si>
    <t>Bùi Thị Thúy</t>
  </si>
  <si>
    <t>DTE2153402010083</t>
  </si>
  <si>
    <t>Hoàng Thị Yến</t>
  </si>
  <si>
    <t>DTE2153402010158</t>
  </si>
  <si>
    <t>DTE2153402010095</t>
  </si>
  <si>
    <t>DTE2153402010122</t>
  </si>
  <si>
    <t>DTE2153402010102</t>
  </si>
  <si>
    <t>DTE2153402010073</t>
  </si>
  <si>
    <t>Vũ Hà</t>
  </si>
  <si>
    <t>DTE2153402010137</t>
  </si>
  <si>
    <t>Đặng Hồng</t>
  </si>
  <si>
    <t>DTE2153402010180</t>
  </si>
  <si>
    <t>DTE2153402010123</t>
  </si>
  <si>
    <t>Ngô Thị Lan</t>
  </si>
  <si>
    <t>DTE2153402010076</t>
  </si>
  <si>
    <t>DTE2153402010138</t>
  </si>
  <si>
    <t>DTE2153402010103</t>
  </si>
  <si>
    <t>DTE2153402010087</t>
  </si>
  <si>
    <t>Lều Thị Phương</t>
  </si>
  <si>
    <t>DTE2153402010126</t>
  </si>
  <si>
    <t>DTE2153402010096</t>
  </si>
  <si>
    <t>Bùi Mạnh</t>
  </si>
  <si>
    <t>DTE2153402010125</t>
  </si>
  <si>
    <t>Hoàng Mạnh</t>
  </si>
  <si>
    <t>DTE2153402010104</t>
  </si>
  <si>
    <t>DTE2153402010156</t>
  </si>
  <si>
    <t>DTE2153402010151</t>
  </si>
  <si>
    <t>Hoa Thị</t>
  </si>
  <si>
    <t>Thuyết</t>
  </si>
  <si>
    <t>DTE2153402010166</t>
  </si>
  <si>
    <t>Diệp Thị Anh</t>
  </si>
  <si>
    <t>DTE2153402010105</t>
  </si>
  <si>
    <t>Đặng Kiều</t>
  </si>
  <si>
    <t>DTE2153402010139</t>
  </si>
  <si>
    <t>DTE2153402010130</t>
  </si>
  <si>
    <t>DTE2153402010115</t>
  </si>
  <si>
    <t>DTE2153402010106</t>
  </si>
  <si>
    <t>Khương Thị Bảo</t>
  </si>
  <si>
    <t>DTE2153402010177</t>
  </si>
  <si>
    <t>DTE2153402010089</t>
  </si>
  <si>
    <t>Nghiêm Minh</t>
  </si>
  <si>
    <t>DTE2153402010131</t>
  </si>
  <si>
    <t>Châm Công</t>
  </si>
  <si>
    <t>DTE2153402010090</t>
  </si>
  <si>
    <t>DTE2153402010074</t>
  </si>
  <si>
    <t>Phạm Doãn</t>
  </si>
  <si>
    <t>DTE2153402010091</t>
  </si>
  <si>
    <t>Quản Thị Thảo</t>
  </si>
  <si>
    <t>DTE2153402010084</t>
  </si>
  <si>
    <t>Đoàn Thị Bằng</t>
  </si>
  <si>
    <t>DTE2153402010178</t>
  </si>
  <si>
    <t>Phùng Tiến</t>
  </si>
  <si>
    <t>DTE2153402010147</t>
  </si>
  <si>
    <t>DTE2153402010081</t>
  </si>
  <si>
    <t>DTE2153402010127</t>
  </si>
  <si>
    <t>DTE2153402010092</t>
  </si>
  <si>
    <t xml:space="preserve">Điểm RL </t>
  </si>
  <si>
    <t xml:space="preserve">Nguyễn Thị Quỳnh </t>
  </si>
  <si>
    <t xml:space="preserve">Hoàng Thị Kiều </t>
  </si>
  <si>
    <t xml:space="preserve">Nông Thị </t>
  </si>
  <si>
    <t>K16 LKT</t>
  </si>
  <si>
    <t>DTE1953801070026</t>
  </si>
  <si>
    <t>Đỗ Hoàng Hải</t>
  </si>
  <si>
    <t>DTE1953801070038</t>
  </si>
  <si>
    <t>Kim Thị Hải</t>
  </si>
  <si>
    <t>DTE1953801070061</t>
  </si>
  <si>
    <t>Lại Đức</t>
  </si>
  <si>
    <t>DTE1953801070001</t>
  </si>
  <si>
    <t>DTE1953801070002</t>
  </si>
  <si>
    <t>DTE1953801070034</t>
  </si>
  <si>
    <t>DTE1953801070047</t>
  </si>
  <si>
    <t>Phạm Hoàng Mai</t>
  </si>
  <si>
    <t>DTE1953801070016</t>
  </si>
  <si>
    <t>DTE1953801070043</t>
  </si>
  <si>
    <t>DTE1953801070071</t>
  </si>
  <si>
    <t>Hà Minh</t>
  </si>
  <si>
    <t>DTE1953801070063</t>
  </si>
  <si>
    <t>Trương Hải</t>
  </si>
  <si>
    <t>Chuyền</t>
  </si>
  <si>
    <t>DTE1953801070075</t>
  </si>
  <si>
    <t>Chung Đức</t>
  </si>
  <si>
    <t>DTE1953801070078</t>
  </si>
  <si>
    <t>DTE1953801070039</t>
  </si>
  <si>
    <t>DTE1953801070004</t>
  </si>
  <si>
    <t>DTE1953801070033</t>
  </si>
  <si>
    <t>DTE1953801070057</t>
  </si>
  <si>
    <t>Chu Khương</t>
  </si>
  <si>
    <t>DTE1953801070044</t>
  </si>
  <si>
    <t>DTE1953801070029</t>
  </si>
  <si>
    <t>DTE1953801070027</t>
  </si>
  <si>
    <t xml:space="preserve">Lê Tuấn </t>
  </si>
  <si>
    <t>DTE1953801070050</t>
  </si>
  <si>
    <t>DTE1953801070005</t>
  </si>
  <si>
    <t>Lê Mỹ Nguyệt</t>
  </si>
  <si>
    <t>DTE1953801070066</t>
  </si>
  <si>
    <t>Vũ Thanh</t>
  </si>
  <si>
    <t>DTE1953801070060</t>
  </si>
  <si>
    <t>Trương Thị Mai</t>
  </si>
  <si>
    <t>DTE1953801070058</t>
  </si>
  <si>
    <t>Cù Huy</t>
  </si>
  <si>
    <t>DTE1953801070019</t>
  </si>
  <si>
    <t>Đỗ Việt</t>
  </si>
  <si>
    <t>DTE1953801070046</t>
  </si>
  <si>
    <t>DTE1953801070018</t>
  </si>
  <si>
    <t>Khôi</t>
  </si>
  <si>
    <t>DTE1953801070051</t>
  </si>
  <si>
    <t>DTE1953801070007</t>
  </si>
  <si>
    <t>DTE1953801070076</t>
  </si>
  <si>
    <t>Địch Xuân</t>
  </si>
  <si>
    <t>DTE1953801070020</t>
  </si>
  <si>
    <t>Đỗ Duy</t>
  </si>
  <si>
    <t>DTE1953801070032</t>
  </si>
  <si>
    <t xml:space="preserve">Lã Khánh </t>
  </si>
  <si>
    <t>DTE1953801070049</t>
  </si>
  <si>
    <t>Nguyễn Hoa</t>
  </si>
  <si>
    <t>DTE1953801070042</t>
  </si>
  <si>
    <t>DTE1953801070030</t>
  </si>
  <si>
    <t>DTE1953801070036</t>
  </si>
  <si>
    <t>Ngoan</t>
  </si>
  <si>
    <t>DTE1953801070041</t>
  </si>
  <si>
    <t>Ngoạn</t>
  </si>
  <si>
    <t>DTE1953801070067</t>
  </si>
  <si>
    <t>Mai Khánh</t>
  </si>
  <si>
    <t>DTE1953801070015</t>
  </si>
  <si>
    <t>Phan Thị Ánh</t>
  </si>
  <si>
    <t>DTE1953801070008</t>
  </si>
  <si>
    <t>Nhất</t>
  </si>
  <si>
    <t>DTE1953801070080</t>
  </si>
  <si>
    <t>DTE1953801070021</t>
  </si>
  <si>
    <t>Tạ Thị Hồng</t>
  </si>
  <si>
    <t>DTE1953801070070</t>
  </si>
  <si>
    <t>DTE1953801070009</t>
  </si>
  <si>
    <t>DTE1953801070073</t>
  </si>
  <si>
    <t>DTE1953801070010</t>
  </si>
  <si>
    <t>DTE1953801070072</t>
  </si>
  <si>
    <t>Lý Văn</t>
  </si>
  <si>
    <t>DTE1953801070011</t>
  </si>
  <si>
    <t>Ma Lương</t>
  </si>
  <si>
    <t>DTE1953801070077</t>
  </si>
  <si>
    <t>DTE1953801070022</t>
  </si>
  <si>
    <t>DTE1953801070054</t>
  </si>
  <si>
    <t>Phan Thị Thanh</t>
  </si>
  <si>
    <t>DTE1953801070031</t>
  </si>
  <si>
    <t>Chu Hoàng</t>
  </si>
  <si>
    <t>DTE1953801070023</t>
  </si>
  <si>
    <t>Đỗ Tuấn</t>
  </si>
  <si>
    <t>DTE1953801070012</t>
  </si>
  <si>
    <t>DTE1953801070035</t>
  </si>
  <si>
    <t>DTE1953801070037</t>
  </si>
  <si>
    <t>DTE1953801070013</t>
  </si>
  <si>
    <t xml:space="preserve">Khá </t>
  </si>
  <si>
    <t>DTE1953801070045</t>
  </si>
  <si>
    <t>DTE1953801070062</t>
  </si>
  <si>
    <t>Đinh Thị Tường</t>
  </si>
  <si>
    <t>DTE1953801070052</t>
  </si>
  <si>
    <t>DTE1953801070059</t>
  </si>
  <si>
    <t>Hà Văn</t>
  </si>
  <si>
    <t>Vịnh</t>
  </si>
  <si>
    <t>DTE1953801070014</t>
  </si>
  <si>
    <t>Mai Ánh</t>
  </si>
  <si>
    <t>DTE1953801070055</t>
  </si>
  <si>
    <t>Triệu Như</t>
  </si>
  <si>
    <t>Ý</t>
  </si>
  <si>
    <t>DTE1953801070065</t>
  </si>
  <si>
    <t>Chử Hoàng Phi</t>
  </si>
  <si>
    <t>DTE1953801070056</t>
  </si>
  <si>
    <t>K16 QLKT</t>
  </si>
  <si>
    <t>DTE1953404030002</t>
  </si>
  <si>
    <t>DTE1953404030003</t>
  </si>
  <si>
    <t>DTE2053801070161</t>
  </si>
  <si>
    <t>Bàn Thị Quỳnh</t>
  </si>
  <si>
    <t>DTE2053801070048</t>
  </si>
  <si>
    <t>Lý Thị Diệp</t>
  </si>
  <si>
    <t>DTE2053801070049</t>
  </si>
  <si>
    <t>Nguyễn Cao Hoàng</t>
  </si>
  <si>
    <t>DTE2053403010347</t>
  </si>
  <si>
    <t>Trần Đoàn Lâm</t>
  </si>
  <si>
    <t>DTE2053801070027</t>
  </si>
  <si>
    <t>DTE2053801070004</t>
  </si>
  <si>
    <t>Phạm Thị Khánh</t>
  </si>
  <si>
    <t>DTE2053801070001</t>
  </si>
  <si>
    <t>Lương Linh</t>
  </si>
  <si>
    <t>DTE2053801070005</t>
  </si>
  <si>
    <t>DTE2053801070034</t>
  </si>
  <si>
    <t>DTE2053801070002</t>
  </si>
  <si>
    <t xml:space="preserve">Sầm Văn </t>
  </si>
  <si>
    <t>Duẩn</t>
  </si>
  <si>
    <t>DTE2053801070007</t>
  </si>
  <si>
    <t>Phùng Thị Kiều</t>
  </si>
  <si>
    <t>DTE2053801070038</t>
  </si>
  <si>
    <t xml:space="preserve">Trịnh Kế </t>
  </si>
  <si>
    <t>DTE2053801070156</t>
  </si>
  <si>
    <t>DTE2053801070149</t>
  </si>
  <si>
    <t>DTE2053801070071</t>
  </si>
  <si>
    <t>Mai Thanh</t>
  </si>
  <si>
    <t>DTE2053801070011</t>
  </si>
  <si>
    <t>Thân Mỹ</t>
  </si>
  <si>
    <t>DTE2053801070154</t>
  </si>
  <si>
    <t xml:space="preserve">Lăng Khánh </t>
  </si>
  <si>
    <t>DTE2053801070152</t>
  </si>
  <si>
    <t xml:space="preserve">Đoàn Thu </t>
  </si>
  <si>
    <t>DTE2053801070148</t>
  </si>
  <si>
    <t>DTE2053801070091</t>
  </si>
  <si>
    <t>Đàm Ngọc</t>
  </si>
  <si>
    <t>DTE2053801070089</t>
  </si>
  <si>
    <t xml:space="preserve">Vũ Văn </t>
  </si>
  <si>
    <t>DTE2053801070160</t>
  </si>
  <si>
    <t>Âu Đình</t>
  </si>
  <si>
    <t>DTE2053801070099</t>
  </si>
  <si>
    <t>Chu Tuấn</t>
  </si>
  <si>
    <t>DTE2053801070155</t>
  </si>
  <si>
    <t>DTE2053801070150</t>
  </si>
  <si>
    <t>Tạ Tuấn</t>
  </si>
  <si>
    <t>DTE2053801070151</t>
  </si>
  <si>
    <t>DTE2053801070108</t>
  </si>
  <si>
    <t xml:space="preserve">Lý Bích </t>
  </si>
  <si>
    <t>DTE2053801070028</t>
  </si>
  <si>
    <t>DTE2053801070016</t>
  </si>
  <si>
    <t>Nguyễn Thị Lê</t>
  </si>
  <si>
    <t>DTE2053801070032</t>
  </si>
  <si>
    <t>Ma Hồng</t>
  </si>
  <si>
    <t>DTE2053801070115</t>
  </si>
  <si>
    <t>Nguyễn Lý Nguyên</t>
  </si>
  <si>
    <t>DTE2053801070019</t>
  </si>
  <si>
    <t xml:space="preserve">Khúc Văn </t>
  </si>
  <si>
    <t>Quảng</t>
  </si>
  <si>
    <t>DTE2053801070162</t>
  </si>
  <si>
    <t>DTE2053801070158</t>
  </si>
  <si>
    <t>Phạm Đình</t>
  </si>
  <si>
    <t>DTE2053801070040</t>
  </si>
  <si>
    <t>Lê Thị Như</t>
  </si>
  <si>
    <t>DTE2053801070043</t>
  </si>
  <si>
    <t>Đỗ Mai</t>
  </si>
  <si>
    <t>DTE2053801070033</t>
  </si>
  <si>
    <t>Hồ Văn</t>
  </si>
  <si>
    <t>DTE2053801070130</t>
  </si>
  <si>
    <t>DTE2053801070157</t>
  </si>
  <si>
    <t>DTE2053801070041</t>
  </si>
  <si>
    <t>Lương Đình</t>
  </si>
  <si>
    <t>DTE2053801070159</t>
  </si>
  <si>
    <t xml:space="preserve">Nguyễn Huyền </t>
  </si>
  <si>
    <t>DTE2053801070146</t>
  </si>
  <si>
    <t>Nhâm Hoàng</t>
  </si>
  <si>
    <t>DTE2053404030075</t>
  </si>
  <si>
    <t>DTE2053404030082</t>
  </si>
  <si>
    <t>Cần</t>
  </si>
  <si>
    <t>DTE2053404030072</t>
  </si>
  <si>
    <t>DTE2053404030001</t>
  </si>
  <si>
    <t xml:space="preserve">Lưu Thị </t>
  </si>
  <si>
    <t>DTE2053404030080</t>
  </si>
  <si>
    <t>DTE2053404030057</t>
  </si>
  <si>
    <t>DTE2053404030036</t>
  </si>
  <si>
    <t>DTE2053404030070</t>
  </si>
  <si>
    <t>DTE2053404030010</t>
  </si>
  <si>
    <t>DTE2053404030043</t>
  </si>
  <si>
    <t>Lèng Xuân</t>
  </si>
  <si>
    <t>DTE2053404030037</t>
  </si>
  <si>
    <t>DTE2053404030054</t>
  </si>
  <si>
    <t xml:space="preserve">Nguyễn Tuấn </t>
  </si>
  <si>
    <t>DTE2053404030044</t>
  </si>
  <si>
    <t>Nguyễn Đăng</t>
  </si>
  <si>
    <t>DTE2053404030073</t>
  </si>
  <si>
    <t>Hà Linh</t>
  </si>
  <si>
    <t>DTE2053404030068</t>
  </si>
  <si>
    <t>DTE2053404030077</t>
  </si>
  <si>
    <t>DTE2053404030011</t>
  </si>
  <si>
    <t>DTE2053404030056</t>
  </si>
  <si>
    <t>DTE2053404030076</t>
  </si>
  <si>
    <t>DTE2053404030085</t>
  </si>
  <si>
    <t>DTE2053404030018</t>
  </si>
  <si>
    <t>Dương Công</t>
  </si>
  <si>
    <t>DTE2053404030022</t>
  </si>
  <si>
    <t>La Thị Hoài</t>
  </si>
  <si>
    <t>DTE2053404030055</t>
  </si>
  <si>
    <t>DTE2053404030067</t>
  </si>
  <si>
    <t>DTE2053404030083</t>
  </si>
  <si>
    <t>DTE2053403010223</t>
  </si>
  <si>
    <t>DTE2053404030027</t>
  </si>
  <si>
    <t>DTE2053404030028</t>
  </si>
  <si>
    <t>DTE2053404030087</t>
  </si>
  <si>
    <t>DTE2053404030074</t>
  </si>
  <si>
    <t>DTE2053404030069</t>
  </si>
  <si>
    <t xml:space="preserve">Hoàng Thị Huyền </t>
  </si>
  <si>
    <t>DTE2053404030030</t>
  </si>
  <si>
    <t>DTE2053404030086</t>
  </si>
  <si>
    <t>DTE2053404030025</t>
  </si>
  <si>
    <t>Đặng Ngọc</t>
  </si>
  <si>
    <t>DTE2153801070019</t>
  </si>
  <si>
    <t xml:space="preserve">Dương Ngọc </t>
  </si>
  <si>
    <t>DTE2153801070043</t>
  </si>
  <si>
    <t>DTE2153801070058</t>
  </si>
  <si>
    <t>Phạm Thị Vân</t>
  </si>
  <si>
    <t>DTE2153801070009</t>
  </si>
  <si>
    <t>DTE2153801070065</t>
  </si>
  <si>
    <t xml:space="preserve">Trịnh Ngọc </t>
  </si>
  <si>
    <t>DTE2153801070010</t>
  </si>
  <si>
    <t>Ngô Xuân</t>
  </si>
  <si>
    <t>DTE2153801070020</t>
  </si>
  <si>
    <t>Vũ Thị Thuỳ</t>
  </si>
  <si>
    <t>DTE2153801070018</t>
  </si>
  <si>
    <t xml:space="preserve">Hoàng Nguyệt </t>
  </si>
  <si>
    <t>DTE2153801070038</t>
  </si>
  <si>
    <t>Hứa Minh</t>
  </si>
  <si>
    <t>DTE2153801070069</t>
  </si>
  <si>
    <t>Cao Thị Hương</t>
  </si>
  <si>
    <t>DTE2153801070013</t>
  </si>
  <si>
    <t>DTE2153801070057</t>
  </si>
  <si>
    <t>DTE2153801070091</t>
  </si>
  <si>
    <t xml:space="preserve">Ma Phúc </t>
  </si>
  <si>
    <t>DTE2153801070085</t>
  </si>
  <si>
    <t>Dương Trung</t>
  </si>
  <si>
    <t>DTE2153801070044</t>
  </si>
  <si>
    <t>DTE2153801070028</t>
  </si>
  <si>
    <t>DTE2153801070035</t>
  </si>
  <si>
    <t xml:space="preserve">Hứa Thị </t>
  </si>
  <si>
    <t>DTE2153801070045</t>
  </si>
  <si>
    <t>DTE2153801070001</t>
  </si>
  <si>
    <t xml:space="preserve">Trần Mai </t>
  </si>
  <si>
    <t>DTE2153801070056</t>
  </si>
  <si>
    <t xml:space="preserve">Trần Vũ Phương </t>
  </si>
  <si>
    <t>DTE2153801070030</t>
  </si>
  <si>
    <t>DTE2153801070039</t>
  </si>
  <si>
    <t xml:space="preserve">Nghiêm Thanh </t>
  </si>
  <si>
    <t>DTE2153801070023</t>
  </si>
  <si>
    <t xml:space="preserve">Hoàng Đức </t>
  </si>
  <si>
    <t>Lượng</t>
  </si>
  <si>
    <t>DTE2153801070027</t>
  </si>
  <si>
    <t>DTE2153801070004</t>
  </si>
  <si>
    <t>DTE2153801070015</t>
  </si>
  <si>
    <t>DTE2153801070036</t>
  </si>
  <si>
    <t xml:space="preserve">Trần Trọng </t>
  </si>
  <si>
    <t>DTE2153801070029</t>
  </si>
  <si>
    <t xml:space="preserve">Nguyễn Mạnh </t>
  </si>
  <si>
    <t>DTE2153801070006</t>
  </si>
  <si>
    <t>DTE2153801070024</t>
  </si>
  <si>
    <t>DTE2153801070050</t>
  </si>
  <si>
    <t xml:space="preserve">Lê Mai </t>
  </si>
  <si>
    <t>DTE2153801070011</t>
  </si>
  <si>
    <t>DTE2153801070007</t>
  </si>
  <si>
    <t>DTE2153801070014</t>
  </si>
  <si>
    <t>Quyết</t>
  </si>
  <si>
    <t>DTE2153801070048</t>
  </si>
  <si>
    <t>DTE2153801070040</t>
  </si>
  <si>
    <t>Tếnh</t>
  </si>
  <si>
    <t>DTE2153801070002</t>
  </si>
  <si>
    <t>Lê Diên</t>
  </si>
  <si>
    <t>DTE2153801070042</t>
  </si>
  <si>
    <t>DTE2153801070073</t>
  </si>
  <si>
    <t>Vì Thị</t>
  </si>
  <si>
    <t>DTE2153801070016</t>
  </si>
  <si>
    <t>DTE2153801070102</t>
  </si>
  <si>
    <t>Hảng A</t>
  </si>
  <si>
    <t>DTE2153801070093</t>
  </si>
  <si>
    <t>DTE2153801070080</t>
  </si>
  <si>
    <t>DTE2153801070037</t>
  </si>
  <si>
    <t>DTE2153801070068</t>
  </si>
  <si>
    <t>DTE2153801070064</t>
  </si>
  <si>
    <t>DTE2153801070041</t>
  </si>
  <si>
    <t>Đàm Tùng</t>
  </si>
  <si>
    <t>DTE2153801070083</t>
  </si>
  <si>
    <t>Lương Thế</t>
  </si>
  <si>
    <t>DTE2153801070025</t>
  </si>
  <si>
    <t>DTE2153801070084</t>
  </si>
  <si>
    <t>DTE2153801070026</t>
  </si>
  <si>
    <t>Tô Hà Vi</t>
  </si>
  <si>
    <t>DTE2153801070099</t>
  </si>
  <si>
    <t>DTE2153801070053</t>
  </si>
  <si>
    <t>DTE2153801070005</t>
  </si>
  <si>
    <t>DTE2153801070090</t>
  </si>
  <si>
    <t>DTE2153801070070</t>
  </si>
  <si>
    <t>Hà Trần Minh</t>
  </si>
  <si>
    <t>DTE2153801070076</t>
  </si>
  <si>
    <t>Ngô Mỹ</t>
  </si>
  <si>
    <t>DTE2153801070071</t>
  </si>
  <si>
    <t>DTE2153801070059</t>
  </si>
  <si>
    <t>Giá Hoàng Ngọc</t>
  </si>
  <si>
    <t>DTE2153801070055</t>
  </si>
  <si>
    <t>DTE2153801070021</t>
  </si>
  <si>
    <t>DTE2153801070101</t>
  </si>
  <si>
    <t>Hà Đoàn Trung</t>
  </si>
  <si>
    <t>DTE2153801070012</t>
  </si>
  <si>
    <t>DTE2153801070096</t>
  </si>
  <si>
    <t>DTE2153801070008</t>
  </si>
  <si>
    <t>Mai Sinh</t>
  </si>
  <si>
    <t>Lê Thị Lan</t>
  </si>
  <si>
    <t>DTE2153801070072</t>
  </si>
  <si>
    <t>DTE2153801070003</t>
  </si>
  <si>
    <t>Phan Diệu</t>
  </si>
  <si>
    <t>DTE2153801070031</t>
  </si>
  <si>
    <t>DTE2153801070078</t>
  </si>
  <si>
    <t>DTE2153801070086</t>
  </si>
  <si>
    <t>DTE2153801070092</t>
  </si>
  <si>
    <t>DTE2153801070087</t>
  </si>
  <si>
    <t>DTE2153801070079</t>
  </si>
  <si>
    <t>Trần Thị Bảo</t>
  </si>
  <si>
    <t>DTE2153801070061</t>
  </si>
  <si>
    <t>Dương Đình</t>
  </si>
  <si>
    <t>Phú</t>
  </si>
  <si>
    <t>DTE2153801070094</t>
  </si>
  <si>
    <t>Hoàng Duy</t>
  </si>
  <si>
    <t>Quyến</t>
  </si>
  <si>
    <t>DTE2153801070063</t>
  </si>
  <si>
    <t>Bùi Như</t>
  </si>
  <si>
    <t>DTE2153801070052</t>
  </si>
  <si>
    <t>Phan Vân</t>
  </si>
  <si>
    <t>DTE2153801070051</t>
  </si>
  <si>
    <t>Nguyễn Đặng Trường</t>
  </si>
  <si>
    <t>DTE2153801070033</t>
  </si>
  <si>
    <t>DTE2153801070049</t>
  </si>
  <si>
    <t>DTE2153801070074</t>
  </si>
  <si>
    <t>DTE2153801070022</t>
  </si>
  <si>
    <t>DTE2153801070095</t>
  </si>
  <si>
    <t>Đoàn Ngân</t>
  </si>
  <si>
    <t>DTE2153801070100</t>
  </si>
  <si>
    <t>Bạc Cẩm</t>
  </si>
  <si>
    <t>DTE2153801070034</t>
  </si>
  <si>
    <t>Phan Nguyễn Đức</t>
  </si>
  <si>
    <t>DTE2153801070017</t>
  </si>
  <si>
    <t>Ma Thị Cẩm</t>
  </si>
  <si>
    <t>DTE2153801070081</t>
  </si>
  <si>
    <t>DTE2153801070046</t>
  </si>
  <si>
    <t>Phan Thu</t>
  </si>
  <si>
    <t>K18 QLC 1</t>
  </si>
  <si>
    <t>DTE2153404030002</t>
  </si>
  <si>
    <t>DTE2153404030008</t>
  </si>
  <si>
    <t>Mai Quỳnh</t>
  </si>
  <si>
    <t>DTE2153404030060</t>
  </si>
  <si>
    <t>DTE2153404030097</t>
  </si>
  <si>
    <t>Trịnh Quỳnh</t>
  </si>
  <si>
    <t>DTE2153404030026</t>
  </si>
  <si>
    <t>Nông Thị Mỹ</t>
  </si>
  <si>
    <t>DTE2153404030067</t>
  </si>
  <si>
    <t>DTE2153404030125</t>
  </si>
  <si>
    <t>DTE2153404030035</t>
  </si>
  <si>
    <t>Đặng Quỳnh</t>
  </si>
  <si>
    <t>DTE2153404030061</t>
  </si>
  <si>
    <t>DTE2153404030007</t>
  </si>
  <si>
    <t>DTE2153404030047</t>
  </si>
  <si>
    <t>DTE2153404030054</t>
  </si>
  <si>
    <t>DTE2153404030069</t>
  </si>
  <si>
    <t>DTE2153404030055</t>
  </si>
  <si>
    <t>DTE2153404030006</t>
  </si>
  <si>
    <t>DTE2153404030040</t>
  </si>
  <si>
    <t>Lê Thế</t>
  </si>
  <si>
    <t>DTE2153404030036</t>
  </si>
  <si>
    <t>DTE2153404030039</t>
  </si>
  <si>
    <t>DTE2153404030034</t>
  </si>
  <si>
    <t>DTE2153404030031</t>
  </si>
  <si>
    <t>DTE2153404030051</t>
  </si>
  <si>
    <t>Lê Mỹ</t>
  </si>
  <si>
    <t>DTE2153404030024</t>
  </si>
  <si>
    <t>Phí Thị Linh</t>
  </si>
  <si>
    <t>DTE2153404030049</t>
  </si>
  <si>
    <t>DTE2153404030062</t>
  </si>
  <si>
    <t>DTE2153404030003</t>
  </si>
  <si>
    <t>Từ Thị</t>
  </si>
  <si>
    <t>DTE2153404030030</t>
  </si>
  <si>
    <t>DTE2153404030070</t>
  </si>
  <si>
    <t>Ngô Thị Bích</t>
  </si>
  <si>
    <t>DTE2153404030056</t>
  </si>
  <si>
    <t>DTE2153404030016</t>
  </si>
  <si>
    <t>Phạm Hoàng Bảo</t>
  </si>
  <si>
    <t>DTE2153404030025</t>
  </si>
  <si>
    <t>DTE2153404030005</t>
  </si>
  <si>
    <t>DTE2153404030009</t>
  </si>
  <si>
    <t>Vũ Tiến</t>
  </si>
  <si>
    <t>DTE2153404030045</t>
  </si>
  <si>
    <t>DTE2153404030011</t>
  </si>
  <si>
    <t>Trương Quang</t>
  </si>
  <si>
    <t>DTE2153404030057</t>
  </si>
  <si>
    <t>DTE2153404030019</t>
  </si>
  <si>
    <t>DTE2153404030063</t>
  </si>
  <si>
    <t>Đặng Trần</t>
  </si>
  <si>
    <t>Tẫn</t>
  </si>
  <si>
    <t>DTE2153404030042</t>
  </si>
  <si>
    <t>DTE2153404030052</t>
  </si>
  <si>
    <t>Trương Thị Phương</t>
  </si>
  <si>
    <t>DTE2153404030021</t>
  </si>
  <si>
    <t>Vũ Thị Anh</t>
  </si>
  <si>
    <t>DTE2153404030071</t>
  </si>
  <si>
    <t>DTE2153404030041</t>
  </si>
  <si>
    <t>DTE2153404030020</t>
  </si>
  <si>
    <t>DTE2153404030038</t>
  </si>
  <si>
    <t>DTE2153404030058</t>
  </si>
  <si>
    <t>DTE2153404030033</t>
  </si>
  <si>
    <t>Đằng Đình</t>
  </si>
  <si>
    <t>DTE2153404030018</t>
  </si>
  <si>
    <t>DTE2153404030028</t>
  </si>
  <si>
    <t>DTE2153404030059</t>
  </si>
  <si>
    <t>DTE2153404030103</t>
  </si>
  <si>
    <t>DTE2153404030043</t>
  </si>
  <si>
    <t>DTE2153404030111</t>
  </si>
  <si>
    <t>Ngô Thị Anh</t>
  </si>
  <si>
    <t>DTE2153404030053</t>
  </si>
  <si>
    <t>DTE2153404030113</t>
  </si>
  <si>
    <t>DTE2153404030083</t>
  </si>
  <si>
    <t xml:space="preserve">Nguyễn Diệu </t>
  </si>
  <si>
    <t>DTE2153404030015</t>
  </si>
  <si>
    <t>DTE2153404030079</t>
  </si>
  <si>
    <t>DTE2153404030085</t>
  </si>
  <si>
    <t>DTE2153404030120</t>
  </si>
  <si>
    <t>DTE2153404030066</t>
  </si>
  <si>
    <t>Đính</t>
  </si>
  <si>
    <t>DTE2153404030104</t>
  </si>
  <si>
    <t>DTE2153404030124</t>
  </si>
  <si>
    <t>Lý Thị Quỳnh</t>
  </si>
  <si>
    <t>DTE2153404030106</t>
  </si>
  <si>
    <t>DTE2153404030022</t>
  </si>
  <si>
    <t>DTE2153404030088</t>
  </si>
  <si>
    <t>DTE2153404030082</t>
  </si>
  <si>
    <t>DTE2153404030080</t>
  </si>
  <si>
    <t>Cao Thị Diệu</t>
  </si>
  <si>
    <t>DTE2153404030076</t>
  </si>
  <si>
    <t>Lăng Thị Mỹ</t>
  </si>
  <si>
    <t>DTE2153404030123</t>
  </si>
  <si>
    <t>DTE2153404030073</t>
  </si>
  <si>
    <t>DTE2153404030001</t>
  </si>
  <si>
    <t>Bùi Lê</t>
  </si>
  <si>
    <t>DTE2153404030115</t>
  </si>
  <si>
    <t>DTE2153404030017</t>
  </si>
  <si>
    <t>Ngô Lương</t>
  </si>
  <si>
    <t>DTE2153404030116</t>
  </si>
  <si>
    <t>Vũ Huyền</t>
  </si>
  <si>
    <t>DTE2153404030092</t>
  </si>
  <si>
    <t>DTE2153404030089</t>
  </si>
  <si>
    <t>DTE2153404030117</t>
  </si>
  <si>
    <t>Hứa Quỳnh</t>
  </si>
  <si>
    <t>DTE2153404030023</t>
  </si>
  <si>
    <t>DTE2153404030109</t>
  </si>
  <si>
    <t>DTE2153404030081</t>
  </si>
  <si>
    <t>DTE2153404030102</t>
  </si>
  <si>
    <t>DTE2153404030075</t>
  </si>
  <si>
    <t>Quế</t>
  </si>
  <si>
    <t>DTE2153404030068</t>
  </si>
  <si>
    <t>DTE2153404030094</t>
  </si>
  <si>
    <t>DTE2153404030098</t>
  </si>
  <si>
    <t>DTE2153404030121</t>
  </si>
  <si>
    <t>DTE2153404030064</t>
  </si>
  <si>
    <t>DTE2153404030110</t>
  </si>
  <si>
    <t xml:space="preserve">Đặng Thanh </t>
  </si>
  <si>
    <t>DTE2153404030099</t>
  </si>
  <si>
    <t>DTE2153404030074</t>
  </si>
  <si>
    <t>Phùng Huyền</t>
  </si>
  <si>
    <t>DTE2153404030014</t>
  </si>
  <si>
    <t>DTE2153404030065</t>
  </si>
  <si>
    <t>DTE2153404030100</t>
  </si>
  <si>
    <t>DTE2153404030093</t>
  </si>
  <si>
    <t>Ma Thị Huyền</t>
  </si>
  <si>
    <t>DTE2153404030077</t>
  </si>
  <si>
    <t>Vũ Duy</t>
  </si>
  <si>
    <t>DTE2153404030095</t>
  </si>
  <si>
    <t>DTE2153404030044</t>
  </si>
  <si>
    <t>Dương Bảo</t>
  </si>
  <si>
    <t>DTE2153404030096</t>
  </si>
  <si>
    <t>DTE2153404030101</t>
  </si>
  <si>
    <t xml:space="preserve"> TÊN</t>
  </si>
  <si>
    <t>Trần Mai</t>
  </si>
  <si>
    <t>Phạm Tùng</t>
  </si>
  <si>
    <t>Hoàng Anh</t>
  </si>
  <si>
    <t>Định</t>
  </si>
  <si>
    <t>Hà Quang</t>
  </si>
  <si>
    <t>Hoàng Thị Lan</t>
  </si>
  <si>
    <t>Chương</t>
  </si>
  <si>
    <t>Bùi Trung</t>
  </si>
  <si>
    <t>DTE1955106050007</t>
  </si>
  <si>
    <t>Triệu Thùy</t>
  </si>
  <si>
    <t>DTE1955106050004</t>
  </si>
  <si>
    <t>DTE1955106050011</t>
  </si>
  <si>
    <t>DTE1953101010005</t>
  </si>
  <si>
    <t>Nông Đoàn Hồng</t>
  </si>
  <si>
    <t>DTE1953403010064</t>
  </si>
  <si>
    <t>DTE1955106050002</t>
  </si>
  <si>
    <t>DTE1955106050006</t>
  </si>
  <si>
    <t>DTE1953401150037</t>
  </si>
  <si>
    <t>DTE1955106050008</t>
  </si>
  <si>
    <t>DTE1955106050010</t>
  </si>
  <si>
    <t xml:space="preserve">Bùi Quốc </t>
  </si>
  <si>
    <t>DTE1955106050005</t>
  </si>
  <si>
    <t>Bùi Bảo</t>
  </si>
  <si>
    <t>Lớp: K16 QTKDTH A</t>
  </si>
  <si>
    <t xml:space="preserve">HỌ ĐỆM </t>
  </si>
  <si>
    <t>DTE1953401010100</t>
  </si>
  <si>
    <t>DTE1953401010006</t>
  </si>
  <si>
    <t>Chí</t>
  </si>
  <si>
    <t>DTE1953401010008</t>
  </si>
  <si>
    <t>Lục Mạnh</t>
  </si>
  <si>
    <t>DTE1953401010097</t>
  </si>
  <si>
    <t>Ma Công</t>
  </si>
  <si>
    <t>DTE1953401010133</t>
  </si>
  <si>
    <t>DTE1953401010102</t>
  </si>
  <si>
    <t>DTE1953401010017</t>
  </si>
  <si>
    <t>DTE1953401010098</t>
  </si>
  <si>
    <t>DTE1953401010105</t>
  </si>
  <si>
    <t>DTE1953401010036</t>
  </si>
  <si>
    <t>DTE1953401010037</t>
  </si>
  <si>
    <t>DTE1953401010043</t>
  </si>
  <si>
    <t>DTE1953401010046</t>
  </si>
  <si>
    <t>DTE1953401010048</t>
  </si>
  <si>
    <t>DTE1953401010049</t>
  </si>
  <si>
    <t>DTE1953401010050</t>
  </si>
  <si>
    <t>DTE1953401010258</t>
  </si>
  <si>
    <t>DTE1953401010055</t>
  </si>
  <si>
    <t>DTE1953401010140</t>
  </si>
  <si>
    <t>Ngô Hoài</t>
  </si>
  <si>
    <t>DTE1953401010096</t>
  </si>
  <si>
    <t>DTE1953401010113</t>
  </si>
  <si>
    <t>DTE1953401010060</t>
  </si>
  <si>
    <t>DTE1953401010061</t>
  </si>
  <si>
    <t>Vũ Trọng</t>
  </si>
  <si>
    <t>DTE1953401010062</t>
  </si>
  <si>
    <t>DTE1953401010063</t>
  </si>
  <si>
    <t>Nguyễn Thị Triệu</t>
  </si>
  <si>
    <t>DTE1953401010064</t>
  </si>
  <si>
    <t>Tạ Linh</t>
  </si>
  <si>
    <t>DTE1953401010116</t>
  </si>
  <si>
    <t>Mai Phương</t>
  </si>
  <si>
    <t>DTE1953401010117</t>
  </si>
  <si>
    <t>DTE1953401010119</t>
  </si>
  <si>
    <t>Lê Thị Thương</t>
  </si>
  <si>
    <t>DTE1953401010072</t>
  </si>
  <si>
    <t>DTE1953401010120</t>
  </si>
  <si>
    <t>DTE1953401010118</t>
  </si>
  <si>
    <t>DTE1953401010073</t>
  </si>
  <si>
    <t>Đặng Thị Huyền</t>
  </si>
  <si>
    <t>DTE1953401010075</t>
  </si>
  <si>
    <t>DTE1953401010094</t>
  </si>
  <si>
    <t>DTE1953401010077</t>
  </si>
  <si>
    <t>DTE1953401010078</t>
  </si>
  <si>
    <t>DTE1953401010079</t>
  </si>
  <si>
    <t>DTE1953401010080</t>
  </si>
  <si>
    <t>DTE1953401010122</t>
  </si>
  <si>
    <t>DTE1953401010082</t>
  </si>
  <si>
    <t>Đinh Công</t>
  </si>
  <si>
    <t>DTE1953401010085</t>
  </si>
  <si>
    <t>DTE1953401010125</t>
  </si>
  <si>
    <t>DTE1953401010127</t>
  </si>
  <si>
    <t>DTE1953401010087</t>
  </si>
  <si>
    <t>DTE1953401010088</t>
  </si>
  <si>
    <t>Lớp: K16 QTKDTH B</t>
  </si>
  <si>
    <t>DTE1953401010099</t>
  </si>
  <si>
    <t>Bế Thị Kim</t>
  </si>
  <si>
    <t>DTE1953401010277</t>
  </si>
  <si>
    <t>DTE1953401010092</t>
  </si>
  <si>
    <t>DTE1953401010004</t>
  </si>
  <si>
    <t>Nguyễn Xuân Hoàng</t>
  </si>
  <si>
    <t>DTE1953401010007</t>
  </si>
  <si>
    <t>DTE1953401010015</t>
  </si>
  <si>
    <t>Hoàng Thị Hải</t>
  </si>
  <si>
    <t>DTE1953401010009</t>
  </si>
  <si>
    <t>DTE1953401010016</t>
  </si>
  <si>
    <t>DTE1953401010019</t>
  </si>
  <si>
    <t>DTE1953401010018</t>
  </si>
  <si>
    <t>Tô Vũ</t>
  </si>
  <si>
    <t>DTE1953401010020</t>
  </si>
  <si>
    <t>DTE1953401010021</t>
  </si>
  <si>
    <t>DTE1953401010093</t>
  </si>
  <si>
    <t>Ngô Việt</t>
  </si>
  <si>
    <t>DTE1953401010033</t>
  </si>
  <si>
    <t>DTE1953401010034</t>
  </si>
  <si>
    <t>Nguyễn Trần</t>
  </si>
  <si>
    <t>DTE1953401010107</t>
  </si>
  <si>
    <t>DTE1953401010032</t>
  </si>
  <si>
    <t>DTE1953401010040</t>
  </si>
  <si>
    <t>DTE1953401010042</t>
  </si>
  <si>
    <t>Lân</t>
  </si>
  <si>
    <t>DTE1953401010044</t>
  </si>
  <si>
    <t>Dương Tuấn</t>
  </si>
  <si>
    <t>DTE1953401010045</t>
  </si>
  <si>
    <t>DTE1953401010051</t>
  </si>
  <si>
    <t>DTE1953401010109</t>
  </si>
  <si>
    <t>Đặng Trần Quốc</t>
  </si>
  <si>
    <t>DTE1953401010110</t>
  </si>
  <si>
    <t>DTE1953401010090</t>
  </si>
  <si>
    <t>DTE1953401010146</t>
  </si>
  <si>
    <t>DTE1953401010053</t>
  </si>
  <si>
    <t>DTE1953401010111</t>
  </si>
  <si>
    <t>DTE1953401010056</t>
  </si>
  <si>
    <t>DTE1953401010059</t>
  </si>
  <si>
    <t>DTE1953401010112</t>
  </si>
  <si>
    <t>DTE1953403010131</t>
  </si>
  <si>
    <t>DTE1953401010114</t>
  </si>
  <si>
    <t>DTE1953401010115</t>
  </si>
  <si>
    <t>DTE1953401010066</t>
  </si>
  <si>
    <t>DTE1953401010070</t>
  </si>
  <si>
    <t>DTE1953401010067</t>
  </si>
  <si>
    <t>DTE1953401010068</t>
  </si>
  <si>
    <t>DTE1953401010150</t>
  </si>
  <si>
    <t>DTE1953401010071</t>
  </si>
  <si>
    <t>Lưu Thị Hoài</t>
  </si>
  <si>
    <t>DTE1953401010285</t>
  </si>
  <si>
    <t>Ngô Phạm Thùy</t>
  </si>
  <si>
    <t>DTE1953401010076</t>
  </si>
  <si>
    <t>DTE1953401010121</t>
  </si>
  <si>
    <t>DTE1953401010124</t>
  </si>
  <si>
    <t>Lưu Văn</t>
  </si>
  <si>
    <t>DTE1953401010083</t>
  </si>
  <si>
    <t>DTE1953401010126</t>
  </si>
  <si>
    <t>Nguyễn Hùng</t>
  </si>
  <si>
    <t>Vỹ</t>
  </si>
  <si>
    <t>DTE1953403010194</t>
  </si>
  <si>
    <t>Lớp: K16 QTKDTH C</t>
  </si>
  <si>
    <t>DTE1953401010173</t>
  </si>
  <si>
    <t>DTE1953401010199</t>
  </si>
  <si>
    <t>DTE1953401010172</t>
  </si>
  <si>
    <t>DTE1953401010014</t>
  </si>
  <si>
    <t>Trương Công Tấn</t>
  </si>
  <si>
    <t>DTE1953401010161</t>
  </si>
  <si>
    <t>DTE1953401010174</t>
  </si>
  <si>
    <t>Dưỡng</t>
  </si>
  <si>
    <t>DTE1953401010145</t>
  </si>
  <si>
    <t>DTE1953401010235</t>
  </si>
  <si>
    <t>DTE1953401010281</t>
  </si>
  <si>
    <t>DTE1953401010182</t>
  </si>
  <si>
    <t>Đào Hoàng</t>
  </si>
  <si>
    <t>DTE1953401010169</t>
  </si>
  <si>
    <t>Tạ Minh</t>
  </si>
  <si>
    <t>DTE1953401010183</t>
  </si>
  <si>
    <t>Chu Thị Minh</t>
  </si>
  <si>
    <t>DTE1953401010154</t>
  </si>
  <si>
    <t>DTE1953401010176</t>
  </si>
  <si>
    <t>Vàng Thị</t>
  </si>
  <si>
    <t>DTE1953401010159</t>
  </si>
  <si>
    <t>La Văn</t>
  </si>
  <si>
    <t>DTE1953401010186</t>
  </si>
  <si>
    <t>Phạm Khánh `</t>
  </si>
  <si>
    <t>DTE1953401010184</t>
  </si>
  <si>
    <t>DTE1953401010177</t>
  </si>
  <si>
    <t>DTE1953401010135</t>
  </si>
  <si>
    <t>DTE1953401010187</t>
  </si>
  <si>
    <t>Đinh Hương</t>
  </si>
  <si>
    <t>DTE1953401010232</t>
  </si>
  <si>
    <t>DTE1953401010148</t>
  </si>
  <si>
    <t>DTE1953401010178</t>
  </si>
  <si>
    <t>DTE1953401010165</t>
  </si>
  <si>
    <t>DTE1953401010149</t>
  </si>
  <si>
    <t>DTE1953401010054</t>
  </si>
  <si>
    <t>DTE1953401010190</t>
  </si>
  <si>
    <t>Ngô Minh</t>
  </si>
  <si>
    <t>DTE1953401010128</t>
  </si>
  <si>
    <t>DTE1953401010188</t>
  </si>
  <si>
    <t>DTE1953401010136</t>
  </si>
  <si>
    <t>DTE1953401010167</t>
  </si>
  <si>
    <t>Sạch Văn</t>
  </si>
  <si>
    <t>DTE1953401010158</t>
  </si>
  <si>
    <t>DTE1953401010142</t>
  </si>
  <si>
    <t>DTE1953401010171</t>
  </si>
  <si>
    <t>Nguyễn Thắng</t>
  </si>
  <si>
    <t>DTE1953401010170</t>
  </si>
  <si>
    <t>DTE1953401010157</t>
  </si>
  <si>
    <t>DTE1953401010143</t>
  </si>
  <si>
    <t>DTE1953401010195</t>
  </si>
  <si>
    <t>DTE1953401010194</t>
  </si>
  <si>
    <t>DTE1953401010160</t>
  </si>
  <si>
    <t xml:space="preserve">Nông Văn </t>
  </si>
  <si>
    <t>DTE1953401010156</t>
  </si>
  <si>
    <t>DTE1953401010193</t>
  </si>
  <si>
    <t>Phan Thị Kiều</t>
  </si>
  <si>
    <t>DTE1953401010164</t>
  </si>
  <si>
    <t>Lâm Hoàng Kiều</t>
  </si>
  <si>
    <t>DTE1953401010168</t>
  </si>
  <si>
    <t>DTE1953401010166</t>
  </si>
  <si>
    <t>DTE1953401010180</t>
  </si>
  <si>
    <t>Bàng Khánh</t>
  </si>
  <si>
    <t>Lớp: K16 QTKDTH D</t>
  </si>
  <si>
    <t>DTE1953401010210</t>
  </si>
  <si>
    <t>DTE1953401010249</t>
  </si>
  <si>
    <t>DTE1953401010229</t>
  </si>
  <si>
    <t>DTE1953401010254</t>
  </si>
  <si>
    <t>Ma Thị Hà</t>
  </si>
  <si>
    <t>DTE1953401010225</t>
  </si>
  <si>
    <t>DTE1953401010245</t>
  </si>
  <si>
    <t>La Dương Khánh</t>
  </si>
  <si>
    <t>DTE1953401010223</t>
  </si>
  <si>
    <t>Khúc Hải</t>
  </si>
  <si>
    <t>DTE1953401010252</t>
  </si>
  <si>
    <t>DTE1953401010217</t>
  </si>
  <si>
    <t>DTE1953401010219</t>
  </si>
  <si>
    <t>DTE1953401010203</t>
  </si>
  <si>
    <t>DTE1953401010244</t>
  </si>
  <si>
    <t>DTE1953401010227</t>
  </si>
  <si>
    <t>DTE1953401010264</t>
  </si>
  <si>
    <t>DTE1953401010153</t>
  </si>
  <si>
    <t>DTE1953401010138</t>
  </si>
  <si>
    <t>Trương Việt</t>
  </si>
  <si>
    <t>DTE1953401010230</t>
  </si>
  <si>
    <t>DTE1953401010228</t>
  </si>
  <si>
    <t>Hà Sỹ</t>
  </si>
  <si>
    <t>DTE1953401010222</t>
  </si>
  <si>
    <t>DTE1953401010236</t>
  </si>
  <si>
    <t>Phùng Thị Minh</t>
  </si>
  <si>
    <t>DTE1953401010257</t>
  </si>
  <si>
    <t>DTE1953401010151</t>
  </si>
  <si>
    <t>DTE1953401010243</t>
  </si>
  <si>
    <t>DTE1953401010218</t>
  </si>
  <si>
    <t>DTE1953401010247</t>
  </si>
  <si>
    <t>DTE1953401010237</t>
  </si>
  <si>
    <t>DTE1953401010209</t>
  </si>
  <si>
    <t>Dương Triệu Phương</t>
  </si>
  <si>
    <t>DTE1953401010215</t>
  </si>
  <si>
    <t>DTE1953401010231</t>
  </si>
  <si>
    <t>DTE1953401010261</t>
  </si>
  <si>
    <t>DTE1953401010204</t>
  </si>
  <si>
    <t>DTE1953401010220</t>
  </si>
  <si>
    <t>Lùi Thanh</t>
  </si>
  <si>
    <t>DTE1953401010205</t>
  </si>
  <si>
    <t>DTE1953401010238</t>
  </si>
  <si>
    <t>Trần Như</t>
  </si>
  <si>
    <t>DTE1953401010253</t>
  </si>
  <si>
    <t>DTE1953401010255</t>
  </si>
  <si>
    <t>Triệu Thị Phương</t>
  </si>
  <si>
    <t>DTE1953401010152</t>
  </si>
  <si>
    <t>DTE1953401010276</t>
  </si>
  <si>
    <t>Tô Thị Thanh</t>
  </si>
  <si>
    <t>DTE1953401010134</t>
  </si>
  <si>
    <t>DTE1953401010221</t>
  </si>
  <si>
    <t>Trần Duy</t>
  </si>
  <si>
    <t>Thường</t>
  </si>
  <si>
    <t>DTE1953401010207</t>
  </si>
  <si>
    <t>DTE1953401010198</t>
  </si>
  <si>
    <t>DTE1953401010275</t>
  </si>
  <si>
    <t>DTE1953401010251</t>
  </si>
  <si>
    <t>DTE1953401010212</t>
  </si>
  <si>
    <t>Vi Ngọc</t>
  </si>
  <si>
    <t>DTE1953401010206</t>
  </si>
  <si>
    <t>DTE1953401010197</t>
  </si>
  <si>
    <t>DTE1953401010234</t>
  </si>
  <si>
    <t>ĐIỂM
 RL</t>
  </si>
  <si>
    <t>DTE2053401010009</t>
  </si>
  <si>
    <t>DTE2053401010551</t>
  </si>
  <si>
    <t>DTE2053401010014</t>
  </si>
  <si>
    <t>DTE2053401010001</t>
  </si>
  <si>
    <t>DTE2053401010002</t>
  </si>
  <si>
    <t>Bến</t>
  </si>
  <si>
    <t>DTE2053401010266</t>
  </si>
  <si>
    <t>DTE2053401010278</t>
  </si>
  <si>
    <t>Bạc Thị</t>
  </si>
  <si>
    <t>DTE2053401010269</t>
  </si>
  <si>
    <t xml:space="preserve">Vũ Mạnh </t>
  </si>
  <si>
    <t>DTE2053401010281</t>
  </si>
  <si>
    <t>DTE2053401010003</t>
  </si>
  <si>
    <t>DTE2053401010004</t>
  </si>
  <si>
    <t xml:space="preserve">Nguyễn Tùng </t>
  </si>
  <si>
    <t>DTE2053401010315</t>
  </si>
  <si>
    <t>DTE2053401010044</t>
  </si>
  <si>
    <t xml:space="preserve">Ninh Mỹ </t>
  </si>
  <si>
    <t>DTE2053401010005</t>
  </si>
  <si>
    <t>DTE2053401010006</t>
  </si>
  <si>
    <t>DTE2053401010051</t>
  </si>
  <si>
    <t>DTE2053401010338</t>
  </si>
  <si>
    <t>DTE2053401010339</t>
  </si>
  <si>
    <t>Lê Thị Thúy</t>
  </si>
  <si>
    <t>DTE2053401010165</t>
  </si>
  <si>
    <t>DTE2053401010346</t>
  </si>
  <si>
    <t>DTE2053401010058</t>
  </si>
  <si>
    <t>DTE2053401010213</t>
  </si>
  <si>
    <t xml:space="preserve">Lý </t>
  </si>
  <si>
    <t>DTE2053401010007</t>
  </si>
  <si>
    <t xml:space="preserve">Ngô Quang </t>
  </si>
  <si>
    <t>DTE2053401010065</t>
  </si>
  <si>
    <t>Phi Thị</t>
  </si>
  <si>
    <t>DTE2053401010066</t>
  </si>
  <si>
    <t>DTE2053401010160</t>
  </si>
  <si>
    <t xml:space="preserve">Triệu Bích </t>
  </si>
  <si>
    <t xml:space="preserve">Loan </t>
  </si>
  <si>
    <t>DTE2053401010220</t>
  </si>
  <si>
    <t>Luật</t>
  </si>
  <si>
    <t>DTE2053401010221</t>
  </si>
  <si>
    <t>DTE2053401010394</t>
  </si>
  <si>
    <t>Cao Ngọc</t>
  </si>
  <si>
    <t>DTE2053401010149</t>
  </si>
  <si>
    <t>Vũ Tuyết</t>
  </si>
  <si>
    <t>DTE2053401010527</t>
  </si>
  <si>
    <t>Sần Tả</t>
  </si>
  <si>
    <t>Mảy</t>
  </si>
  <si>
    <t>DTE2053401010601</t>
  </si>
  <si>
    <t>Vũ Quỳnh</t>
  </si>
  <si>
    <t>DTE2053401010411</t>
  </si>
  <si>
    <t>DTE2053401010414</t>
  </si>
  <si>
    <t>DTE2053401010094</t>
  </si>
  <si>
    <t>Vũ Thị Hoàng</t>
  </si>
  <si>
    <t>DTE2053401010430</t>
  </si>
  <si>
    <t>DTE2053401010434</t>
  </si>
  <si>
    <t>DTE2053401010148</t>
  </si>
  <si>
    <t>DTE2053401010212</t>
  </si>
  <si>
    <t>DTE2053401010553</t>
  </si>
  <si>
    <t>DTE2053401010102</t>
  </si>
  <si>
    <t>DTE2053401010568</t>
  </si>
  <si>
    <t>DTE2053401010103</t>
  </si>
  <si>
    <t>DTE2053401010106</t>
  </si>
  <si>
    <t>Hoàng Thái</t>
  </si>
  <si>
    <t>DTE2058101030019</t>
  </si>
  <si>
    <t>DTE2053401010233</t>
  </si>
  <si>
    <t>DTE2053401010114</t>
  </si>
  <si>
    <t>Hà Việt</t>
  </si>
  <si>
    <t>DTE2053401010198</t>
  </si>
  <si>
    <t>DTE2053401010122</t>
  </si>
  <si>
    <t>Trịnh Đức</t>
  </si>
  <si>
    <t>DTE2053401010125</t>
  </si>
  <si>
    <t>DTE2053401010008</t>
  </si>
  <si>
    <t>Đỗ Quân</t>
  </si>
  <si>
    <t>Thụy</t>
  </si>
  <si>
    <t>DTE2053401010136</t>
  </si>
  <si>
    <t>DTE2053401010162</t>
  </si>
  <si>
    <t>Nguyễn Dương Thùy</t>
  </si>
  <si>
    <t>DTE2053401010143</t>
  </si>
  <si>
    <t>Tống Thị</t>
  </si>
  <si>
    <t>ĐIỂM 
RL</t>
  </si>
  <si>
    <t>DTE2053401010545</t>
  </si>
  <si>
    <t>Hoa Thị Quỳnh</t>
  </si>
  <si>
    <t>DTE2053401010249</t>
  </si>
  <si>
    <t>DTE2053401010015</t>
  </si>
  <si>
    <t>DTE2053401010020</t>
  </si>
  <si>
    <t>DTE2053401010154</t>
  </si>
  <si>
    <t>DTE2053401010025</t>
  </si>
  <si>
    <t>Đào Đình</t>
  </si>
  <si>
    <t>DTE2053401010557</t>
  </si>
  <si>
    <t xml:space="preserve">Ma Khánh </t>
  </si>
  <si>
    <t>DTE2053401010226</t>
  </si>
  <si>
    <t>Dí</t>
  </si>
  <si>
    <t>DTE2053401010563</t>
  </si>
  <si>
    <t>Lôi Thị</t>
  </si>
  <si>
    <t>DTE2053401010034</t>
  </si>
  <si>
    <t>Ngô Ánh</t>
  </si>
  <si>
    <t>DTE2053401010292</t>
  </si>
  <si>
    <t>DTE2053401010155</t>
  </si>
  <si>
    <t>Trịnh Quang</t>
  </si>
  <si>
    <t>DTE2053401010037</t>
  </si>
  <si>
    <t>DTE2053401010046</t>
  </si>
  <si>
    <t>DTE2053401010576</t>
  </si>
  <si>
    <t xml:space="preserve">Trương Văn </t>
  </si>
  <si>
    <t>DTE2053401010579</t>
  </si>
  <si>
    <t xml:space="preserve">Trần Đỗ </t>
  </si>
  <si>
    <t>DTE2053401010347</t>
  </si>
  <si>
    <t>DTE2053401010057</t>
  </si>
  <si>
    <t>DTE2053401010059</t>
  </si>
  <si>
    <t>Lưu Sỹ</t>
  </si>
  <si>
    <t>DTE2053401010581</t>
  </si>
  <si>
    <t>DTE2053401010368</t>
  </si>
  <si>
    <t>DTE2053401010068</t>
  </si>
  <si>
    <t>Đoàn Duy</t>
  </si>
  <si>
    <t>DTE2053401010163</t>
  </si>
  <si>
    <t>DTE2053401010074</t>
  </si>
  <si>
    <t>DTE2053401010558</t>
  </si>
  <si>
    <t>Hoàng Thị Hoài</t>
  </si>
  <si>
    <t>DTE2053404030071</t>
  </si>
  <si>
    <t>Ngô Đức</t>
  </si>
  <si>
    <t>DTE2053401010244</t>
  </si>
  <si>
    <t>Phó Thị Khánh</t>
  </si>
  <si>
    <t>DTE2053401010164</t>
  </si>
  <si>
    <t>DTE2053401010577</t>
  </si>
  <si>
    <t xml:space="preserve">Đặng Công </t>
  </si>
  <si>
    <t>DTE2053401010085</t>
  </si>
  <si>
    <t>Vi Giang</t>
  </si>
  <si>
    <t>DTE2053401010088</t>
  </si>
  <si>
    <t>DTE2053401010156</t>
  </si>
  <si>
    <t>DTE2053401010570</t>
  </si>
  <si>
    <t>DTE2053401010093</t>
  </si>
  <si>
    <t>DTE2053401010161</t>
  </si>
  <si>
    <t>DTE2053401010240</t>
  </si>
  <si>
    <t>DTE2053401010166</t>
  </si>
  <si>
    <t>DTE2053401010097</t>
  </si>
  <si>
    <t>Lương Thị Hồng</t>
  </si>
  <si>
    <t>DTE2053401010100</t>
  </si>
  <si>
    <t>DTE2053401010099</t>
  </si>
  <si>
    <t>DTE2053401010146</t>
  </si>
  <si>
    <t>DTE2053401010158</t>
  </si>
  <si>
    <t>DTE2053401010115</t>
  </si>
  <si>
    <t>DTE2053401010555</t>
  </si>
  <si>
    <t>DTE2053401010129</t>
  </si>
  <si>
    <t>DTE2053401010168</t>
  </si>
  <si>
    <t>DTE2053401010132</t>
  </si>
  <si>
    <t>Ninh Thị Kiều</t>
  </si>
  <si>
    <t>DTE2053401010202</t>
  </si>
  <si>
    <t>DTE2053401010556</t>
  </si>
  <si>
    <t>DTE2053401010230</t>
  </si>
  <si>
    <t>Nguyễn Ngọc Thanh</t>
  </si>
  <si>
    <t>DTE2053401010152</t>
  </si>
  <si>
    <t>DTE2053401010113</t>
  </si>
  <si>
    <t>DTE2053401010141</t>
  </si>
  <si>
    <t>DTE2053401010513</t>
  </si>
  <si>
    <t>DTE2053401010011</t>
  </si>
  <si>
    <t>DTE2053401010252</t>
  </si>
  <si>
    <t>DTE2053401010573</t>
  </si>
  <si>
    <t>DTE2053401010013</t>
  </si>
  <si>
    <t>DTE2053401010262</t>
  </si>
  <si>
    <t>DTE2053401010172</t>
  </si>
  <si>
    <t xml:space="preserve">Nguyễn Xuân </t>
  </si>
  <si>
    <t>DTE2053401010270</t>
  </si>
  <si>
    <t>DTE2053401010026</t>
  </si>
  <si>
    <t>DTE2053401010027</t>
  </si>
  <si>
    <t>DTE2053401010547</t>
  </si>
  <si>
    <t>Đằng Thị</t>
  </si>
  <si>
    <t>DTE2053401010022</t>
  </si>
  <si>
    <t>DTE2053401010279</t>
  </si>
  <si>
    <t>DTE2053401010283</t>
  </si>
  <si>
    <t>Dinh</t>
  </si>
  <si>
    <t>DTE2053401010215</t>
  </si>
  <si>
    <t xml:space="preserve">Đào Mạnh </t>
  </si>
  <si>
    <t>DTE2053401010029</t>
  </si>
  <si>
    <t>DTE2053401010040</t>
  </si>
  <si>
    <t>DTE2053401010218</t>
  </si>
  <si>
    <t>Hào</t>
  </si>
  <si>
    <t>DTE2053401010045</t>
  </si>
  <si>
    <t>Ngô Trần Hoàng</t>
  </si>
  <si>
    <t>DTE2053401010323</t>
  </si>
  <si>
    <t>DTE2053401010048</t>
  </si>
  <si>
    <t>Hà Hiền</t>
  </si>
  <si>
    <t>DTE2053401010052</t>
  </si>
  <si>
    <t>Đặng Minh</t>
  </si>
  <si>
    <t>DTE2053401010053</t>
  </si>
  <si>
    <t>DTE2053401010334</t>
  </si>
  <si>
    <t>DTE2053401010054</t>
  </si>
  <si>
    <t>DTE2053401010336</t>
  </si>
  <si>
    <t>Nông Quốc</t>
  </si>
  <si>
    <t>DTE2053401010216</t>
  </si>
  <si>
    <t>DTE2053401010063</t>
  </si>
  <si>
    <t>DTE2053401010378</t>
  </si>
  <si>
    <t>Lã Mai</t>
  </si>
  <si>
    <t>DTE2053401010208</t>
  </si>
  <si>
    <t>Lê Tú</t>
  </si>
  <si>
    <t>DTE2053401010072</t>
  </si>
  <si>
    <t>Phạm Bích</t>
  </si>
  <si>
    <t>DTE2053401010554</t>
  </si>
  <si>
    <t>DTE2053401010550</t>
  </si>
  <si>
    <t>Đoàn Phương</t>
  </si>
  <si>
    <t>DTE2053401010397</t>
  </si>
  <si>
    <t>DTE2053401010080</t>
  </si>
  <si>
    <t>Lại Hoàng</t>
  </si>
  <si>
    <t>DTE2053401010084</t>
  </si>
  <si>
    <t>Trần Thị Trà</t>
  </si>
  <si>
    <t>DTE2053401010090</t>
  </si>
  <si>
    <t>DTE2053401010416</t>
  </si>
  <si>
    <t>DTE2053401010167</t>
  </si>
  <si>
    <t>DTE2053401010190</t>
  </si>
  <si>
    <t>Trương Khởi</t>
  </si>
  <si>
    <t>DTE2053401010421</t>
  </si>
  <si>
    <t xml:space="preserve">Lý Văn </t>
  </si>
  <si>
    <t>DTE2053401010235</t>
  </si>
  <si>
    <t>Phạm Tuyết</t>
  </si>
  <si>
    <t>DTE2053401010096</t>
  </si>
  <si>
    <t>DTE2053401010211</t>
  </si>
  <si>
    <t>DTE2053401010194</t>
  </si>
  <si>
    <t>Dương Tiến</t>
  </si>
  <si>
    <t>DTE2053401010540</t>
  </si>
  <si>
    <t>DTE2053401010567</t>
  </si>
  <si>
    <t>DTE2053401010117</t>
  </si>
  <si>
    <t>DTE2053401010123</t>
  </si>
  <si>
    <t>DTE2053401010127</t>
  </si>
  <si>
    <t>DTE2053401010108</t>
  </si>
  <si>
    <t>DTE2053401010109</t>
  </si>
  <si>
    <t>DTE2053401010138</t>
  </si>
  <si>
    <t>Giáp Văn</t>
  </si>
  <si>
    <t>DTE2053401010139</t>
  </si>
  <si>
    <t>DTE2053401010111</t>
  </si>
  <si>
    <t>DTE2053401010142</t>
  </si>
  <si>
    <t>DTE2053401010516</t>
  </si>
  <si>
    <t>DTE2053401010010</t>
  </si>
  <si>
    <t>Đỗ Trí</t>
  </si>
  <si>
    <t>DTE2053401010533</t>
  </si>
  <si>
    <t>Nguyễn Ngọc Minh</t>
  </si>
  <si>
    <t>DTE2053401010256</t>
  </si>
  <si>
    <t>DTE2053401010258</t>
  </si>
  <si>
    <t>Phạm Thị Tú</t>
  </si>
  <si>
    <t>DTE2053401010261</t>
  </si>
  <si>
    <t>DTE2053401010282</t>
  </si>
  <si>
    <t>DTE2053401010030</t>
  </si>
  <si>
    <t>DTE2053401010289</t>
  </si>
  <si>
    <t>DTE2053401010312</t>
  </si>
  <si>
    <t>Hà Hữu</t>
  </si>
  <si>
    <t>DTE2053401010047</t>
  </si>
  <si>
    <t>Trần Mỹ</t>
  </si>
  <si>
    <t>DTE2053401010210</t>
  </si>
  <si>
    <t>DTE2053401010340</t>
  </si>
  <si>
    <t>Lương Thanh</t>
  </si>
  <si>
    <t>DTE2053401010341</t>
  </si>
  <si>
    <t>DTE2053401010243</t>
  </si>
  <si>
    <t xml:space="preserve">Phạm Văn </t>
  </si>
  <si>
    <t>DTE2053401010532</t>
  </si>
  <si>
    <t>DTE2053401010344</t>
  </si>
  <si>
    <t>DTE2053401010352</t>
  </si>
  <si>
    <t>DTE2053401010359</t>
  </si>
  <si>
    <t>DTE2053401010363</t>
  </si>
  <si>
    <t>DTE2053401010387</t>
  </si>
  <si>
    <t>Phạm Thị Diệu</t>
  </si>
  <si>
    <t>DTE2053401010241</t>
  </si>
  <si>
    <t>DTE2053401010242</t>
  </si>
  <si>
    <t xml:space="preserve">Hoàng Lê Khánh </t>
  </si>
  <si>
    <t>DTE2053401010081</t>
  </si>
  <si>
    <t>Mới</t>
  </si>
  <si>
    <t>DTE2053401010245</t>
  </si>
  <si>
    <t>Lầu Mí</t>
  </si>
  <si>
    <t>Mua</t>
  </si>
  <si>
    <t>DTE2053401010546</t>
  </si>
  <si>
    <t>DTE2053401010412</t>
  </si>
  <si>
    <t>DTE2053401010188</t>
  </si>
  <si>
    <t>DTE2053401010091</t>
  </si>
  <si>
    <t>Đỗ Hồng</t>
  </si>
  <si>
    <t>DTE2053401010535</t>
  </si>
  <si>
    <t>DTE2053401010092</t>
  </si>
  <si>
    <t>DTE2053401010419</t>
  </si>
  <si>
    <t>DTE2053401010095</t>
  </si>
  <si>
    <t>DTE2053401010428</t>
  </si>
  <si>
    <t>DTE2053401010435</t>
  </si>
  <si>
    <t>DTE2053401010439</t>
  </si>
  <si>
    <t>DTE2053401010440</t>
  </si>
  <si>
    <t>DTE2053401010441</t>
  </si>
  <si>
    <t>DTE2053401010442</t>
  </si>
  <si>
    <t>DTE2053401010193</t>
  </si>
  <si>
    <t>DTE2053401010451</t>
  </si>
  <si>
    <t>Phạm Thị Xuân</t>
  </si>
  <si>
    <t>DTE2053401010232</t>
  </si>
  <si>
    <t xml:space="preserve">Dương Thanh </t>
  </si>
  <si>
    <t>DTE2053401010474</t>
  </si>
  <si>
    <t>DTE2053401010121</t>
  </si>
  <si>
    <t>DTE2053401010481</t>
  </si>
  <si>
    <t>DTE2053401010486</t>
  </si>
  <si>
    <t>DTE2053401010492</t>
  </si>
  <si>
    <t>DTE2053401010195</t>
  </si>
  <si>
    <t>DTE2053401010496</t>
  </si>
  <si>
    <t>DTE2053401010499</t>
  </si>
  <si>
    <t>Lương Thi Huyền</t>
  </si>
  <si>
    <t>DTE2053401010564</t>
  </si>
  <si>
    <t>DTE2053401010228</t>
  </si>
  <si>
    <t>DTE2053401010112</t>
  </si>
  <si>
    <t>Triệu Anh</t>
  </si>
  <si>
    <t>DTE2053401010461</t>
  </si>
  <si>
    <t>Triệu Thị Kim</t>
  </si>
  <si>
    <t>DTE2053401010209</t>
  </si>
  <si>
    <t>DTE2053401010207</t>
  </si>
  <si>
    <t>Phượng Thúy</t>
  </si>
  <si>
    <t>DTE2055106050034</t>
  </si>
  <si>
    <t>Đàm Thị Vân</t>
  </si>
  <si>
    <t>DTE2055106050041</t>
  </si>
  <si>
    <t>DTE2055106050038</t>
  </si>
  <si>
    <t>DTE2055106050018</t>
  </si>
  <si>
    <t>DTE2055106050040</t>
  </si>
  <si>
    <t xml:space="preserve">Bùi Xuân </t>
  </si>
  <si>
    <t>DTE2055106050003</t>
  </si>
  <si>
    <t>DTE2055106050001</t>
  </si>
  <si>
    <t>DTE2055106050036</t>
  </si>
  <si>
    <t>DTE2055106050033</t>
  </si>
  <si>
    <t>DTE2055106050004</t>
  </si>
  <si>
    <t xml:space="preserve">Ngô Hoài </t>
  </si>
  <si>
    <t>DTE2055106050013</t>
  </si>
  <si>
    <t>Hoàng Đình Tiến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</si>
  <si>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</si>
  <si>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</si>
  <si>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</si>
  <si>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</si>
  <si>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</si>
  <si>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</si>
  <si>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</si>
  <si>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DTE2055106050032</t>
  </si>
  <si>
    <t>DTE2055106050022</t>
  </si>
  <si>
    <t>DTE2055106050024</t>
  </si>
  <si>
    <t>Giáp Thị</t>
  </si>
  <si>
    <t>DTE2055106050025</t>
  </si>
  <si>
    <t xml:space="preserve">Nguyễn Hồng </t>
  </si>
  <si>
    <t>DTE2055106050327</t>
  </si>
  <si>
    <t>DTE2055106050010</t>
  </si>
  <si>
    <t>Nông Anh</t>
  </si>
  <si>
    <t>DTE2055106050007</t>
  </si>
  <si>
    <t>DTE2055106050009</t>
  </si>
  <si>
    <t>Dương Thị Huyền</t>
  </si>
  <si>
    <t>DTE2055106050029</t>
  </si>
  <si>
    <t>Nguyễn Hoàng Thiên</t>
  </si>
  <si>
    <t>Lớp: K18 QTKD 1</t>
  </si>
  <si>
    <t>DTE2153401010336</t>
  </si>
  <si>
    <t>DTE2153401010053</t>
  </si>
  <si>
    <t>DTE2153401010013</t>
  </si>
  <si>
    <t>DTE2153401010025</t>
  </si>
  <si>
    <t>DTE2153401010096</t>
  </si>
  <si>
    <t>DTE2153401010388</t>
  </si>
  <si>
    <t>DTE2153401010370</t>
  </si>
  <si>
    <t>DTE2153401010345</t>
  </si>
  <si>
    <t>Nguyễn Đồng</t>
  </si>
  <si>
    <t>Dao</t>
  </si>
  <si>
    <t>DTE2153401010039</t>
  </si>
  <si>
    <t>DTE2153401010038</t>
  </si>
  <si>
    <t>Hà Thị Vân</t>
  </si>
  <si>
    <t>DTE2153401010026</t>
  </si>
  <si>
    <t>DTE2153401010027</t>
  </si>
  <si>
    <t>DTE2153401010180</t>
  </si>
  <si>
    <t>Thuận Tiến</t>
  </si>
  <si>
    <t>DTE2153401010046</t>
  </si>
  <si>
    <t>DTE2153401010056</t>
  </si>
  <si>
    <t>Ngô Ngọc</t>
  </si>
  <si>
    <t>DTE2153401010028</t>
  </si>
  <si>
    <t>Dược</t>
  </si>
  <si>
    <t>DTE2153401010036</t>
  </si>
  <si>
    <t>DTE2153401010052</t>
  </si>
  <si>
    <t>DTE2153401010037</t>
  </si>
  <si>
    <t>Phạm Quý</t>
  </si>
  <si>
    <t>Đôn</t>
  </si>
  <si>
    <t>DTE2153401010401</t>
  </si>
  <si>
    <t>DTE2153401010024</t>
  </si>
  <si>
    <t>DTE2153401010058</t>
  </si>
  <si>
    <t>Hoàng Nguyễn Thu</t>
  </si>
  <si>
    <t>DTE2153401010057</t>
  </si>
  <si>
    <t>DTE2153401010059</t>
  </si>
  <si>
    <t>DTE2153401010018</t>
  </si>
  <si>
    <t>Vũ Bá</t>
  </si>
  <si>
    <t>DTE2153401010040</t>
  </si>
  <si>
    <t>DTE2153401010006</t>
  </si>
  <si>
    <t>DTE2153401010061</t>
  </si>
  <si>
    <t>Hoàng Thị Khánh</t>
  </si>
  <si>
    <t>DTE2153401010009</t>
  </si>
  <si>
    <t>DTE2153401010041</t>
  </si>
  <si>
    <t>DTE2153401010019</t>
  </si>
  <si>
    <t>DTE2153401010326</t>
  </si>
  <si>
    <t>DTE2153401010048</t>
  </si>
  <si>
    <t>DTE2153401010047</t>
  </si>
  <si>
    <t>Lê Quý</t>
  </si>
  <si>
    <t>DTE2153401010062</t>
  </si>
  <si>
    <t>DTE2153401010373</t>
  </si>
  <si>
    <t>DTE2153401010390</t>
  </si>
  <si>
    <t>DTE2153401010054</t>
  </si>
  <si>
    <t>DTE2153401010029</t>
  </si>
  <si>
    <t>DTE2153401010403</t>
  </si>
  <si>
    <t>Hà Vân Khánh</t>
  </si>
  <si>
    <t>DTE2153401010010</t>
  </si>
  <si>
    <t>DTE2153401010063</t>
  </si>
  <si>
    <t>DTE2153401010030</t>
  </si>
  <si>
    <t>Đỗ Nhữ</t>
  </si>
  <si>
    <t>DTE2153401010020</t>
  </si>
  <si>
    <t>DTE2153401010014</t>
  </si>
  <si>
    <t>DTE2153401010021</t>
  </si>
  <si>
    <t>Đồng Huyền</t>
  </si>
  <si>
    <t>DTE2153401010049</t>
  </si>
  <si>
    <t>DTE2153401010384</t>
  </si>
  <si>
    <t>DTE2153401010064</t>
  </si>
  <si>
    <t>DTE2153401010007</t>
  </si>
  <si>
    <t>DTE2153401010389</t>
  </si>
  <si>
    <t>DTE2153401010319</t>
  </si>
  <si>
    <t>Đinh Bình</t>
  </si>
  <si>
    <t>DTE2153401010032</t>
  </si>
  <si>
    <t>DTE2153401010055</t>
  </si>
  <si>
    <t>DTE2153401010357</t>
  </si>
  <si>
    <t>DTE2153401010065</t>
  </si>
  <si>
    <t>Dương Ánh Hồng</t>
  </si>
  <si>
    <t>DTE2153401010002</t>
  </si>
  <si>
    <t>DTE2153401010033</t>
  </si>
  <si>
    <t>Đồng Thị Thảo</t>
  </si>
  <si>
    <t>DTE2153401010034</t>
  </si>
  <si>
    <t>DTE2153401010067</t>
  </si>
  <si>
    <t>DTE2153401010042</t>
  </si>
  <si>
    <t>DTE2153401010043</t>
  </si>
  <si>
    <t>Lê Hà</t>
  </si>
  <si>
    <t>DTE2153401010016</t>
  </si>
  <si>
    <t>Đậu Thị</t>
  </si>
  <si>
    <t>DTE2153401010017</t>
  </si>
  <si>
    <t>Hoàng Nguyễn Thế</t>
  </si>
  <si>
    <t>DTE2153401010172</t>
  </si>
  <si>
    <t>Phùng Văn</t>
  </si>
  <si>
    <t>DTE2153401010327</t>
  </si>
  <si>
    <t>DTE2153401010023</t>
  </si>
  <si>
    <t>DTE2153401010005</t>
  </si>
  <si>
    <t>Vũ Chiến</t>
  </si>
  <si>
    <t>DTE2153401010358</t>
  </si>
  <si>
    <t>Lục Văn</t>
  </si>
  <si>
    <t>DTE2153401010399</t>
  </si>
  <si>
    <t>DTE2153401010068</t>
  </si>
  <si>
    <t>DTE2153401010051</t>
  </si>
  <si>
    <t>DTE2153401010003</t>
  </si>
  <si>
    <t>DTE2153401010008</t>
  </si>
  <si>
    <t>La Thùy</t>
  </si>
  <si>
    <t>DTE2153401010329</t>
  </si>
  <si>
    <t>DTE2153401010376</t>
  </si>
  <si>
    <t>DTE2153401010011</t>
  </si>
  <si>
    <t>DTE2153401010142</t>
  </si>
  <si>
    <t>DTE2153401010012</t>
  </si>
  <si>
    <t>DTE2153401010069</t>
  </si>
  <si>
    <t>DTE2153401010070</t>
  </si>
  <si>
    <t>Đặng Đồng</t>
  </si>
  <si>
    <t>DTE2153401010331</t>
  </si>
  <si>
    <t>DTE2153401010071</t>
  </si>
  <si>
    <t>Lớp: K18 QTKD 2</t>
  </si>
  <si>
    <t>DTE2153401010104</t>
  </si>
  <si>
    <t>DTE2153401010106</t>
  </si>
  <si>
    <t>Bạc Cẩm Tuấn</t>
  </si>
  <si>
    <t>DTE2153401010095</t>
  </si>
  <si>
    <t>DTE2153401010044</t>
  </si>
  <si>
    <t>DTE2153401010116</t>
  </si>
  <si>
    <t>DTE2153401010354</t>
  </si>
  <si>
    <t>DTE2153401010105</t>
  </si>
  <si>
    <t>DTE2153401010244</t>
  </si>
  <si>
    <t>DTE2153401010334</t>
  </si>
  <si>
    <t>DTE2153401010140</t>
  </si>
  <si>
    <t>DTE2153401010107</t>
  </si>
  <si>
    <t>DTE2153401010073</t>
  </si>
  <si>
    <t>DTE2153401010367</t>
  </si>
  <si>
    <t>DTE2153401010117</t>
  </si>
  <si>
    <t>DTE2153401010147</t>
  </si>
  <si>
    <t>Vũ Trung</t>
  </si>
  <si>
    <t>DTE2153401010325</t>
  </si>
  <si>
    <t>Bế Trần Hoàng</t>
  </si>
  <si>
    <t>Đàm</t>
  </si>
  <si>
    <t>DTE2153401010088</t>
  </si>
  <si>
    <t>DTE2153401010332</t>
  </si>
  <si>
    <t>DTE2153401010094</t>
  </si>
  <si>
    <t>Bùi Thế</t>
  </si>
  <si>
    <t>Đạo</t>
  </si>
  <si>
    <t>DTE2153401010139</t>
  </si>
  <si>
    <t>DTE2153401010115</t>
  </si>
  <si>
    <t>Lê Thị Hương</t>
  </si>
  <si>
    <t>DTE2153401010074</t>
  </si>
  <si>
    <t>DTE2153401010166</t>
  </si>
  <si>
    <t>Đặng Lê</t>
  </si>
  <si>
    <t>DTE2153401010075</t>
  </si>
  <si>
    <t>DTE2153401010400</t>
  </si>
  <si>
    <t>Nguyễn Gia Tuấn</t>
  </si>
  <si>
    <t>DTE2153401010143</t>
  </si>
  <si>
    <t>DTE2153401010076</t>
  </si>
  <si>
    <t>DTE2153401010077</t>
  </si>
  <si>
    <t>DTE2153401010097</t>
  </si>
  <si>
    <t>DTE2153401010126</t>
  </si>
  <si>
    <t>DTE2153401010109</t>
  </si>
  <si>
    <t>DTE2153401010089</t>
  </si>
  <si>
    <t>DTE2153401010090</t>
  </si>
  <si>
    <t>DTE2153401010391</t>
  </si>
  <si>
    <t>Sonethavong</t>
  </si>
  <si>
    <t>Khounthavisouk</t>
  </si>
  <si>
    <t>DTE2153401010118</t>
  </si>
  <si>
    <t>Hứa Đình</t>
  </si>
  <si>
    <t>DTE2153401010144</t>
  </si>
  <si>
    <t>DTE2153401010078</t>
  </si>
  <si>
    <t>Lành</t>
  </si>
  <si>
    <t>DTE2153401010127</t>
  </si>
  <si>
    <t>DTE2153401010128</t>
  </si>
  <si>
    <t>Đặng Thị Mai</t>
  </si>
  <si>
    <t>DTE2153401010129</t>
  </si>
  <si>
    <t>DTE2153401010098</t>
  </si>
  <si>
    <t>DTE2153401010138</t>
  </si>
  <si>
    <t>Lèng Hữu</t>
  </si>
  <si>
    <t>DTE2153401010392</t>
  </si>
  <si>
    <t>Vilaiphone</t>
  </si>
  <si>
    <t>Maiphone</t>
  </si>
  <si>
    <t>DTE2153401010103</t>
  </si>
  <si>
    <t>La Quý</t>
  </si>
  <si>
    <t>DTE2153401010175</t>
  </si>
  <si>
    <t>Nghiêm Gia</t>
  </si>
  <si>
    <t>DTE2153401010110</t>
  </si>
  <si>
    <t>DTE2153401010131</t>
  </si>
  <si>
    <t>Hoàng Hữu</t>
  </si>
  <si>
    <t>Nghị</t>
  </si>
  <si>
    <t>DTE2153401010092</t>
  </si>
  <si>
    <t>Trần Bá</t>
  </si>
  <si>
    <t>DTE2153401010368</t>
  </si>
  <si>
    <t>DTE2153401010079</t>
  </si>
  <si>
    <t>Hầu Ánh</t>
  </si>
  <si>
    <t>DTE2153401010080</t>
  </si>
  <si>
    <t>Nhạn</t>
  </si>
  <si>
    <t>DTE2153401010081</t>
  </si>
  <si>
    <t>DTE2153401010099</t>
  </si>
  <si>
    <t>DTE2153401010320</t>
  </si>
  <si>
    <t>Đoàn Thị Thanh</t>
  </si>
  <si>
    <t>DTE2153401010136</t>
  </si>
  <si>
    <t>Khương Thu</t>
  </si>
  <si>
    <t>DTE2153401010035</t>
  </si>
  <si>
    <t>DTE2153401010121</t>
  </si>
  <si>
    <t>Ngô Hồng</t>
  </si>
  <si>
    <t>DTE2153401010100</t>
  </si>
  <si>
    <t>DTE2153401010141</t>
  </si>
  <si>
    <t>DTE2153401010093</t>
  </si>
  <si>
    <t>DTE2153401010150</t>
  </si>
  <si>
    <t>DTE2153401010082</t>
  </si>
  <si>
    <t>DTE2153401010083</t>
  </si>
  <si>
    <t>DTE2153401010084</t>
  </si>
  <si>
    <t>DTE2153401010322</t>
  </si>
  <si>
    <t>DTE2153401010145</t>
  </si>
  <si>
    <t>DTE2153401010359</t>
  </si>
  <si>
    <t>DTE2153401010122</t>
  </si>
  <si>
    <t>DTE2153401010111</t>
  </si>
  <si>
    <t>DTE2153401010085</t>
  </si>
  <si>
    <t>Hầu Thị</t>
  </si>
  <si>
    <t>DTE2153401010101</t>
  </si>
  <si>
    <t>DTE2153401010341</t>
  </si>
  <si>
    <t>DTE2153401010123</t>
  </si>
  <si>
    <t>DTE2153401010112</t>
  </si>
  <si>
    <t>DTE2153401010086</t>
  </si>
  <si>
    <t>DTE2153401010133</t>
  </si>
  <si>
    <t>DTE2153401010113</t>
  </si>
  <si>
    <t>DTE2153401010324</t>
  </si>
  <si>
    <t>Dương Hoàng</t>
  </si>
  <si>
    <t>DTE2153401010102</t>
  </si>
  <si>
    <t>Ngô Tú</t>
  </si>
  <si>
    <t>DTE2153401010124</t>
  </si>
  <si>
    <t>DTE2153401010350</t>
  </si>
  <si>
    <t>DTE2153401010125</t>
  </si>
  <si>
    <t>DTE2153401010330</t>
  </si>
  <si>
    <t>Lớp: K18 QTKD 3</t>
  </si>
  <si>
    <t>DTE2153401010197</t>
  </si>
  <si>
    <t>DTE2153401010206</t>
  </si>
  <si>
    <t>Đặng Nguyễn Thái</t>
  </si>
  <si>
    <t>DTE2153401010183</t>
  </si>
  <si>
    <t>Lục Tuấn</t>
  </si>
  <si>
    <t>DTE2153401010188</t>
  </si>
  <si>
    <t>Nguyễn Hoàng Tuấn</t>
  </si>
  <si>
    <t>DTE2153401010159</t>
  </si>
  <si>
    <t>DTE2153401010160</t>
  </si>
  <si>
    <t>DTE2153401010346</t>
  </si>
  <si>
    <t>DTE2153401010211</t>
  </si>
  <si>
    <t>DTE2153401010231</t>
  </si>
  <si>
    <t>Nguyễn Kỳ</t>
  </si>
  <si>
    <t>DTE2153401010212</t>
  </si>
  <si>
    <t>DTE2153401010157</t>
  </si>
  <si>
    <t>DTE2153401010186</t>
  </si>
  <si>
    <t>Trần Tiến</t>
  </si>
  <si>
    <t>DTE2153401010158</t>
  </si>
  <si>
    <t>DTE2153401010192</t>
  </si>
  <si>
    <t>DTE2153401010213</t>
  </si>
  <si>
    <t>Đinh Thị Trà</t>
  </si>
  <si>
    <t>DTE2153401010161</t>
  </si>
  <si>
    <t>Lý Trường</t>
  </si>
  <si>
    <t>DTE2153401010309</t>
  </si>
  <si>
    <t>DTE2153401010347</t>
  </si>
  <si>
    <t>DTE2153401010199</t>
  </si>
  <si>
    <t>DTE2153401010195</t>
  </si>
  <si>
    <t>DTE2153401010148</t>
  </si>
  <si>
    <t>DTE2153401010162</t>
  </si>
  <si>
    <t>DTE2153401010363</t>
  </si>
  <si>
    <t>DTE2153401010232</t>
  </si>
  <si>
    <t>DTE2153401010402</t>
  </si>
  <si>
    <t>DTE2153401010163</t>
  </si>
  <si>
    <t>Phan Gia</t>
  </si>
  <si>
    <t>DTE2153401010214</t>
  </si>
  <si>
    <t>DTE2153401010182</t>
  </si>
  <si>
    <t>Phùng An</t>
  </si>
  <si>
    <t>DTE2153401010191</t>
  </si>
  <si>
    <t>Đỗ Lan</t>
  </si>
  <si>
    <t>DTE2153401010173</t>
  </si>
  <si>
    <t>DTE2153401010184</t>
  </si>
  <si>
    <t>DTE2153401010215</t>
  </si>
  <si>
    <t>Đinh Đình</t>
  </si>
  <si>
    <t>DTE2153401010201</t>
  </si>
  <si>
    <t>DTE2153401010216</t>
  </si>
  <si>
    <t>DTE2153401010218</t>
  </si>
  <si>
    <t>DTE2153401010217</t>
  </si>
  <si>
    <t>DTE2153401010317</t>
  </si>
  <si>
    <t>Lã Thị Bích</t>
  </si>
  <si>
    <t>DTE2153401010337</t>
  </si>
  <si>
    <t>DTE2153401010344</t>
  </si>
  <si>
    <t>DTE2153401010220</t>
  </si>
  <si>
    <t>DTE2153401010174</t>
  </si>
  <si>
    <t>DTE2153401010338</t>
  </si>
  <si>
    <t>DTE2153401010203</t>
  </si>
  <si>
    <t>DTE2153401010202</t>
  </si>
  <si>
    <t>Trần Phi</t>
  </si>
  <si>
    <t>DTE2153401010153</t>
  </si>
  <si>
    <t>DTE2153401010194</t>
  </si>
  <si>
    <t>Lê Ngô Phương</t>
  </si>
  <si>
    <t>DTE2153401010365</t>
  </si>
  <si>
    <t>Lộc Hải</t>
  </si>
  <si>
    <t>DTE2153401010185</t>
  </si>
  <si>
    <t>DTE2153401010209</t>
  </si>
  <si>
    <t>Huỳnh Thị</t>
  </si>
  <si>
    <t>DTE2153401010227</t>
  </si>
  <si>
    <t>DTE2153401010221</t>
  </si>
  <si>
    <t>Nghiệp</t>
  </si>
  <si>
    <t>DTE2153401010154</t>
  </si>
  <si>
    <t>DTE2153401010176</t>
  </si>
  <si>
    <t>DTE2153401010198</t>
  </si>
  <si>
    <t>DTE2153401010310</t>
  </si>
  <si>
    <t>DTE2153401010228</t>
  </si>
  <si>
    <t>DTE2153401010222</t>
  </si>
  <si>
    <t>DTE2153401010155</t>
  </si>
  <si>
    <t>DTE2153401010223</t>
  </si>
  <si>
    <t>DTE2153401010193</t>
  </si>
  <si>
    <t>DTE2153401010189</t>
  </si>
  <si>
    <t>DTE2153401010177</t>
  </si>
  <si>
    <t>DTE2153401010366</t>
  </si>
  <si>
    <t>DTE2153401010348</t>
  </si>
  <si>
    <t>DTE2153401010167</t>
  </si>
  <si>
    <t>DTE2153401010178</t>
  </si>
  <si>
    <t>DTE2153401010171</t>
  </si>
  <si>
    <t>DTE2153401010379</t>
  </si>
  <si>
    <t>DTE2153401010196</t>
  </si>
  <si>
    <t>DTE2153401010224</t>
  </si>
  <si>
    <t>DTE2153401010369</t>
  </si>
  <si>
    <t>DTE2153401010168</t>
  </si>
  <si>
    <t>DTE2153401010190</t>
  </si>
  <si>
    <t>Phan Minh</t>
  </si>
  <si>
    <t>DTE2153401010225</t>
  </si>
  <si>
    <t>Tiếp</t>
  </si>
  <si>
    <t>DTE2153401010342</t>
  </si>
  <si>
    <t>DTE2153401010229</t>
  </si>
  <si>
    <t>DTE2153401010204</t>
  </si>
  <si>
    <t>Lộc Ngọc</t>
  </si>
  <si>
    <t>DTE2153401010181</t>
  </si>
  <si>
    <t>DTE2153401010164</t>
  </si>
  <si>
    <t>DTE2153401010200</t>
  </si>
  <si>
    <t>Hoàng Thảo</t>
  </si>
  <si>
    <t>DTE2153401010179</t>
  </si>
  <si>
    <t>Trần Long</t>
  </si>
  <si>
    <t>Lớp: K18 QTKD 4</t>
  </si>
  <si>
    <t>DTE2153401010230</t>
  </si>
  <si>
    <t>Trần Tú</t>
  </si>
  <si>
    <t>DTE2153401010292</t>
  </si>
  <si>
    <t>DTE2153401010275</t>
  </si>
  <si>
    <t>Phạm Xuân</t>
  </si>
  <si>
    <t>DTE2153401010241</t>
  </si>
  <si>
    <t>DTE2153401010306</t>
  </si>
  <si>
    <t>DTE2153401010308</t>
  </si>
  <si>
    <t>DTE2153401010387</t>
  </si>
  <si>
    <t>DTE2153401010242</t>
  </si>
  <si>
    <t>DTE2153401010245</t>
  </si>
  <si>
    <t>DTE2153401010372</t>
  </si>
  <si>
    <t>DTE2153401010385</t>
  </si>
  <si>
    <t>Vũ Mạnh</t>
  </si>
  <si>
    <t>DTE2153401010304</t>
  </si>
  <si>
    <t>Đặng Mỹ</t>
  </si>
  <si>
    <t>DTE2153401010287</t>
  </si>
  <si>
    <t>DTE2153401010294</t>
  </si>
  <si>
    <t>DTE2153401010260</t>
  </si>
  <si>
    <t>DTE2153401010301</t>
  </si>
  <si>
    <t>Ngô Thuý</t>
  </si>
  <si>
    <t>DTE2153401010395</t>
  </si>
  <si>
    <t>DTE2153401010351</t>
  </si>
  <si>
    <t>Lưu Đình</t>
  </si>
  <si>
    <t>Hiểu</t>
  </si>
  <si>
    <t>DTE2153401010394</t>
  </si>
  <si>
    <t>DTE2153401010247</t>
  </si>
  <si>
    <t>Lê Huy</t>
  </si>
  <si>
    <t>DTE2153401010249</t>
  </si>
  <si>
    <t>DTE2153401010374</t>
  </si>
  <si>
    <t>Đông Quang</t>
  </si>
  <si>
    <t>DTE2153401010285</t>
  </si>
  <si>
    <t>DTE2153401010234</t>
  </si>
  <si>
    <t>DTE2153401010233</t>
  </si>
  <si>
    <t>Lục Thị Thu</t>
  </si>
  <si>
    <t>DTE2153401010258</t>
  </si>
  <si>
    <t>DTE2153401010262</t>
  </si>
  <si>
    <t>DTE2153401010288</t>
  </si>
  <si>
    <t>Ngô Quốc</t>
  </si>
  <si>
    <t>DTE2153401010295</t>
  </si>
  <si>
    <t>DTE2153401010297</t>
  </si>
  <si>
    <t>DTE2153401010235</t>
  </si>
  <si>
    <t>DTE2153401010296</t>
  </si>
  <si>
    <t>DTE2153401010263</t>
  </si>
  <si>
    <t>DTE2153401010305</t>
  </si>
  <si>
    <t>Nguyễn Lưu Thùy</t>
  </si>
  <si>
    <t>DTE2153401010250</t>
  </si>
  <si>
    <t>Hứa Hiển</t>
  </si>
  <si>
    <t>DTE2153401010264</t>
  </si>
  <si>
    <t>Bế Quang</t>
  </si>
  <si>
    <t>Luyện</t>
  </si>
  <si>
    <t>DTE2153401010339</t>
  </si>
  <si>
    <t>DTE2153401010375</t>
  </si>
  <si>
    <t>DTE2153401010237</t>
  </si>
  <si>
    <t>DTE2153401010251</t>
  </si>
  <si>
    <t>Hoàng Tâm</t>
  </si>
  <si>
    <t>DTE2153401010352</t>
  </si>
  <si>
    <t>DTE2153401010378</t>
  </si>
  <si>
    <t>DTE2153401010302</t>
  </si>
  <si>
    <t>DTE2153401010298</t>
  </si>
  <si>
    <t>DTE2153401010289</t>
  </si>
  <si>
    <t>DTE2153401010396</t>
  </si>
  <si>
    <t>DTE2153401010335</t>
  </si>
  <si>
    <t>DTE2153401010252</t>
  </si>
  <si>
    <t>DTE2153401010278</t>
  </si>
  <si>
    <t>Đỗ Đình</t>
  </si>
  <si>
    <t>DTE2153401010238</t>
  </si>
  <si>
    <t>DTE2153401010311</t>
  </si>
  <si>
    <t>DTE2153401010312</t>
  </si>
  <si>
    <t>Trần Đào Thái</t>
  </si>
  <si>
    <t>DTE2153401010283</t>
  </si>
  <si>
    <t>DTE2153401010254</t>
  </si>
  <si>
    <t>DTE2153401010267</t>
  </si>
  <si>
    <t>Ngô Danh</t>
  </si>
  <si>
    <t>DTE2153401010321</t>
  </si>
  <si>
    <t>DTE2153401010286</t>
  </si>
  <si>
    <t>Vũ Thị Mai</t>
  </si>
  <si>
    <t>DTE2153401010239</t>
  </si>
  <si>
    <t>DTE2153401010279</t>
  </si>
  <si>
    <t>DTE2153401010303</t>
  </si>
  <si>
    <t>DTE2153401010393</t>
  </si>
  <si>
    <t>Linh Duy</t>
  </si>
  <si>
    <t>DTE2153401010268</t>
  </si>
  <si>
    <t>DTE2153401010256</t>
  </si>
  <si>
    <t>DTE2153401010314</t>
  </si>
  <si>
    <t>DTE2153401010290</t>
  </si>
  <si>
    <t>DTE2153401010255</t>
  </si>
  <si>
    <t>DTE2153401010383</t>
  </si>
  <si>
    <t>Lâm Xuân</t>
  </si>
  <si>
    <t>DTE2153401010360</t>
  </si>
  <si>
    <t>Trịnh Trọng</t>
  </si>
  <si>
    <t>DTE2153401010269</t>
  </si>
  <si>
    <t>DTE2153401010272</t>
  </si>
  <si>
    <t>Lê Huyền</t>
  </si>
  <si>
    <t>DTE2153401010377</t>
  </si>
  <si>
    <t>Lục thị</t>
  </si>
  <si>
    <t>DTE2153401010282</t>
  </si>
  <si>
    <t>DTE2153401010270</t>
  </si>
  <si>
    <t>DTE2153401010271</t>
  </si>
  <si>
    <t>DTE2153401010259</t>
  </si>
  <si>
    <t>DTE2153401010300</t>
  </si>
  <si>
    <t>DTE2153401010273</t>
  </si>
  <si>
    <t>DTE2153401010315</t>
  </si>
  <si>
    <t>Đào Duy</t>
  </si>
  <si>
    <t>DTE2153401010257</t>
  </si>
  <si>
    <t>DTE2155106050055</t>
  </si>
  <si>
    <t>DTE2155106050026</t>
  </si>
  <si>
    <t>DTE2155106050041</t>
  </si>
  <si>
    <t>Nguyễn Lê Quang</t>
  </si>
  <si>
    <t>DTE2155106050042</t>
  </si>
  <si>
    <t>DTE2155106050048</t>
  </si>
  <si>
    <t>DTE2155106050025</t>
  </si>
  <si>
    <t>DTE2155106050016</t>
  </si>
  <si>
    <t>DTE2155106050021</t>
  </si>
  <si>
    <t>DTE2155106050049</t>
  </si>
  <si>
    <t>DTE2155106050001</t>
  </si>
  <si>
    <t>Trần</t>
  </si>
  <si>
    <t>DTE2155106050011</t>
  </si>
  <si>
    <t>Văn Sỹ</t>
  </si>
  <si>
    <t>DTE2155106050039</t>
  </si>
  <si>
    <t>DTE2155106050013</t>
  </si>
  <si>
    <t>Cáp Thị Khánh</t>
  </si>
  <si>
    <t>DTE2155106050027</t>
  </si>
  <si>
    <t>DTE2155106050004</t>
  </si>
  <si>
    <t>DTE2155106050056</t>
  </si>
  <si>
    <t>DTE2155106050002</t>
  </si>
  <si>
    <t>DTE2155106050059</t>
  </si>
  <si>
    <t>DTE2155106050043</t>
  </si>
  <si>
    <t>DTE2155106050036</t>
  </si>
  <si>
    <t>DTE2155106050018</t>
  </si>
  <si>
    <t>Tạ Thị Cẩm</t>
  </si>
  <si>
    <t>DTE2155106050005</t>
  </si>
  <si>
    <t>DTE2155106050028</t>
  </si>
  <si>
    <t>Bùi Hoài</t>
  </si>
  <si>
    <t>DTE2155106050010</t>
  </si>
  <si>
    <t>Đào Hà Trang</t>
  </si>
  <si>
    <t>DTE2155106050029</t>
  </si>
  <si>
    <t>DTE2155106050035</t>
  </si>
  <si>
    <t>DTE2155106050019</t>
  </si>
  <si>
    <t>DTE2155106050038</t>
  </si>
  <si>
    <t>DTE2155106050009</t>
  </si>
  <si>
    <t>DTE2155106050012</t>
  </si>
  <si>
    <t>DTE2155106050044</t>
  </si>
  <si>
    <t>DTE2155106050020</t>
  </si>
  <si>
    <t>DTE2155106050058</t>
  </si>
  <si>
    <t>Hồ Thúy</t>
  </si>
  <si>
    <t>DTE2155106050022</t>
  </si>
  <si>
    <t>DTE2155106050015</t>
  </si>
  <si>
    <t>DTE2155106050040</t>
  </si>
  <si>
    <t>DTE2155106050045</t>
  </si>
  <si>
    <t>DTE2155106050008</t>
  </si>
  <si>
    <t>DTE2155106050052</t>
  </si>
  <si>
    <t>DTE2155106050046</t>
  </si>
  <si>
    <t>DTE2155106050023</t>
  </si>
  <si>
    <t>Hoàng Thị Diệp</t>
  </si>
  <si>
    <t>DTE2155106050053</t>
  </si>
  <si>
    <t>DTE2155106050037</t>
  </si>
  <si>
    <t>DTE2155106050017</t>
  </si>
  <si>
    <t>DTE2155106050057</t>
  </si>
  <si>
    <t>DTE2155106050014</t>
  </si>
  <si>
    <t>DTE2155106050006</t>
  </si>
  <si>
    <t>DTE2155106050024</t>
  </si>
  <si>
    <t>DTE2155106050030</t>
  </si>
  <si>
    <t>Ngô Trịnh Thanh</t>
  </si>
  <si>
    <t>DTE2155106050007</t>
  </si>
  <si>
    <t>Trịnh Cẩm</t>
  </si>
  <si>
    <t>DTE2155106050034</t>
  </si>
  <si>
    <t>Vi Thị Minh</t>
  </si>
  <si>
    <t>DTE2155106050051</t>
  </si>
  <si>
    <t>DTE2155106050050</t>
  </si>
  <si>
    <t>BẢNG TỔNG HỢP KẾT QUẢ RÈN LUYỆN SINH VIÊN K15,K16,K17</t>
  </si>
  <si>
    <t>LỚP: K15 QTKD CLC</t>
  </si>
  <si>
    <t>DTE1953401010269</t>
  </si>
  <si>
    <t>Bulalacao Custodio</t>
  </si>
  <si>
    <t>Shecaina Mariz</t>
  </si>
  <si>
    <t>LỚP: K15 QTDL&amp;KS CLC</t>
  </si>
  <si>
    <t>LỚP: K15 KTTH CLC</t>
  </si>
  <si>
    <t>DTE1953403010442</t>
  </si>
  <si>
    <t xml:space="preserve">Marbit Campo </t>
  </si>
  <si>
    <t>Christian Allain</t>
  </si>
  <si>
    <t>DTE1953403010443</t>
  </si>
  <si>
    <t>Baleros Mendoza</t>
  </si>
  <si>
    <t>Mark Ryan</t>
  </si>
  <si>
    <t>LỚP: K16 QTKD CLC</t>
  </si>
  <si>
    <t>DTE1958101030003</t>
  </si>
  <si>
    <t>DTE1953402010044</t>
  </si>
  <si>
    <t>DTE1953403010119</t>
  </si>
  <si>
    <t>DTE1953403010142</t>
  </si>
  <si>
    <t>DTE1953403010260</t>
  </si>
  <si>
    <t>DTE1953403010039</t>
  </si>
  <si>
    <t>DTE1953401010211</t>
  </si>
  <si>
    <t xml:space="preserve">Nguyễn Hữu </t>
  </si>
  <si>
    <t>DTE1953403010234</t>
  </si>
  <si>
    <t>DTE1953401010108</t>
  </si>
  <si>
    <t>DTE1953401010139</t>
  </si>
  <si>
    <t>DTE1953401010213</t>
  </si>
  <si>
    <t xml:space="preserve">Lường Thị Thu </t>
  </si>
  <si>
    <t>DTE1953401010104</t>
  </si>
  <si>
    <t>DTE1953401010274</t>
  </si>
  <si>
    <t>DTE1953401010200</t>
  </si>
  <si>
    <t>DTE2053401010225</t>
  </si>
  <si>
    <t>DTE1955106050001</t>
  </si>
  <si>
    <t>DTE1953401010026</t>
  </si>
  <si>
    <t>DTE1953401010047</t>
  </si>
  <si>
    <t xml:space="preserve">Phạm Ngọc </t>
  </si>
  <si>
    <t>DTE1953402010071</t>
  </si>
  <si>
    <t>DTE1953401010191</t>
  </si>
  <si>
    <t>DTE1953403010136</t>
  </si>
  <si>
    <t>DTE1953403010077</t>
  </si>
  <si>
    <t>DTE1953401010084</t>
  </si>
  <si>
    <t>DTE1953401010196</t>
  </si>
  <si>
    <t xml:space="preserve">Dương Thị Hồng </t>
  </si>
  <si>
    <t>DTE2053403010794</t>
  </si>
  <si>
    <t>Jasmin Alcaraz</t>
  </si>
  <si>
    <t>Bellen</t>
  </si>
  <si>
    <t>DTE1953401010208</t>
  </si>
  <si>
    <t xml:space="preserve">Lê Đình </t>
  </si>
  <si>
    <t>DTE1953401010155</t>
  </si>
  <si>
    <t>Nguyễn Văn Mạnh</t>
  </si>
  <si>
    <t>LỚP: K16 KTTH CLC</t>
  </si>
  <si>
    <t>DTE1953402010042</t>
  </si>
  <si>
    <t>Nguyễn Hồ</t>
  </si>
  <si>
    <t>DTE1953403010076</t>
  </si>
  <si>
    <t>Đặng Châu Anh</t>
  </si>
  <si>
    <t>Karina</t>
  </si>
  <si>
    <t>DTE1953403010015</t>
  </si>
  <si>
    <t>DTE1953403010229</t>
  </si>
  <si>
    <t xml:space="preserve">Ngô Tiến </t>
  </si>
  <si>
    <t>DTE1953403010040</t>
  </si>
  <si>
    <t>Trình Thị Thu</t>
  </si>
  <si>
    <t>DTE1953403010149</t>
  </si>
  <si>
    <t>DTE1953403010198</t>
  </si>
  <si>
    <t>DTE1953403010396</t>
  </si>
  <si>
    <t>DTE1953401010162</t>
  </si>
  <si>
    <t xml:space="preserve">Lê Thị Phương </t>
  </si>
  <si>
    <t>DTE1953403010281</t>
  </si>
  <si>
    <t>Nông Thị Thu</t>
  </si>
  <si>
    <t>DTE1953403010335</t>
  </si>
  <si>
    <t xml:space="preserve">Vũ Hoàng Kim </t>
  </si>
  <si>
    <t>DTE1953403010339</t>
  </si>
  <si>
    <t>DTE1953403010387</t>
  </si>
  <si>
    <t>DTE1958101030029</t>
  </si>
  <si>
    <t>DTE1958101030046</t>
  </si>
  <si>
    <t>LỚP: K16 QTDL&amp;KS CLC</t>
  </si>
  <si>
    <t>DTE2058101030214</t>
  </si>
  <si>
    <t xml:space="preserve">Nwaorji Philip </t>
  </si>
  <si>
    <t>Ikenna</t>
  </si>
  <si>
    <t>DTE1958101030044</t>
  </si>
  <si>
    <t>DTE1958101030010</t>
  </si>
  <si>
    <t>Nguyễn Tiểu</t>
  </si>
  <si>
    <t>DTE1958101030019</t>
  </si>
  <si>
    <t>Lương Tiến</t>
  </si>
  <si>
    <t>DTE1958101030032</t>
  </si>
  <si>
    <t>Thạch Thị Huệ</t>
  </si>
  <si>
    <t>DTE1953403010110</t>
  </si>
  <si>
    <t>LỚP: K17 CLC 01</t>
  </si>
  <si>
    <t>DTE2053403010015</t>
  </si>
  <si>
    <t>DTE2053402010173</t>
  </si>
  <si>
    <t>DTE2153403010347</t>
  </si>
  <si>
    <t xml:space="preserve">Đỗ Thùy </t>
  </si>
  <si>
    <t>DTE2053403010705</t>
  </si>
  <si>
    <t>Vi Việt</t>
  </si>
  <si>
    <t>Dư</t>
  </si>
  <si>
    <t>DTE2053403010740</t>
  </si>
  <si>
    <t>DTE2053403010382</t>
  </si>
  <si>
    <t>DTE2053403010766</t>
  </si>
  <si>
    <t>DTE2153401010261</t>
  </si>
  <si>
    <t xml:space="preserve">Vũ Quang </t>
  </si>
  <si>
    <t>DTE2053402010177</t>
  </si>
  <si>
    <t>Nịnh Thị</t>
  </si>
  <si>
    <t>DTE2053101050040</t>
  </si>
  <si>
    <t>DTE2053403010707</t>
  </si>
  <si>
    <t>DTE2053401010388</t>
  </si>
  <si>
    <t>Phạm Thị Tùng</t>
  </si>
  <si>
    <t>DTE2058101030195</t>
  </si>
  <si>
    <t>DTE2153402010111</t>
  </si>
  <si>
    <t>DTE2058101030197</t>
  </si>
  <si>
    <t>DTE2053403010792</t>
  </si>
  <si>
    <t>Nguyễn Hồng Khánh</t>
  </si>
  <si>
    <t>DTE2053403010723</t>
  </si>
  <si>
    <t>DTE2053403010536</t>
  </si>
  <si>
    <t>DTE2058101030200</t>
  </si>
  <si>
    <t>DTE2053402010179</t>
  </si>
  <si>
    <t>DTE2058101030027</t>
  </si>
  <si>
    <t>DTE2058101030212</t>
  </si>
  <si>
    <t>DTE2053403010718</t>
  </si>
  <si>
    <t>Bạch Thị</t>
  </si>
  <si>
    <t>DTE2053403010729</t>
  </si>
  <si>
    <t>Tạ Thu</t>
  </si>
  <si>
    <t>DTE2053403010724</t>
  </si>
  <si>
    <t>DTE2053403010294</t>
  </si>
  <si>
    <t>DTE2053402010178</t>
  </si>
  <si>
    <t>DTE2153401010291</t>
  </si>
  <si>
    <t xml:space="preserve">Nguyễn Khánh </t>
  </si>
  <si>
    <t>DTE2058101030204</t>
  </si>
  <si>
    <t>LỚP: K17 CLC 02</t>
  </si>
  <si>
    <t>DTE2053401010229</t>
  </si>
  <si>
    <t>DTE2053401010544</t>
  </si>
  <si>
    <t>DTE2053401010559</t>
  </si>
  <si>
    <t>Bùi Thị Thùy</t>
  </si>
  <si>
    <t>DTE2053401010534</t>
  </si>
  <si>
    <t>DTE2053401010291</t>
  </si>
  <si>
    <t>DTE2053401150121</t>
  </si>
  <si>
    <t>Mai Duy</t>
  </si>
  <si>
    <t>DTE2053401010317</t>
  </si>
  <si>
    <t>Phạm Thị Mỹ</t>
  </si>
  <si>
    <t>DTE2053401010520</t>
  </si>
  <si>
    <t>DTE2053401010337</t>
  </si>
  <si>
    <t>Quản Hạnh</t>
  </si>
  <si>
    <t>DTE2053401010150</t>
  </si>
  <si>
    <t xml:space="preserve">Hoàng </t>
  </si>
  <si>
    <t>DTE2053401010565</t>
  </si>
  <si>
    <t>DTE2053401010528</t>
  </si>
  <si>
    <t>DTE2053402010165</t>
  </si>
  <si>
    <t>Tạ Thị Khánh</t>
  </si>
  <si>
    <t>DTE2053401010543</t>
  </si>
  <si>
    <t>DTE2053401010542</t>
  </si>
  <si>
    <t>DTE2053401010531</t>
  </si>
  <si>
    <t>DTE2053401010569</t>
  </si>
  <si>
    <t>DTE2053403010541</t>
  </si>
  <si>
    <t>DTE2053401010222</t>
  </si>
  <si>
    <t>DTE2053401010523</t>
  </si>
  <si>
    <t>Bùi Phi</t>
  </si>
  <si>
    <t>DTE2053401010236</t>
  </si>
  <si>
    <t>DTE2053401010223</t>
  </si>
  <si>
    <t>DTE2053401010119</t>
  </si>
  <si>
    <t>Nông Thị Phương</t>
  </si>
  <si>
    <t>DTE2053401010524</t>
  </si>
  <si>
    <t>DTE2053401010485</t>
  </si>
  <si>
    <t>DTE2053401010480</t>
  </si>
  <si>
    <t>Trương Thanh</t>
  </si>
  <si>
    <t>DTE2053401010566</t>
  </si>
  <si>
    <t>DTE2053401010536</t>
  </si>
  <si>
    <t>Lý Kiều</t>
  </si>
  <si>
    <t>DTE2053401010224</t>
  </si>
  <si>
    <t>DTE2053401010526</t>
  </si>
  <si>
    <t>TB</t>
  </si>
  <si>
    <t>tổng</t>
  </si>
  <si>
    <t>BẢNG TỔNG HỢP KẾT QUẢ RÈN LUYỆN CỦA SINH VIÊN</t>
  </si>
  <si>
    <t>Học kì II năm học 2021-2022</t>
  </si>
  <si>
    <t>(Ban hành kèm theo QĐ số       /QĐ-ĐHKT&amp;QTKD-CTSV ngày    tháng     năm 2022)</t>
  </si>
  <si>
    <t>Lớp: K16-Kinh tế đầu tư</t>
  </si>
  <si>
    <t>Tổng số sinh viên: 37</t>
  </si>
  <si>
    <t>Bỏ học</t>
  </si>
  <si>
    <t>Lớp: K16-KTPT</t>
  </si>
  <si>
    <t>Tổng số: 13 sinh viên</t>
  </si>
  <si>
    <t xml:space="preserve">Mẫn Thanh </t>
  </si>
  <si>
    <t>DTE2053101040066</t>
  </si>
  <si>
    <t>Lớp: K17 - Kinh tế</t>
  </si>
  <si>
    <t>Tổng số sinh viên: 9</t>
  </si>
  <si>
    <t>DTE2053101010011</t>
  </si>
  <si>
    <t>DTE2053101010002</t>
  </si>
  <si>
    <t>DTE2053101010018</t>
  </si>
  <si>
    <t>DTE2053101010005</t>
  </si>
  <si>
    <t>Cù Thành</t>
  </si>
  <si>
    <t>DTE2053101010036</t>
  </si>
  <si>
    <t>Lờ A</t>
  </si>
  <si>
    <t>DTE2053101010046</t>
  </si>
  <si>
    <t>DTE2053101010039</t>
  </si>
  <si>
    <t>Trần Dương</t>
  </si>
  <si>
    <t>DTE2053101010047</t>
  </si>
  <si>
    <t>DTE2053101010048</t>
  </si>
  <si>
    <t>Saysamphan</t>
  </si>
  <si>
    <t>Lớp: K18-KTĐT</t>
  </si>
  <si>
    <t>Tổng số sinh viên: 36</t>
  </si>
  <si>
    <t xml:space="preserve">Hoàng Thị Thu </t>
  </si>
  <si>
    <t>Lớp: K18-Kinh tế</t>
  </si>
  <si>
    <t>Tổng số sinh viên: 48</t>
  </si>
  <si>
    <t>Học kỳ II năm học 2021 - 2022</t>
  </si>
  <si>
    <t>Bùi Cẩm</t>
  </si>
  <si>
    <t>DTE1953403010346</t>
  </si>
  <si>
    <t>Trương Hồng</t>
  </si>
  <si>
    <t>Đã nghỉ học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</si>
  <si>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</si>
  <si>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</si>
  <si>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</si>
  <si>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</si>
  <si>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</si>
  <si>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</si>
  <si>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</si>
  <si>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</si>
  <si>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</si>
  <si>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</si>
  <si>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</si>
  <si>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</si>
  <si>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</si>
  <si>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</si>
  <si>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</si>
  <si>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</si>
  <si>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</si>
  <si>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</si>
  <si>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bỏ học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</si>
  <si>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</si>
  <si>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</si>
  <si>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</si>
  <si>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</si>
  <si>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</si>
  <si>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</si>
  <si>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</si>
  <si>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</si>
  <si>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</si>
  <si>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</si>
  <si>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</si>
  <si>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</si>
  <si>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</si>
  <si>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</si>
  <si>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</si>
  <si>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</si>
  <si>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</si>
  <si>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</si>
  <si>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</si>
  <si>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</si>
  <si>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</si>
  <si>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</si>
  <si>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</si>
  <si>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</si>
  <si>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</si>
  <si>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</si>
  <si>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</si>
  <si>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</si>
  <si>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</si>
  <si>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</si>
  <si>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</si>
  <si>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</si>
  <si>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</si>
  <si>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DTE1753403010452</t>
  </si>
  <si>
    <t xml:space="preserve">Chu Thị </t>
  </si>
  <si>
    <t>K14</t>
  </si>
  <si>
    <t>DTE1753403010226</t>
  </si>
  <si>
    <t>DTE1753403010110</t>
  </si>
  <si>
    <t>DTE1753403010212</t>
  </si>
  <si>
    <t>Nghỉ học</t>
  </si>
  <si>
    <t>K17- Kế toán 2</t>
  </si>
  <si>
    <t>khoa bổ sung</t>
  </si>
  <si>
    <t xml:space="preserve"> Hoàng Thị Thanh</t>
  </si>
  <si>
    <t xml:space="preserve"> Lâm Ánh</t>
  </si>
  <si>
    <t>DTE2053403010684</t>
  </si>
  <si>
    <t xml:space="preserve"> Lương Thị Phương</t>
  </si>
  <si>
    <t>khoa chấm BS</t>
  </si>
  <si>
    <t>52</t>
  </si>
  <si>
    <t>53</t>
  </si>
  <si>
    <t>54</t>
  </si>
  <si>
    <t>K17-Kế toán 8</t>
  </si>
  <si>
    <t>DTE2053403010805</t>
  </si>
  <si>
    <t>Ngô Thị Quỳnh</t>
  </si>
  <si>
    <t>KHÓA 18- KẾ TOÁN</t>
  </si>
  <si>
    <t>UVBCH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</si>
  <si>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</si>
  <si>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</si>
  <si>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</si>
  <si>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</si>
  <si>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</si>
  <si>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</si>
  <si>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</si>
  <si>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</si>
  <si>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</si>
  <si>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</si>
  <si>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</si>
  <si>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</si>
  <si>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</si>
  <si>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</si>
  <si>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</si>
  <si>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</si>
  <si>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</si>
  <si>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</si>
  <si>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</si>
  <si>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</si>
  <si>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</si>
  <si>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</si>
  <si>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</si>
  <si>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DTE2153403010333</t>
  </si>
  <si>
    <t>Lý Thị Cẩm</t>
  </si>
  <si>
    <t>Điểm Học tập 1,88 (khoa chấm)</t>
  </si>
  <si>
    <t>DTE2053403010464</t>
  </si>
  <si>
    <t>VPQC, K17-KT4</t>
  </si>
  <si>
    <t xml:space="preserve">Đinh Thị Xuân </t>
  </si>
  <si>
    <t xml:space="preserve">Hoàng Hà </t>
  </si>
  <si>
    <t xml:space="preserve">Lã Thị </t>
  </si>
  <si>
    <t xml:space="preserve">Đàm Lê </t>
  </si>
  <si>
    <t xml:space="preserve">Vũ Thùy </t>
  </si>
  <si>
    <t xml:space="preserve">Nguyễn Thị Bích </t>
  </si>
  <si>
    <t xml:space="preserve">Trần Thị Thu </t>
  </si>
  <si>
    <t xml:space="preserve">Nguyễn Lê Huyền </t>
  </si>
  <si>
    <t xml:space="preserve">Trần Thu </t>
  </si>
  <si>
    <t xml:space="preserve">Nguyễn Vũ Ngọc </t>
  </si>
  <si>
    <t xml:space="preserve">Hoàng Thanh </t>
  </si>
  <si>
    <t xml:space="preserve">Phạm Thị </t>
  </si>
  <si>
    <t xml:space="preserve"> Linh</t>
  </si>
  <si>
    <t>Nguyễn Ngọc Linh</t>
  </si>
  <si>
    <t>DTE215340301028</t>
  </si>
  <si>
    <t xml:space="preserve">Nông Thị Khánh </t>
  </si>
  <si>
    <t xml:space="preserve">Thân Thị Thùy </t>
  </si>
  <si>
    <t xml:space="preserve">Trần Khánh </t>
  </si>
  <si>
    <t xml:space="preserve">Vũ Khánh </t>
  </si>
  <si>
    <t xml:space="preserve">Nguyễn Thảo </t>
  </si>
  <si>
    <t xml:space="preserve">Nguyễn Thị Ngọc </t>
  </si>
  <si>
    <t xml:space="preserve">Vũ Thị Quỳnh </t>
  </si>
  <si>
    <t xml:space="preserve">Trần Hà </t>
  </si>
  <si>
    <t xml:space="preserve">Nguyễn Thị Thúy </t>
  </si>
  <si>
    <t xml:space="preserve">Hà La </t>
  </si>
  <si>
    <t xml:space="preserve">Lê Thị </t>
  </si>
  <si>
    <t xml:space="preserve">Ngô Thị Minh </t>
  </si>
  <si>
    <t xml:space="preserve">Nguyễn Quỳnh </t>
  </si>
  <si>
    <t xml:space="preserve">Đồng Thị Hồng </t>
  </si>
  <si>
    <t xml:space="preserve">Trần Hồng </t>
  </si>
  <si>
    <t xml:space="preserve">Trần Thị Hồng </t>
  </si>
  <si>
    <t xml:space="preserve">Dương Thị Mai </t>
  </si>
  <si>
    <t xml:space="preserve">Dương Phương </t>
  </si>
  <si>
    <t xml:space="preserve">Phạm Phương </t>
  </si>
  <si>
    <t xml:space="preserve">Trương Thị Thanh </t>
  </si>
  <si>
    <t xml:space="preserve"> Thu</t>
  </si>
  <si>
    <t xml:space="preserve">Nịnh Mai </t>
  </si>
  <si>
    <t xml:space="preserve">Vũ Thị Minh </t>
  </si>
  <si>
    <t>DTE2153403010533</t>
  </si>
  <si>
    <t xml:space="preserve">Nguyễn Thị Thanh </t>
  </si>
  <si>
    <t xml:space="preserve">Phạm Tú </t>
  </si>
  <si>
    <t xml:space="preserve">Trần Yến </t>
  </si>
  <si>
    <t>XS</t>
  </si>
  <si>
    <t>Y</t>
  </si>
  <si>
    <t>K</t>
  </si>
  <si>
    <t>Ko đi học</t>
  </si>
  <si>
    <t>Ko đăng kí học</t>
  </si>
  <si>
    <t>DTE1753402010057</t>
  </si>
  <si>
    <t xml:space="preserve">Bùi Thị Thủy </t>
  </si>
  <si>
    <t>K14-TCDN</t>
  </si>
  <si>
    <t xml:space="preserve"> LỚP K17-TCNHA</t>
  </si>
  <si>
    <t xml:space="preserve"> LỚP K17-TCNHB</t>
  </si>
  <si>
    <t>Ko xét</t>
  </si>
  <si>
    <t>DTE2153402010065</t>
  </si>
  <si>
    <t>BL từ 28/2/2022</t>
  </si>
  <si>
    <t>Không đăng kí học</t>
  </si>
  <si>
    <t>BL từ 10/3/2022</t>
  </si>
  <si>
    <t>trung bình</t>
  </si>
  <si>
    <t>VPQC- Khiển trách</t>
  </si>
  <si>
    <t>VPQC - Cảnh cáo</t>
  </si>
  <si>
    <t>Học lại cùng K17</t>
  </si>
  <si>
    <t>Phạm Gia</t>
  </si>
  <si>
    <t>K17 LKT</t>
  </si>
  <si>
    <t>K17 QLKT</t>
  </si>
  <si>
    <t>Nghỉ học có lý do, chưa BL</t>
  </si>
  <si>
    <t>k đi học</t>
  </si>
  <si>
    <t>K18 LKT 1</t>
  </si>
  <si>
    <t>Không đi học</t>
  </si>
  <si>
    <t>Không xếp loại</t>
  </si>
  <si>
    <t>K18 LKT 2</t>
  </si>
  <si>
    <t>DTE2153801070103</t>
  </si>
  <si>
    <t>BẢO LƯU</t>
  </si>
  <si>
    <t xml:space="preserve">Nghiêm Xuân </t>
  </si>
  <si>
    <t>Tốt  </t>
  </si>
  <si>
    <t>K18 QLC 2</t>
  </si>
  <si>
    <t>DTE2153404030128</t>
  </si>
  <si>
    <t xml:space="preserve"> chuyển từ Trường khác về</t>
  </si>
  <si>
    <t>Đã nghỉ học nhưng chưa hoàn tất thủ tục bảo lưu</t>
  </si>
  <si>
    <t>Ấn định danh sách</t>
  </si>
  <si>
    <t>Lớp: K16LOGISTICS &amp; QLCUU</t>
  </si>
  <si>
    <t>Tổng số sinh viên: 11</t>
  </si>
  <si>
    <t>ĐTBC
QĐ</t>
  </si>
  <si>
    <t>Tổng số sinh viên: 46</t>
  </si>
  <si>
    <t>Tổng số sinh viên: 47</t>
  </si>
  <si>
    <t>Lớp: K17 LOGISTICS &amp; QLCUU</t>
  </si>
  <si>
    <t>Tổng số sinh viên: 24</t>
  </si>
  <si>
    <t xml:space="preserve"> </t>
  </si>
  <si>
    <t>ư</t>
  </si>
  <si>
    <t>Lớp: K17 QTKD A</t>
  </si>
  <si>
    <t>Tổng số sinh viên: 55</t>
  </si>
  <si>
    <t>DTE2053401010602</t>
  </si>
  <si>
    <t>Lớp: K17 QTKD B</t>
  </si>
  <si>
    <t>DTE2053401010151</t>
  </si>
  <si>
    <t>Lớp: K17 QTKD C</t>
  </si>
  <si>
    <t>Tổng số sinh viên: 56</t>
  </si>
  <si>
    <t>Lớp: K17 QTKD D</t>
  </si>
  <si>
    <t>Tổng số sinh viên: 58</t>
  </si>
  <si>
    <t xml:space="preserve">Lý Kiều </t>
  </si>
  <si>
    <t>Tổng số sinh viên: 82</t>
  </si>
  <si>
    <t>Tổng số sinh viên: 83</t>
  </si>
  <si>
    <t>Lớp: K18 LOGISTICS &amp; QLCUU</t>
  </si>
  <si>
    <t>Tổng số sinh viên: 57</t>
  </si>
  <si>
    <t>DTE1753403010022</t>
  </si>
  <si>
    <t>K14 QTKD CLC</t>
  </si>
  <si>
    <t>DTE2053402010051</t>
  </si>
  <si>
    <t>Kỷ luật cảnh cáo</t>
  </si>
  <si>
    <t>DTE2053403010219</t>
  </si>
  <si>
    <t xml:space="preserve">Trần Thị Như </t>
  </si>
  <si>
    <t>DTE2158101030052</t>
  </si>
  <si>
    <t xml:space="preserve">Francis Chibuike </t>
  </si>
  <si>
    <t>Gift</t>
  </si>
  <si>
    <t>DTE2158101030053</t>
  </si>
  <si>
    <t xml:space="preserve">Onu Olisaemeka </t>
  </si>
  <si>
    <t>Godwin</t>
  </si>
  <si>
    <t>DTE2153402010182</t>
  </si>
  <si>
    <t xml:space="preserve">Ndubueze Onyekachi </t>
  </si>
  <si>
    <t>Genesis</t>
  </si>
  <si>
    <t>DTE2153403010534</t>
  </si>
  <si>
    <t xml:space="preserve">Carl Ivan Mendoza </t>
  </si>
  <si>
    <t>Baleros</t>
  </si>
  <si>
    <t>DTE2153401010404</t>
  </si>
  <si>
    <t>Mai Ngọc Lan</t>
  </si>
  <si>
    <t>Đình</t>
  </si>
  <si>
    <t>LỚP: K18 CLC 01</t>
  </si>
  <si>
    <t>DTE2153401010045</t>
  </si>
  <si>
    <t>DTE2153403010016</t>
  </si>
  <si>
    <t>Đàm Thùy</t>
  </si>
  <si>
    <t>DTE2153401010114</t>
  </si>
  <si>
    <t xml:space="preserve">Nguyễn Tiến </t>
  </si>
  <si>
    <t>DTE2153403010225</t>
  </si>
  <si>
    <t>DTE2153403010093</t>
  </si>
  <si>
    <t>DTE2153401010001</t>
  </si>
  <si>
    <t xml:space="preserve">Long Thanh </t>
  </si>
  <si>
    <t>DTE2153401010108</t>
  </si>
  <si>
    <t xml:space="preserve">Nguyễn Việt </t>
  </si>
  <si>
    <t>DTE2153403010375</t>
  </si>
  <si>
    <t xml:space="preserve">Phạm Chi </t>
  </si>
  <si>
    <t>DTE2153401010050</t>
  </si>
  <si>
    <t>DTE2153401010130</t>
  </si>
  <si>
    <t xml:space="preserve">Trương Vũ Trà </t>
  </si>
  <si>
    <t>DTE2153401010066</t>
  </si>
  <si>
    <t>DTE2153403010251</t>
  </si>
  <si>
    <t>DTE2153401010022</t>
  </si>
  <si>
    <t xml:space="preserve">Cao Yến </t>
  </si>
  <si>
    <t>DTE2153401010149</t>
  </si>
  <si>
    <t>DTE2153401010120</t>
  </si>
  <si>
    <t>DTE2153401010135</t>
  </si>
  <si>
    <t>DTE2153401010169</t>
  </si>
  <si>
    <t xml:space="preserve">Triệu Thị Thanh </t>
  </si>
  <si>
    <t>DTE2153402010068</t>
  </si>
  <si>
    <t>DTE2153403010184</t>
  </si>
  <si>
    <t xml:space="preserve">Phạm Thu </t>
  </si>
  <si>
    <t>DTE2153403010079</t>
  </si>
  <si>
    <t xml:space="preserve">Lê Thị Hải </t>
  </si>
  <si>
    <t>DTE2153401010407</t>
  </si>
  <si>
    <t>Kerimov</t>
  </si>
  <si>
    <t>Salyh</t>
  </si>
  <si>
    <t>LỚP: K18 CLC 02</t>
  </si>
  <si>
    <t>DTE2153403010417</t>
  </si>
  <si>
    <t xml:space="preserve">Đào Thị Kim </t>
  </si>
  <si>
    <t>DTE2153403010281</t>
  </si>
  <si>
    <t xml:space="preserve">Đình Gia </t>
  </si>
  <si>
    <t>DTE2153403010357</t>
  </si>
  <si>
    <t>DTE2153402010145</t>
  </si>
  <si>
    <t>DTE2153402010146</t>
  </si>
  <si>
    <t xml:space="preserve">Trần Thảo </t>
  </si>
  <si>
    <t>DTE2153403010496</t>
  </si>
  <si>
    <t>DTE2153403010528</t>
  </si>
  <si>
    <t>DTE2153403010491</t>
  </si>
  <si>
    <t>DTE2153403010515</t>
  </si>
  <si>
    <t>DTE2153403010362</t>
  </si>
  <si>
    <t>DTE2153403010446</t>
  </si>
  <si>
    <t xml:space="preserve">Lưu Khánh </t>
  </si>
  <si>
    <t>DTE2153403010385</t>
  </si>
  <si>
    <t>DTE2153403010329</t>
  </si>
  <si>
    <t>DTE2153403010350</t>
  </si>
  <si>
    <t>DTE2153403010502</t>
  </si>
  <si>
    <t xml:space="preserve">Lý Thị Cẩm </t>
  </si>
  <si>
    <t>DTE2153402010175</t>
  </si>
  <si>
    <t>Lại Vũ Trang</t>
  </si>
  <si>
    <t>DTE2153403010352</t>
  </si>
  <si>
    <t xml:space="preserve">Nguyễn Nhật </t>
  </si>
  <si>
    <t>DTE2153402010119</t>
  </si>
  <si>
    <t xml:space="preserve">Đoàn Thị Bích </t>
  </si>
  <si>
    <t>DTE2153403010503</t>
  </si>
  <si>
    <t>DTE2153403010525</t>
  </si>
  <si>
    <t>DTE2153402010124</t>
  </si>
  <si>
    <t xml:space="preserve">Trịnh Bảo Thái </t>
  </si>
  <si>
    <t>DTE2153403010315</t>
  </si>
  <si>
    <t xml:space="preserve">Từ Thị Cẩm </t>
  </si>
  <si>
    <t>DTE2053401010560</t>
  </si>
  <si>
    <t>DTE2153403010410</t>
  </si>
  <si>
    <t>DTE2153402010088</t>
  </si>
  <si>
    <t>DTE2153403010314</t>
  </si>
  <si>
    <t>DTE2153403010354</t>
  </si>
  <si>
    <t>DTE2153403010453</t>
  </si>
  <si>
    <t xml:space="preserve">Võ Ngọc Huyền </t>
  </si>
  <si>
    <t>DTE2153403010345</t>
  </si>
  <si>
    <t xml:space="preserve">Lê Thảo </t>
  </si>
  <si>
    <t>LỚP: K18 CLC 03</t>
  </si>
  <si>
    <t>DTE2153401010355</t>
  </si>
  <si>
    <t>DTE2153401010210</t>
  </si>
  <si>
    <t xml:space="preserve">La Ngọc </t>
  </si>
  <si>
    <t>DTE2158101030039</t>
  </si>
  <si>
    <t xml:space="preserve">Đào Thị Hương </t>
  </si>
  <si>
    <t>DTE2153402010172</t>
  </si>
  <si>
    <t>Lê Văn</t>
  </si>
  <si>
    <t>DTE2158101030022</t>
  </si>
  <si>
    <t xml:space="preserve">Trịnh Anh </t>
  </si>
  <si>
    <t>DTE2153401010248</t>
  </si>
  <si>
    <t xml:space="preserve">Dương Khánh </t>
  </si>
  <si>
    <t>DTE2153401010397</t>
  </si>
  <si>
    <t xml:space="preserve">Nguyễn Công </t>
  </si>
  <si>
    <t>DTE2158101030040</t>
  </si>
  <si>
    <t xml:space="preserve">Nguyễn Hoàng Thùy </t>
  </si>
  <si>
    <t>DTE2153401010219</t>
  </si>
  <si>
    <t xml:space="preserve">Nguyễn Yến </t>
  </si>
  <si>
    <t>DTE2153401010318</t>
  </si>
  <si>
    <t xml:space="preserve">Phạm Thế </t>
  </si>
  <si>
    <t>DTE2153401010277</t>
  </si>
  <si>
    <t xml:space="preserve">Phùng Đức </t>
  </si>
  <si>
    <t>DTE2153401010381</t>
  </si>
  <si>
    <t>Trịnh Mai</t>
  </si>
  <si>
    <t>DTE2153401010265</t>
  </si>
  <si>
    <t xml:space="preserve">Nguyễn Bảo </t>
  </si>
  <si>
    <t>DTE2153401010380</t>
  </si>
  <si>
    <t>DTE2153401010382</t>
  </si>
  <si>
    <t>DTE2153401010226</t>
  </si>
  <si>
    <t xml:space="preserve">Nông Minh </t>
  </si>
  <si>
    <t>DTE2153401010205</t>
  </si>
  <si>
    <t>DTE2153401010353</t>
  </si>
  <si>
    <t>DTE2153401010340</t>
  </si>
  <si>
    <t xml:space="preserve">Phan Phương </t>
  </si>
  <si>
    <t>DTE2153401010349</t>
  </si>
  <si>
    <t xml:space="preserve">Hoàng Văn </t>
  </si>
  <si>
    <t>DTE2153401010281</t>
  </si>
  <si>
    <t xml:space="preserve">Hoàng Thị Quỳnh </t>
  </si>
  <si>
    <t>DTE2158101030042</t>
  </si>
  <si>
    <t xml:space="preserve">Trần Thị Thúy </t>
  </si>
  <si>
    <t>Lớp: K16 QT Marketing</t>
  </si>
  <si>
    <t>Phạm Hoàng Linh</t>
  </si>
  <si>
    <t>Trần Lan</t>
  </si>
  <si>
    <t>Trần Hữu</t>
  </si>
  <si>
    <t>Hoà</t>
  </si>
  <si>
    <t>Triệu Thu</t>
  </si>
  <si>
    <t>Nội Thế</t>
  </si>
  <si>
    <t>Đặng Minh Lan</t>
  </si>
  <si>
    <t>Luân Thị</t>
  </si>
  <si>
    <t>Lương Minh</t>
  </si>
  <si>
    <t xml:space="preserve">Đoàn Bá </t>
  </si>
  <si>
    <t>Lê Thị Quỳnh</t>
  </si>
  <si>
    <t>Cao Thị Hải</t>
  </si>
  <si>
    <t>Bỏ</t>
  </si>
  <si>
    <t>DTE1953401150051</t>
  </si>
  <si>
    <t>DTE1953401150034</t>
  </si>
  <si>
    <t>DTE1953401150061</t>
  </si>
  <si>
    <t>DTE1958101030014</t>
  </si>
  <si>
    <t>DTE1953401150023</t>
  </si>
  <si>
    <t>DTE1953401150001</t>
  </si>
  <si>
    <t>DTE1953401150032</t>
  </si>
  <si>
    <t>DTE1953401150053</t>
  </si>
  <si>
    <t>DTE1953401150057</t>
  </si>
  <si>
    <t>DTE1953401150058</t>
  </si>
  <si>
    <t>DTE1953401150050</t>
  </si>
  <si>
    <t>DTE1953401150012</t>
  </si>
  <si>
    <t>DTE1953401150029</t>
  </si>
  <si>
    <t>DTE1953401150025</t>
  </si>
  <si>
    <t>DTE1953401150024</t>
  </si>
  <si>
    <t>DTE1953401150002</t>
  </si>
  <si>
    <t>DTE1953401150042</t>
  </si>
  <si>
    <t>DTE1953403010052</t>
  </si>
  <si>
    <t>DTE1953401150062</t>
  </si>
  <si>
    <t>DTE1953401150013</t>
  </si>
  <si>
    <t>DTE1953401150054</t>
  </si>
  <si>
    <t>DTE1953401150014</t>
  </si>
  <si>
    <t>DTE1953401150064</t>
  </si>
  <si>
    <t>DTE1953401150005</t>
  </si>
  <si>
    <t>DTE1953401150027</t>
  </si>
  <si>
    <t>DTE1953401150031</t>
  </si>
  <si>
    <t>DTE1953401150056</t>
  </si>
  <si>
    <t>DTE1953401150003</t>
  </si>
  <si>
    <t>DTE1953401150004</t>
  </si>
  <si>
    <t>DTE1953401150016</t>
  </si>
  <si>
    <t>DTE1953401150006</t>
  </si>
  <si>
    <t>DTE1953401150046</t>
  </si>
  <si>
    <t>DTE1953401150017</t>
  </si>
  <si>
    <t>DTE1953403010439</t>
  </si>
  <si>
    <t>DTE1953401150019</t>
  </si>
  <si>
    <t>DTE1953401150026</t>
  </si>
  <si>
    <t>DTE1953401150049</t>
  </si>
  <si>
    <t>DTE1953401150039</t>
  </si>
  <si>
    <t>DTE1953401150047</t>
  </si>
  <si>
    <t>DTE1953401150030</t>
  </si>
  <si>
    <t>DTE1953401150044</t>
  </si>
  <si>
    <t>DTE1953401150041</t>
  </si>
  <si>
    <t>DTE1953401150007</t>
  </si>
  <si>
    <t>DTE1953401150036</t>
  </si>
  <si>
    <t>DTE1953401150018</t>
  </si>
  <si>
    <t>DTE1953401150060</t>
  </si>
  <si>
    <t>DTE1953401150048</t>
  </si>
  <si>
    <t>DTE1953401150022</t>
  </si>
  <si>
    <t>DTE1953403010419</t>
  </si>
  <si>
    <t>DTE1953401150021</t>
  </si>
  <si>
    <t>DTE1953401150052</t>
  </si>
  <si>
    <t>DTE1953401150055</t>
  </si>
  <si>
    <t>DTE1953401150009</t>
  </si>
  <si>
    <t>Lớp: K16 QTKD KS&amp;DL</t>
  </si>
  <si>
    <t>DTE1958101030026</t>
  </si>
  <si>
    <t>DTE1958101030012</t>
  </si>
  <si>
    <t>Vũ Thị Lan</t>
  </si>
  <si>
    <t>DTE1958101030001</t>
  </si>
  <si>
    <t xml:space="preserve">Mai </t>
  </si>
  <si>
    <t>Chánh</t>
  </si>
  <si>
    <t>DTE1958101030042</t>
  </si>
  <si>
    <t>Hà Lệ</t>
  </si>
  <si>
    <t>DTE1958101030020</t>
  </si>
  <si>
    <t>Mai Thu</t>
  </si>
  <si>
    <t>DTE1958101030021</t>
  </si>
  <si>
    <t>DTE1958101030027</t>
  </si>
  <si>
    <t>DTE1958101030037</t>
  </si>
  <si>
    <t>Hà Mai</t>
  </si>
  <si>
    <t>DTE1958101030035</t>
  </si>
  <si>
    <t xml:space="preserve">Hứa Văn </t>
  </si>
  <si>
    <t>DTE1958101030004</t>
  </si>
  <si>
    <t>Đồng Quốc</t>
  </si>
  <si>
    <t>DTE1958101030038</t>
  </si>
  <si>
    <t>Hoàng Hương</t>
  </si>
  <si>
    <t>DTE1958101030045</t>
  </si>
  <si>
    <t>Hoàng Thị Mỹ</t>
  </si>
  <si>
    <t>DTE1958101030017</t>
  </si>
  <si>
    <t xml:space="preserve">Nguyễn Thị Yến </t>
  </si>
  <si>
    <t>DTE1958101030018</t>
  </si>
  <si>
    <t xml:space="preserve">Đỗ Thị Bích </t>
  </si>
  <si>
    <t>DTE1958101030006</t>
  </si>
  <si>
    <t>Mẫn</t>
  </si>
  <si>
    <t>DTE1958101030007</t>
  </si>
  <si>
    <t>Trương Tuấn</t>
  </si>
  <si>
    <t>DTE1958101030047</t>
  </si>
  <si>
    <t xml:space="preserve">Hoàng Quỳnh </t>
  </si>
  <si>
    <t>DTE1958101030052</t>
  </si>
  <si>
    <t>DTE1958101030039</t>
  </si>
  <si>
    <t xml:space="preserve">Trần Đình </t>
  </si>
  <si>
    <t>DTE1958101030030</t>
  </si>
  <si>
    <t>DTE1958101030041</t>
  </si>
  <si>
    <t>Tài</t>
  </si>
  <si>
    <t>DTE1958101030043</t>
  </si>
  <si>
    <t xml:space="preserve">Hoàng Phương </t>
  </si>
  <si>
    <t>DTE1958101030016</t>
  </si>
  <si>
    <t>Tống An Quang</t>
  </si>
  <si>
    <t>DTE1958101030049</t>
  </si>
  <si>
    <t>Huỳnh Quốc</t>
  </si>
  <si>
    <t>DTE1958101030031</t>
  </si>
  <si>
    <t>DTE1958101030022</t>
  </si>
  <si>
    <t xml:space="preserve">Phùng Đỗ Thảo </t>
  </si>
  <si>
    <t>DTE1958101030024</t>
  </si>
  <si>
    <t>DTE2053401150004</t>
  </si>
  <si>
    <t>DTE2053401150005</t>
  </si>
  <si>
    <t>DTE2053401150082</t>
  </si>
  <si>
    <t>Vũ Bùi Nguyệt</t>
  </si>
  <si>
    <t>DTE2053401150008</t>
  </si>
  <si>
    <t>DTE2053401150009</t>
  </si>
  <si>
    <t>DTE2053401150070</t>
  </si>
  <si>
    <t>DTE2053401150010</t>
  </si>
  <si>
    <t>DTE2053401150120</t>
  </si>
  <si>
    <t>DTE2053401150014</t>
  </si>
  <si>
    <t>Lò Văn</t>
  </si>
  <si>
    <t>DTE2053401150015</t>
  </si>
  <si>
    <t>Tống Linh</t>
  </si>
  <si>
    <t>DTE2053401150071</t>
  </si>
  <si>
    <t>Vũ Thị Hương</t>
  </si>
  <si>
    <t>DTE2053401150017</t>
  </si>
  <si>
    <t>DTE2053401150019</t>
  </si>
  <si>
    <t>DTE2053401150020</t>
  </si>
  <si>
    <t>DTE2053401150243</t>
  </si>
  <si>
    <t>DTE2053401150023</t>
  </si>
  <si>
    <t>Phạm Việt</t>
  </si>
  <si>
    <t>DTE2053401150025</t>
  </si>
  <si>
    <t>Trần Lê</t>
  </si>
  <si>
    <t>DTE2053401150073</t>
  </si>
  <si>
    <t>DTE2053401150074</t>
  </si>
  <si>
    <t>DTE2053401150064</t>
  </si>
  <si>
    <t>Lương Mỹ</t>
  </si>
  <si>
    <t>DTE2053401150032</t>
  </si>
  <si>
    <t>Lương Thị Thuỳ</t>
  </si>
  <si>
    <t>DTE2053401150088</t>
  </si>
  <si>
    <t>DTE2053401150085</t>
  </si>
  <si>
    <t>DTE2053401150035</t>
  </si>
  <si>
    <t>DTE2053401150036</t>
  </si>
  <si>
    <t>Hoàng Thị Bích</t>
  </si>
  <si>
    <t>DTE2053403010548</t>
  </si>
  <si>
    <t>DTE2053401150038</t>
  </si>
  <si>
    <t>DTE2053401150040</t>
  </si>
  <si>
    <t>DTE2053401150081</t>
  </si>
  <si>
    <t>Đào Thị Đan</t>
  </si>
  <si>
    <t>DTE2053401150043</t>
  </si>
  <si>
    <t>Phan Thái</t>
  </si>
  <si>
    <t>DTE2053401150044</t>
  </si>
  <si>
    <t xml:space="preserve">Trần Hoàng </t>
  </si>
  <si>
    <t>Sỹ</t>
  </si>
  <si>
    <t>DTE2053401150047</t>
  </si>
  <si>
    <t>DTE2053401150078</t>
  </si>
  <si>
    <t>DTE2053401150093</t>
  </si>
  <si>
    <t>DTE2053401150050</t>
  </si>
  <si>
    <t>DTE2053401150052</t>
  </si>
  <si>
    <t>Mai Thị Lệ</t>
  </si>
  <si>
    <t>DTE2053401150054</t>
  </si>
  <si>
    <t>DTE2053401150001</t>
  </si>
  <si>
    <t>Ma Đức</t>
  </si>
  <si>
    <t>DTE2053401150056</t>
  </si>
  <si>
    <t>DTE2053403010187</t>
  </si>
  <si>
    <t>Trần Nhật</t>
  </si>
  <si>
    <t>DTE2053401150060</t>
  </si>
  <si>
    <t>DTE2053401150066</t>
  </si>
  <si>
    <t>Nguyễn Huy Tuấn</t>
  </si>
  <si>
    <t>DTE2053401150091</t>
  </si>
  <si>
    <t>Trần Đăng</t>
  </si>
  <si>
    <t>DTE2053401150061</t>
  </si>
  <si>
    <t>DTE2053401150002</t>
  </si>
  <si>
    <t>nghỉ học</t>
  </si>
  <si>
    <t>DTE2053401150097</t>
  </si>
  <si>
    <t>Hoàng văn</t>
  </si>
  <si>
    <t>DTE2053401150099</t>
  </si>
  <si>
    <t>DTE2053401150225</t>
  </si>
  <si>
    <t>Đồng Thị Tú</t>
  </si>
  <si>
    <t>DTE2053401150226</t>
  </si>
  <si>
    <t>DTE2053401150104</t>
  </si>
  <si>
    <t>DTE2053401150068</t>
  </si>
  <si>
    <t>Phạm Thị Lan</t>
  </si>
  <si>
    <t>DTE2053401150109</t>
  </si>
  <si>
    <t>DTE2053401150110</t>
  </si>
  <si>
    <t>Doanh</t>
  </si>
  <si>
    <t>DTE2053401150111</t>
  </si>
  <si>
    <t>Bế Bích</t>
  </si>
  <si>
    <t>DTE2053401150084</t>
  </si>
  <si>
    <t>DTE2053401150117</t>
  </si>
  <si>
    <t>Trần Ánh</t>
  </si>
  <si>
    <t>DTE2053401150224</t>
  </si>
  <si>
    <t>DTE2053401150231</t>
  </si>
  <si>
    <t xml:space="preserve">Vương Công </t>
  </si>
  <si>
    <t>DTE2053401150122</t>
  </si>
  <si>
    <t>DTE2053401150123</t>
  </si>
  <si>
    <t>DTE2053401150127</t>
  </si>
  <si>
    <t>DTE2053401150129</t>
  </si>
  <si>
    <t>DTE2053401150133</t>
  </si>
  <si>
    <t>DTE2053401150135</t>
  </si>
  <si>
    <t>Ngô Thị Kiều</t>
  </si>
  <si>
    <t>DTE2053401150227</t>
  </si>
  <si>
    <t>Lưu Thị Hồng</t>
  </si>
  <si>
    <t>DTE2053401150140</t>
  </si>
  <si>
    <t>DTE2053401150147</t>
  </si>
  <si>
    <t>DTE2053401150149</t>
  </si>
  <si>
    <t>DTE2053401150154</t>
  </si>
  <si>
    <t>Khiết</t>
  </si>
  <si>
    <t>DTE2053401150228</t>
  </si>
  <si>
    <t>Lịch</t>
  </si>
  <si>
    <t>DTE2053401150159</t>
  </si>
  <si>
    <t>DTE2053401150161</t>
  </si>
  <si>
    <t>DTE2053401150083</t>
  </si>
  <si>
    <t>Ma Thị Thùy</t>
  </si>
  <si>
    <t>DTE2053401150242</t>
  </si>
  <si>
    <t>DTE2053401150163</t>
  </si>
  <si>
    <t>Trịnh Thị Mai</t>
  </si>
  <si>
    <t>DTE2053401150236</t>
  </si>
  <si>
    <t>DTE2053401150094</t>
  </si>
  <si>
    <t>Đỗ Huyền</t>
  </si>
  <si>
    <t>DTE2053401150235</t>
  </si>
  <si>
    <t>DTE2053401150239</t>
  </si>
  <si>
    <t>DTE2053401150171</t>
  </si>
  <si>
    <t>DTE2053401150175</t>
  </si>
  <si>
    <t>DTE2053401150176</t>
  </si>
  <si>
    <t>DTE2058101030205</t>
  </si>
  <si>
    <t>DTE2053401150185</t>
  </si>
  <si>
    <t xml:space="preserve">Trịnh Thị </t>
  </si>
  <si>
    <t>DTE2053401150169</t>
  </si>
  <si>
    <t>DTE2053401150230</t>
  </si>
  <si>
    <t>Mai Tuấn</t>
  </si>
  <si>
    <t>DTE2053401150080</t>
  </si>
  <si>
    <t>Nguyễn Thị Đan</t>
  </si>
  <si>
    <t>DTE2053401150197</t>
  </si>
  <si>
    <t>Lương Chúc</t>
  </si>
  <si>
    <t>Sinh</t>
  </si>
  <si>
    <t>DTE2053401150053</t>
  </si>
  <si>
    <t>DTE2053401150058</t>
  </si>
  <si>
    <t>DTE2053401150216</t>
  </si>
  <si>
    <t>DTE2053401150046</t>
  </si>
  <si>
    <t>Đoàn Mạnh</t>
  </si>
  <si>
    <t>DTE2053401150233</t>
  </si>
  <si>
    <t>Tổng số: 48</t>
  </si>
  <si>
    <t>Tổng số: 45</t>
  </si>
  <si>
    <t>Tổng số: 27</t>
  </si>
  <si>
    <t>Tổng số sinh viên: 53</t>
  </si>
  <si>
    <t>Lớp: K17 QT Marketing B</t>
  </si>
  <si>
    <t>Lớp: K17 QT Marketing A</t>
  </si>
  <si>
    <t>Lớp: K17 QTKD KS&amp;DL</t>
  </si>
  <si>
    <t>DTE2058101030004</t>
  </si>
  <si>
    <t>DTE2058101030006</t>
  </si>
  <si>
    <t>Dương Quang</t>
  </si>
  <si>
    <t>DTE2058101030007</t>
  </si>
  <si>
    <t>DTE2058101030028</t>
  </si>
  <si>
    <t>DTE2058101030042</t>
  </si>
  <si>
    <t>DTE2058101030001</t>
  </si>
  <si>
    <t>DTE2058101030041</t>
  </si>
  <si>
    <t>DTE2058101030088</t>
  </si>
  <si>
    <t>DTE2058101030029</t>
  </si>
  <si>
    <t>DTE2058101030096</t>
  </si>
  <si>
    <t>DTE2058101030101</t>
  </si>
  <si>
    <t>Ma Thị Hương</t>
  </si>
  <si>
    <t>DTE2058101030030</t>
  </si>
  <si>
    <t>DTE2058101030111</t>
  </si>
  <si>
    <t>DTE2058101030002</t>
  </si>
  <si>
    <t>DTE2058101030039</t>
  </si>
  <si>
    <t>DTE2058101030012</t>
  </si>
  <si>
    <t>DTE2058101030123</t>
  </si>
  <si>
    <t xml:space="preserve">Lý Thị Kim </t>
  </si>
  <si>
    <t>DTE2058101030014</t>
  </si>
  <si>
    <t>DTE2058101030130</t>
  </si>
  <si>
    <t>Phạm Thị Thúy</t>
  </si>
  <si>
    <t>DTE2058101030017</t>
  </si>
  <si>
    <t>Đỗ Thị Diễm</t>
  </si>
  <si>
    <t>DTE2058101030162</t>
  </si>
  <si>
    <t>DTE2058101030166</t>
  </si>
  <si>
    <t>DTE2058101030168</t>
  </si>
  <si>
    <t>Thời</t>
  </si>
  <si>
    <t>DTE2058101030022</t>
  </si>
  <si>
    <t>Cao Thị Thanh</t>
  </si>
  <si>
    <t>DTE2058101030021</t>
  </si>
  <si>
    <t>DTE2058101030209</t>
  </si>
  <si>
    <t xml:space="preserve">Hà Mạnh </t>
  </si>
  <si>
    <t>Tiền</t>
  </si>
  <si>
    <t>DTE2058101030179</t>
  </si>
  <si>
    <t>DTE2058101030025</t>
  </si>
  <si>
    <t>DTE2058101030188</t>
  </si>
  <si>
    <t>Tổng số: 29</t>
  </si>
  <si>
    <t>96</t>
  </si>
  <si>
    <t>Lớp: K17 Kinh doanh QT</t>
  </si>
  <si>
    <t>DTE2053401200020</t>
  </si>
  <si>
    <t>DTE2053401200021</t>
  </si>
  <si>
    <t>Thái Thanh</t>
  </si>
  <si>
    <t>DTE2053401200017</t>
  </si>
  <si>
    <t>DTE2053401200025</t>
  </si>
  <si>
    <t>DTE2053401200026</t>
  </si>
  <si>
    <t>Nguyễn Tùng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</si>
  <si>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</si>
  <si>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</si>
  <si>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</si>
  <si>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</si>
  <si>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</si>
  <si>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</si>
  <si>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</si>
  <si>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DTE2053401200022</t>
  </si>
  <si>
    <t>Chanthong</t>
  </si>
  <si>
    <t>Sengpan</t>
  </si>
  <si>
    <t>DTE2053401200023</t>
  </si>
  <si>
    <t>Sakvilayvone</t>
  </si>
  <si>
    <t>Sone</t>
  </si>
  <si>
    <t>DTE2053401200007</t>
  </si>
  <si>
    <t>DTE2053401200016</t>
  </si>
  <si>
    <t>DTE2053401200006</t>
  </si>
  <si>
    <t>Phùng Thúy</t>
  </si>
  <si>
    <t>DTE2053401200024</t>
  </si>
  <si>
    <t>Thongmeexay</t>
  </si>
  <si>
    <t>Vilaisouk</t>
  </si>
  <si>
    <t>Tổng số: 17</t>
  </si>
  <si>
    <t>Lớp: Marketing 1</t>
  </si>
  <si>
    <t>DTE2153401150006</t>
  </si>
  <si>
    <t>DTE2153401150174</t>
  </si>
  <si>
    <t>Đỗ Vân</t>
  </si>
  <si>
    <t>DTE2153401150184</t>
  </si>
  <si>
    <t>DTE2153401150151</t>
  </si>
  <si>
    <t>Trần Thị Điệp</t>
  </si>
  <si>
    <t>DTE2153401150036</t>
  </si>
  <si>
    <t>Vũ Lan</t>
  </si>
  <si>
    <t>DTE2153401150007</t>
  </si>
  <si>
    <t>DTE2153401150023</t>
  </si>
  <si>
    <t>Đinh Khánh</t>
  </si>
  <si>
    <t>DTE2153401150152</t>
  </si>
  <si>
    <t>DTE2153401150051</t>
  </si>
  <si>
    <t>DTE2153401150169</t>
  </si>
  <si>
    <t>DTE2153401150037</t>
  </si>
  <si>
    <t>Dân</t>
  </si>
  <si>
    <t>DTE2153401150057</t>
  </si>
  <si>
    <t>DTE2153401150167</t>
  </si>
  <si>
    <t>Vũ Hùng</t>
  </si>
  <si>
    <t>DTE2153401150044</t>
  </si>
  <si>
    <t>DTE2153401150003</t>
  </si>
  <si>
    <t>Đoàn Đình</t>
  </si>
  <si>
    <t>DTE2153401150031</t>
  </si>
  <si>
    <t>DTE2153401150183</t>
  </si>
  <si>
    <t>DTE2153401150009</t>
  </si>
  <si>
    <t>DTE2153401150046</t>
  </si>
  <si>
    <t>DTE2153401150008</t>
  </si>
  <si>
    <t>DTE2153401150159</t>
  </si>
  <si>
    <t>Triệu Thị Hảo</t>
  </si>
  <si>
    <t>DTE2153401150189</t>
  </si>
  <si>
    <t>DTE2153401150154</t>
  </si>
  <si>
    <t>Nhữ Thị Thu</t>
  </si>
  <si>
    <t>DTE2153401150038</t>
  </si>
  <si>
    <t>DTE2153401150032</t>
  </si>
  <si>
    <t>DTE2153401150162</t>
  </si>
  <si>
    <t>DTE2153401150039</t>
  </si>
  <si>
    <t>DTE2153401150185</t>
  </si>
  <si>
    <t>DTE2153401150060</t>
  </si>
  <si>
    <t>Trần Thị Thái</t>
  </si>
  <si>
    <t>DTE2153401150165</t>
  </si>
  <si>
    <t>DTE2153401150010</t>
  </si>
  <si>
    <t>DTE2153401150069</t>
  </si>
  <si>
    <t>DTE2153401150013</t>
  </si>
  <si>
    <t>DTE2153401150166</t>
  </si>
  <si>
    <t>DTE2153401150033</t>
  </si>
  <si>
    <t>DTE2153401150058</t>
  </si>
  <si>
    <t>DTE2153401150067</t>
  </si>
  <si>
    <t>DTE2153401150170</t>
  </si>
  <si>
    <t>DTE2153401150072</t>
  </si>
  <si>
    <t>DTE2153401150146</t>
  </si>
  <si>
    <t>Lanh</t>
  </si>
  <si>
    <t>DTE2153401150048</t>
  </si>
  <si>
    <t>Đồng Thị Vân</t>
  </si>
  <si>
    <t>DTE2153401150025</t>
  </si>
  <si>
    <t>DTE2153401150053</t>
  </si>
  <si>
    <t>Lương Diệu</t>
  </si>
  <si>
    <t>DTE2153401150179</t>
  </si>
  <si>
    <t>DTE2153401150059</t>
  </si>
  <si>
    <t>DTE2153401150054</t>
  </si>
  <si>
    <t>DTE2153401150004</t>
  </si>
  <si>
    <t>Trần Diệu</t>
  </si>
  <si>
    <t>DTE2153401150026</t>
  </si>
  <si>
    <t>Triệu Yến</t>
  </si>
  <si>
    <t>DTE2153401150014</t>
  </si>
  <si>
    <t>Đào Vân</t>
  </si>
  <si>
    <t>DTE2153401150070</t>
  </si>
  <si>
    <t>Mận</t>
  </si>
  <si>
    <t>DTE2153401150040</t>
  </si>
  <si>
    <t>Mến</t>
  </si>
  <si>
    <t>DTE2153401150015</t>
  </si>
  <si>
    <t>DTE2153401150186</t>
  </si>
  <si>
    <t>Trần Kim</t>
  </si>
  <si>
    <t>DTE2153401150063</t>
  </si>
  <si>
    <t>Long Thị Hồng</t>
  </si>
  <si>
    <t>DTE2153401150171</t>
  </si>
  <si>
    <t>DTE2153401150175</t>
  </si>
  <si>
    <t>DTE2153401150021</t>
  </si>
  <si>
    <t>DTE2153401150027</t>
  </si>
  <si>
    <t>Ngô Thị Tuyết</t>
  </si>
  <si>
    <t>DTE2153401150041</t>
  </si>
  <si>
    <t>DTE2153401150065</t>
  </si>
  <si>
    <t>DTE2153401150055</t>
  </si>
  <si>
    <t>Bùi Tuyết</t>
  </si>
  <si>
    <t>DTE2153401150028</t>
  </si>
  <si>
    <t>DTE2153401150029</t>
  </si>
  <si>
    <t>Bùi Thị Hà</t>
  </si>
  <si>
    <t>DTE2153401150045</t>
  </si>
  <si>
    <t>DTE2153401150064</t>
  </si>
  <si>
    <t>Nguyễn Ngọc Bích</t>
  </si>
  <si>
    <t>DTE2153401150050</t>
  </si>
  <si>
    <t>DTE2153401150002</t>
  </si>
  <si>
    <t>Vũ Đỗ Huyền</t>
  </si>
  <si>
    <t>DTE2153401150061</t>
  </si>
  <si>
    <t>Lù Thị</t>
  </si>
  <si>
    <t>DTE2153401150190</t>
  </si>
  <si>
    <t>Ninh Thị Thanh</t>
  </si>
  <si>
    <t>DTE2153401150071</t>
  </si>
  <si>
    <t>DTE2153401150062</t>
  </si>
  <si>
    <t>Cao Bá</t>
  </si>
  <si>
    <t>DTE2153401150066</t>
  </si>
  <si>
    <t>Diệp Bích</t>
  </si>
  <si>
    <t>DTE2153401150043</t>
  </si>
  <si>
    <t>Hồ Phương</t>
  </si>
  <si>
    <t>DTE2153401150035</t>
  </si>
  <si>
    <t>DTE2153401150163</t>
  </si>
  <si>
    <t>DTE2153401150030</t>
  </si>
  <si>
    <t>DTE2153401150017</t>
  </si>
  <si>
    <t>DTE2153401150018</t>
  </si>
  <si>
    <t>Nguyễn Danh</t>
  </si>
  <si>
    <t>DTE2153401150011</t>
  </si>
  <si>
    <t>DTE2153401150005</t>
  </si>
  <si>
    <t>Tống Đỗ Khánh</t>
  </si>
  <si>
    <t>DTE2153401150193</t>
  </si>
  <si>
    <t>Tươi</t>
  </si>
  <si>
    <t>DTE2153401150049</t>
  </si>
  <si>
    <t>DTE2153401150168</t>
  </si>
  <si>
    <t>Nguyễn Thị Tú</t>
  </si>
  <si>
    <t>DTE2153401150019</t>
  </si>
  <si>
    <t>DTE2153401150173</t>
  </si>
  <si>
    <t>DTE2153401150020</t>
  </si>
  <si>
    <t>DTE2153401150022</t>
  </si>
  <si>
    <t>Tổng số: 87</t>
  </si>
  <si>
    <t>kém</t>
  </si>
  <si>
    <t>Tổng số: 88</t>
  </si>
  <si>
    <t>DTE2153401150147</t>
  </si>
  <si>
    <t>DTE2153401150131</t>
  </si>
  <si>
    <t>DTE2153401150161</t>
  </si>
  <si>
    <t>Mai Kim</t>
  </si>
  <si>
    <t>DTE2153401150117</t>
  </si>
  <si>
    <t>DTE2153401150087</t>
  </si>
  <si>
    <t>DTE2153401150082</t>
  </si>
  <si>
    <t>DTE2153401150080</t>
  </si>
  <si>
    <t>DTE2153401150118</t>
  </si>
  <si>
    <t>DTE2153401150187</t>
  </si>
  <si>
    <t>DTE2153401150091</t>
  </si>
  <si>
    <t>DTE2153401150073</t>
  </si>
  <si>
    <t>DTE2153401150140</t>
  </si>
  <si>
    <t>Lục Thị</t>
  </si>
  <si>
    <t>DTE2153401150153</t>
  </si>
  <si>
    <t>Đinh Đăng</t>
  </si>
  <si>
    <t>DTE2153401150092</t>
  </si>
  <si>
    <t>DTE2153401150129</t>
  </si>
  <si>
    <t>DTE2153401150130</t>
  </si>
  <si>
    <t>DTE2153401150150</t>
  </si>
  <si>
    <t>DTE2153401150076</t>
  </si>
  <si>
    <t>DTE2153401150101</t>
  </si>
  <si>
    <t>DTE2153401150141</t>
  </si>
  <si>
    <t>Bàn Thị Thanh</t>
  </si>
  <si>
    <t>DTE2153401150191</t>
  </si>
  <si>
    <t>Bế Nhật</t>
  </si>
  <si>
    <t>DTE2153401150102</t>
  </si>
  <si>
    <t>Lại Thúy</t>
  </si>
  <si>
    <t>DTE2153401150110</t>
  </si>
  <si>
    <t>DTE2153401150111</t>
  </si>
  <si>
    <t>DTE2153401150012</t>
  </si>
  <si>
    <t>DTE2153401150119</t>
  </si>
  <si>
    <t>DTE2153401150120</t>
  </si>
  <si>
    <t>DTE2153401150052</t>
  </si>
  <si>
    <t>DTE2153401150155</t>
  </si>
  <si>
    <t>Nông Lâm Thị</t>
  </si>
  <si>
    <t>DTE2153401150104</t>
  </si>
  <si>
    <t xml:space="preserve">DTE2153401150142
</t>
  </si>
  <si>
    <t>DTE2153401150122</t>
  </si>
  <si>
    <t>Nguyễn Quý</t>
  </si>
  <si>
    <t>DTE2153401150093</t>
  </si>
  <si>
    <t>DTE2153401150177</t>
  </si>
  <si>
    <t>DTE2153401150112</t>
  </si>
  <si>
    <t>DTE2153401150144</t>
  </si>
  <si>
    <t>DTE2153401150160</t>
  </si>
  <si>
    <t>DTE2153401150143</t>
  </si>
  <si>
    <t>DTE2153401150124</t>
  </si>
  <si>
    <t>DTE2153401150192</t>
  </si>
  <si>
    <t>DTE2153401150135</t>
  </si>
  <si>
    <t>DTE2153401150145</t>
  </si>
  <si>
    <t>Cao Cảnh</t>
  </si>
  <si>
    <t>DTE2153401150086</t>
  </si>
  <si>
    <t>DTE2153401150125</t>
  </si>
  <si>
    <t xml:space="preserve">DTE2153401150099 </t>
  </si>
  <si>
    <t>DTE2153401150148</t>
  </si>
  <si>
    <t>Đình Mai</t>
  </si>
  <si>
    <t>DTE2153401150132</t>
  </si>
  <si>
    <t>DTE2153401150137</t>
  </si>
  <si>
    <t>DTE2153401150094</t>
  </si>
  <si>
    <t>Luyên</t>
  </si>
  <si>
    <t>DTE2153401150106</t>
  </si>
  <si>
    <t>Dương Thị Tuyết</t>
  </si>
  <si>
    <t>DTE2153401150085</t>
  </si>
  <si>
    <t>DTE2153401150083</t>
  </si>
  <si>
    <t>DTE2153401150133</t>
  </si>
  <si>
    <t>Phùng Thị Phương</t>
  </si>
  <si>
    <t>DTE2153401150156</t>
  </si>
  <si>
    <t>Nông Quang</t>
  </si>
  <si>
    <t>DTE2153401150180</t>
  </si>
  <si>
    <t>DTE2153401150107</t>
  </si>
  <si>
    <t>Đinh Giang</t>
  </si>
  <si>
    <t>DTE2153401150126</t>
  </si>
  <si>
    <t>DTE2153401150077</t>
  </si>
  <si>
    <t>DTE2153401150181</t>
  </si>
  <si>
    <t>DTE2153401150103</t>
  </si>
  <si>
    <t>DTE2153401150016</t>
  </si>
  <si>
    <t>DTE2153401150081</t>
  </si>
  <si>
    <t>Hà Thị Hồng</t>
  </si>
  <si>
    <t>DTE2153401150108</t>
  </si>
  <si>
    <t>Lường Thị Hồng</t>
  </si>
  <si>
    <t>DTE2153401150113</t>
  </si>
  <si>
    <t>Trần Tuấn</t>
  </si>
  <si>
    <t>DTE2153401150095</t>
  </si>
  <si>
    <t>DTE2153401150149</t>
  </si>
  <si>
    <t>DTE2153401150157</t>
  </si>
  <si>
    <t>DTE2153401150182</t>
  </si>
  <si>
    <t>DTE2153401150127</t>
  </si>
  <si>
    <t>Ngô Lục</t>
  </si>
  <si>
    <t>DTE2153401150114</t>
  </si>
  <si>
    <t>Dương Thị Diễm</t>
  </si>
  <si>
    <t>DTE2153401150096</t>
  </si>
  <si>
    <t>DTE2153401150158</t>
  </si>
  <si>
    <t>Ngô Mai</t>
  </si>
  <si>
    <t>DTE2153401150138</t>
  </si>
  <si>
    <t>DTE2153401150194</t>
  </si>
  <si>
    <t>Trần Huệ</t>
  </si>
  <si>
    <t>DTE2153401150097</t>
  </si>
  <si>
    <t>DTE2153401150188</t>
  </si>
  <si>
    <t>DTE2153401150115</t>
  </si>
  <si>
    <t>DTE2153401150074</t>
  </si>
  <si>
    <t>DTE2153401150116</t>
  </si>
  <si>
    <t>DTE2153401150136</t>
  </si>
  <si>
    <t>Tín</t>
  </si>
  <si>
    <t>DTE2153401150098</t>
  </si>
  <si>
    <t>DTE2153401150079</t>
  </si>
  <si>
    <t>DTE2153401150109</t>
  </si>
  <si>
    <t>Ngọ Thị</t>
  </si>
  <si>
    <t>DTE2153401150134</t>
  </si>
  <si>
    <t>DTE2153401150128</t>
  </si>
  <si>
    <t>DTE2153401150075</t>
  </si>
  <si>
    <t>Trịnh Huyền</t>
  </si>
  <si>
    <t>DTE2153401150139</t>
  </si>
  <si>
    <t>Lưu Công</t>
  </si>
  <si>
    <t>DTE2153401150100</t>
  </si>
  <si>
    <t>94,5</t>
  </si>
  <si>
    <t>nghỉ kỳ 2</t>
  </si>
  <si>
    <t>học CNTT</t>
  </si>
  <si>
    <t>chuyển khoa</t>
  </si>
  <si>
    <t>Lớp: K18 QTDV DL&amp;LH</t>
  </si>
  <si>
    <t>Lớp: K18 Marketing 2</t>
  </si>
  <si>
    <t>DTE2158101030030</t>
  </si>
  <si>
    <t>DTE2158101030003</t>
  </si>
  <si>
    <t>Tạc Thị Ngọc</t>
  </si>
  <si>
    <t>DTE2158101030009</t>
  </si>
  <si>
    <t>DTE2158101030045</t>
  </si>
  <si>
    <t>Phàn Sào</t>
  </si>
  <si>
    <t>DTE2158101030021</t>
  </si>
  <si>
    <t>DTE2158101030032</t>
  </si>
  <si>
    <t>Đỗ Thị Hương</t>
  </si>
  <si>
    <t>DTE2158101030002</t>
  </si>
  <si>
    <t>DTE2158101030004</t>
  </si>
  <si>
    <t>DTE2158101030050</t>
  </si>
  <si>
    <t>DTE2158101030024</t>
  </si>
  <si>
    <t>DTE2158101030012</t>
  </si>
  <si>
    <t>DTE2158101030031</t>
  </si>
  <si>
    <t>DTE2158101030025</t>
  </si>
  <si>
    <t>DTE2158101030017</t>
  </si>
  <si>
    <t>DTE2158101030037</t>
  </si>
  <si>
    <t>Dương Mỹ</t>
  </si>
  <si>
    <t>DTE2158101030019</t>
  </si>
  <si>
    <t>Dương Thị Bảo</t>
  </si>
  <si>
    <t>DTE2158101030006</t>
  </si>
  <si>
    <t>Lê Thị Thuỳ</t>
  </si>
  <si>
    <t>DTE2158101030038</t>
  </si>
  <si>
    <t>DTE2158101030043</t>
  </si>
  <si>
    <t>DTE2158101030005</t>
  </si>
  <si>
    <t>DTE2158101030001</t>
  </si>
  <si>
    <t>DTE2158101030049</t>
  </si>
  <si>
    <t>DTE2158101030011</t>
  </si>
  <si>
    <t>Quách Thảo</t>
  </si>
  <si>
    <t>DTE2158101030010</t>
  </si>
  <si>
    <t>Nguyễn Phúc</t>
  </si>
  <si>
    <t>Ngữ</t>
  </si>
  <si>
    <t>DTE2158101030026</t>
  </si>
  <si>
    <t>Trần Thị Khánh</t>
  </si>
  <si>
    <t>DTE2158101030048</t>
  </si>
  <si>
    <t>Keokhounphet</t>
  </si>
  <si>
    <t>Phou</t>
  </si>
  <si>
    <t>DTE2158101030028</t>
  </si>
  <si>
    <t>DTE2158101030036</t>
  </si>
  <si>
    <t>DTE2158101030047</t>
  </si>
  <si>
    <t>Nguyễn Thủy</t>
  </si>
  <si>
    <t>DTE2158101030020</t>
  </si>
  <si>
    <t>Kiều Hoàng</t>
  </si>
  <si>
    <t>DTE2158101030034</t>
  </si>
  <si>
    <t>Bùi Thị Thiên</t>
  </si>
  <si>
    <t>DTE2158101030018</t>
  </si>
  <si>
    <t>DTE2158101030007</t>
  </si>
  <si>
    <t>DTE2158101030046</t>
  </si>
  <si>
    <t>DTE2158101030029</t>
  </si>
  <si>
    <t>Dương Thị Hiền</t>
  </si>
  <si>
    <t>DTE2158101030035</t>
  </si>
  <si>
    <t>DTE2158101030041</t>
  </si>
  <si>
    <t>DTE2158101030013</t>
  </si>
  <si>
    <t>DTE2158101030014</t>
  </si>
  <si>
    <t>DTE2158101030016</t>
  </si>
  <si>
    <t>Lớp: K18 Kinh doanh QT</t>
  </si>
  <si>
    <t>Tổng số: 40</t>
  </si>
  <si>
    <t>DTE2153401200017</t>
  </si>
  <si>
    <t>DTE2153401200012</t>
  </si>
  <si>
    <t>DTE2153401200007</t>
  </si>
  <si>
    <t>Đặng Trinh</t>
  </si>
  <si>
    <t>DTE2153401200035</t>
  </si>
  <si>
    <t>DTE2153401200013</t>
  </si>
  <si>
    <t>DTE2153401200030</t>
  </si>
  <si>
    <t>DTE2153401200009</t>
  </si>
  <si>
    <t>Đoàn Thị Thu</t>
  </si>
  <si>
    <t>DTE2153401200025</t>
  </si>
  <si>
    <t>DTE2153401200023</t>
  </si>
  <si>
    <t>Thân Quang</t>
  </si>
  <si>
    <t>DTE2153401200031</t>
  </si>
  <si>
    <t>Triệu Thúy</t>
  </si>
  <si>
    <t>DTE2153401200026</t>
  </si>
  <si>
    <t>DTE2153401200016</t>
  </si>
  <si>
    <t>DTE2153401200022</t>
  </si>
  <si>
    <t>Lý Ngọc Phương</t>
  </si>
  <si>
    <t>DTE2153401200024</t>
  </si>
  <si>
    <t>Nguyễn Thảo Tâm</t>
  </si>
  <si>
    <t>DTE2153401200004</t>
  </si>
  <si>
    <t>DTE2153401200002</t>
  </si>
  <si>
    <t>DTE2153401200029</t>
  </si>
  <si>
    <t>Bùi Huyền</t>
  </si>
  <si>
    <t>DTE2153401200018</t>
  </si>
  <si>
    <t>Phùng Hiểu</t>
  </si>
  <si>
    <t>DTE2153401200019</t>
  </si>
  <si>
    <t>DTE2153401200020</t>
  </si>
  <si>
    <t>DTE2153401200001</t>
  </si>
  <si>
    <t>DTE2153401200006</t>
  </si>
  <si>
    <t>DTE2153401200036</t>
  </si>
  <si>
    <t>Nguyễn Diễm</t>
  </si>
  <si>
    <t>DTE2153401200033</t>
  </si>
  <si>
    <t>DTE2153401200021</t>
  </si>
  <si>
    <t>DTE2153401200028</t>
  </si>
  <si>
    <t>Thạo</t>
  </si>
  <si>
    <t>DTE2153401200003</t>
  </si>
  <si>
    <t>DTE2153401200032</t>
  </si>
  <si>
    <t>DTE2153401200027</t>
  </si>
  <si>
    <t>Ma Thị Hoài</t>
  </si>
  <si>
    <t>DTE2153401200034</t>
  </si>
  <si>
    <t>DTE2153401200005</t>
  </si>
  <si>
    <t>Chung Quỳnh</t>
  </si>
  <si>
    <t>DTE2153401200010</t>
  </si>
  <si>
    <t>DTE2153401200015</t>
  </si>
  <si>
    <t>Tổng số: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</si>
</sst>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9" x14ac:knownFonts="1">
    <font>
      <sz val="12"/>
      <name val="Times New Roman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2"/>
      <charset val="163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3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0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2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FF0000"/>
      <name val="Times New Roman"/>
      <family val="1"/>
    </font>
    <font>
      <sz val="14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2"/>
      <name val="Times New Roman Bold"/>
    </font>
    <font>
      <b/>
      <sz val="12"/>
      <name val="Times New Roman"/>
      <family val="1"/>
    </font>
    <font>
      <sz val="12"/>
      <name val="Cambria"/>
      <family val="1"/>
      <scheme val="major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30" fillId="0" borderId="0"/>
    <xf numFmtId="0" fontId="31" fillId="0" borderId="0"/>
    <xf numFmtId="0" fontId="3" fillId="0" borderId="0"/>
    <xf numFmtId="0" fontId="1" fillId="0" borderId="0"/>
    <xf numFmtId="43" fontId="51" fillId="0" borderId="0" applyFont="0" applyFill="0" applyBorder="0" applyAlignment="0" applyProtection="0"/>
  </cellStyleXfs>
  <cellXfs count="1009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3" fillId="0" borderId="1" xfId="0" applyFont="1" applyBorder="1"/>
    <xf numFmtId="0" fontId="15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10" fillId="0" borderId="0" xfId="0" applyFont="1" applyFill="1"/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1" xfId="1" applyFont="1" applyBorder="1" applyAlignment="1">
      <alignment horizontal="center" vertical="center" wrapText="1"/>
    </xf>
    <xf numFmtId="0" fontId="1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/>
    </xf>
    <xf numFmtId="0" fontId="7" fillId="0" borderId="1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1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16" fillId="0" borderId="1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shrinkToFi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shrinkToFit="1"/>
    </xf>
    <xf numFmtId="0" fontId="15" fillId="0" borderId="1" xfId="0" applyFont="1" applyFill="1" applyBorder="1" applyAlignment="1">
      <alignment vertical="top" shrinkToFit="1"/>
    </xf>
    <xf numFmtId="0" fontId="1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 shrinkToFit="1"/>
    </xf>
    <xf numFmtId="0" fontId="9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0" fontId="15" fillId="0" borderId="1" xfId="0" applyNumberFormat="1" applyFont="1" applyFill="1" applyBorder="1" applyAlignment="1" applyProtection="1">
      <alignment horizontal="left"/>
    </xf>
    <xf numFmtId="0" fontId="21" fillId="0" borderId="1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/>
    <xf numFmtId="0" fontId="24" fillId="0" borderId="0" xfId="0" applyFont="1" applyFill="1" applyAlignment="1">
      <alignment horizontal="left"/>
    </xf>
    <xf numFmtId="0" fontId="7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7" fillId="0" borderId="14" xfId="0" applyFont="1" applyBorder="1"/>
    <xf numFmtId="0" fontId="7" fillId="0" borderId="18" xfId="0" applyFont="1" applyBorder="1"/>
    <xf numFmtId="0" fontId="15" fillId="0" borderId="17" xfId="0" applyFont="1" applyBorder="1" applyAlignment="1">
      <alignment horizontal="left" shrinkToFit="1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3" fillId="0" borderId="1" xfId="0" applyNumberFormat="1" applyFont="1" applyFill="1" applyBorder="1" applyAlignment="1" applyProtection="1">
      <alignment horizontal="left"/>
    </xf>
    <xf numFmtId="0" fontId="16" fillId="0" borderId="8" xfId="12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/>
    </xf>
    <xf numFmtId="0" fontId="15" fillId="0" borderId="1" xfId="13" applyFont="1" applyFill="1" applyBorder="1"/>
    <xf numFmtId="0" fontId="15" fillId="0" borderId="1" xfId="13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5" fillId="0" borderId="1" xfId="13" applyFont="1" applyFill="1" applyBorder="1" applyAlignment="1">
      <alignment vertical="center"/>
    </xf>
    <xf numFmtId="0" fontId="3" fillId="0" borderId="1" xfId="1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6" fillId="0" borderId="0" xfId="14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15" fillId="0" borderId="1" xfId="0" applyNumberFormat="1" applyFont="1" applyFill="1" applyBorder="1" applyAlignment="1" applyProtection="1">
      <alignment horizontal="center" shrinkToFit="1"/>
    </xf>
    <xf numFmtId="0" fontId="15" fillId="0" borderId="1" xfId="0" applyNumberFormat="1" applyFont="1" applyFill="1" applyBorder="1" applyAlignment="1" applyProtection="1">
      <alignment horizontal="left" shrinkToFit="1"/>
    </xf>
    <xf numFmtId="0" fontId="16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 shrinkToFit="1"/>
    </xf>
    <xf numFmtId="0" fontId="15" fillId="4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44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6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4" xfId="0" applyFont="1" applyFill="1" applyBorder="1"/>
    <xf numFmtId="0" fontId="3" fillId="0" borderId="23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3" fontId="3" fillId="0" borderId="0" xfId="0" applyNumberFormat="1" applyFont="1" applyFill="1"/>
    <xf numFmtId="0" fontId="2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/>
    <xf numFmtId="0" fontId="1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4" borderId="1" xfId="13" applyFont="1" applyFill="1" applyBorder="1" applyAlignment="1">
      <alignment horizontal="center"/>
    </xf>
    <xf numFmtId="0" fontId="7" fillId="0" borderId="0" xfId="14" applyFont="1" applyFill="1"/>
    <xf numFmtId="0" fontId="10" fillId="0" borderId="0" xfId="14" applyFont="1" applyFill="1"/>
    <xf numFmtId="0" fontId="16" fillId="0" borderId="0" xfId="14" applyFont="1" applyFill="1" applyBorder="1" applyAlignment="1">
      <alignment horizontal="right" vertical="center" wrapText="1"/>
    </xf>
    <xf numFmtId="0" fontId="16" fillId="0" borderId="0" xfId="14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/>
    <xf numFmtId="0" fontId="16" fillId="0" borderId="0" xfId="0" applyFont="1" applyAlignment="1"/>
    <xf numFmtId="0" fontId="15" fillId="0" borderId="0" xfId="0" applyFont="1" applyAlignment="1">
      <alignment horizontal="left"/>
    </xf>
    <xf numFmtId="0" fontId="3" fillId="2" borderId="0" xfId="0" applyFont="1" applyFill="1"/>
    <xf numFmtId="0" fontId="15" fillId="0" borderId="0" xfId="2" applyFont="1" applyAlignment="1">
      <alignment horizontal="center"/>
    </xf>
    <xf numFmtId="0" fontId="15" fillId="0" borderId="0" xfId="2" applyFont="1"/>
    <xf numFmtId="0" fontId="15" fillId="0" borderId="16" xfId="0" applyFont="1" applyBorder="1" applyAlignment="1">
      <alignment horizontal="left" shrinkToFit="1"/>
    </xf>
    <xf numFmtId="0" fontId="15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7" xfId="0" applyFont="1" applyBorder="1" applyAlignment="1"/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/>
    <xf numFmtId="0" fontId="7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1" xfId="0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9" fillId="0" borderId="32" xfId="0" applyFont="1" applyBorder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16" fillId="4" borderId="0" xfId="0" applyFont="1" applyFill="1"/>
    <xf numFmtId="0" fontId="52" fillId="0" borderId="0" xfId="0" applyFont="1" applyAlignment="1">
      <alignment horizontal="center"/>
    </xf>
    <xf numFmtId="0" fontId="52" fillId="0" borderId="0" xfId="0" applyFont="1"/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54" fillId="0" borderId="0" xfId="0" applyFont="1"/>
    <xf numFmtId="0" fontId="54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2" fillId="0" borderId="30" xfId="2" applyFont="1" applyBorder="1" applyAlignment="1">
      <alignment vertical="center" wrapText="1"/>
    </xf>
    <xf numFmtId="0" fontId="22" fillId="0" borderId="30" xfId="2" applyFont="1" applyBorder="1" applyAlignment="1">
      <alignment horizontal="left" vertical="center" wrapText="1"/>
    </xf>
    <xf numFmtId="0" fontId="22" fillId="0" borderId="32" xfId="2" applyFont="1" applyBorder="1" applyAlignment="1">
      <alignment horizontal="left" vertical="center" wrapText="1"/>
    </xf>
    <xf numFmtId="0" fontId="0" fillId="0" borderId="1" xfId="0" applyBorder="1"/>
    <xf numFmtId="0" fontId="20" fillId="2" borderId="30" xfId="2" applyFont="1" applyFill="1" applyBorder="1" applyAlignment="1">
      <alignment vertical="center" wrapText="1"/>
    </xf>
    <xf numFmtId="0" fontId="20" fillId="2" borderId="30" xfId="2" applyFont="1" applyFill="1" applyBorder="1" applyAlignment="1">
      <alignment horizontal="left" vertical="center" wrapText="1"/>
    </xf>
    <xf numFmtId="0" fontId="20" fillId="2" borderId="32" xfId="2" applyFont="1" applyFill="1" applyBorder="1" applyAlignment="1">
      <alignment horizontal="left" vertical="center" wrapText="1"/>
    </xf>
    <xf numFmtId="0" fontId="22" fillId="0" borderId="33" xfId="0" applyFont="1" applyBorder="1"/>
    <xf numFmtId="0" fontId="20" fillId="2" borderId="30" xfId="0" applyFont="1" applyFill="1" applyBorder="1" applyAlignment="1">
      <alignment vertical="center" wrapText="1"/>
    </xf>
    <xf numFmtId="0" fontId="28" fillId="2" borderId="30" xfId="0" applyFont="1" applyFill="1" applyBorder="1" applyAlignment="1">
      <alignment horizontal="left" vertical="center"/>
    </xf>
    <xf numFmtId="0" fontId="28" fillId="2" borderId="32" xfId="0" applyFont="1" applyFill="1" applyBorder="1" applyAlignment="1">
      <alignment horizontal="left" vertical="center"/>
    </xf>
    <xf numFmtId="0" fontId="22" fillId="2" borderId="30" xfId="2" applyFont="1" applyFill="1" applyBorder="1" applyAlignment="1">
      <alignment vertical="center" wrapText="1"/>
    </xf>
    <xf numFmtId="0" fontId="22" fillId="2" borderId="30" xfId="2" applyFont="1" applyFill="1" applyBorder="1" applyAlignment="1">
      <alignment horizontal="left" vertical="center" wrapText="1"/>
    </xf>
    <xf numFmtId="0" fontId="22" fillId="2" borderId="32" xfId="2" applyFont="1" applyFill="1" applyBorder="1" applyAlignment="1">
      <alignment horizontal="left" vertical="center" wrapText="1"/>
    </xf>
    <xf numFmtId="0" fontId="22" fillId="0" borderId="30" xfId="0" applyFont="1" applyBorder="1"/>
    <xf numFmtId="0" fontId="28" fillId="0" borderId="7" xfId="0" applyFont="1" applyBorder="1" applyAlignment="1">
      <alignment wrapText="1"/>
    </xf>
    <xf numFmtId="0" fontId="28" fillId="0" borderId="34" xfId="0" applyFont="1" applyBorder="1"/>
    <xf numFmtId="0" fontId="28" fillId="0" borderId="35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/>
    <xf numFmtId="0" fontId="28" fillId="2" borderId="11" xfId="0" applyFont="1" applyFill="1" applyBorder="1"/>
    <xf numFmtId="0" fontId="28" fillId="2" borderId="10" xfId="0" applyFont="1" applyFill="1" applyBorder="1"/>
    <xf numFmtId="0" fontId="28" fillId="0" borderId="11" xfId="0" applyFont="1" applyBorder="1"/>
    <xf numFmtId="0" fontId="28" fillId="0" borderId="10" xfId="0" applyFont="1" applyBorder="1"/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6" fillId="0" borderId="0" xfId="0" applyFont="1"/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7" fillId="0" borderId="11" xfId="0" applyFont="1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30" xfId="0" applyFont="1" applyFill="1" applyBorder="1"/>
    <xf numFmtId="0" fontId="7" fillId="0" borderId="3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0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55" fillId="2" borderId="0" xfId="0" applyFont="1" applyFill="1"/>
    <xf numFmtId="0" fontId="5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6" borderId="1" xfId="0" applyFont="1" applyFill="1" applyBorder="1"/>
    <xf numFmtId="0" fontId="3" fillId="6" borderId="30" xfId="0" applyFont="1" applyFill="1" applyBorder="1" applyAlignment="1">
      <alignment horizontal="left"/>
    </xf>
    <xf numFmtId="0" fontId="3" fillId="0" borderId="3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4" fillId="0" borderId="0" xfId="0" applyFont="1"/>
    <xf numFmtId="0" fontId="14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30" xfId="0" applyFont="1" applyBorder="1"/>
    <xf numFmtId="0" fontId="15" fillId="0" borderId="32" xfId="0" applyFont="1" applyBorder="1"/>
    <xf numFmtId="0" fontId="3" fillId="2" borderId="1" xfId="0" applyFont="1" applyFill="1" applyBorder="1"/>
    <xf numFmtId="0" fontId="3" fillId="2" borderId="30" xfId="0" applyFont="1" applyFill="1" applyBorder="1"/>
    <xf numFmtId="0" fontId="3" fillId="2" borderId="32" xfId="0" applyFont="1" applyFill="1" applyBorder="1"/>
    <xf numFmtId="0" fontId="15" fillId="0" borderId="32" xfId="0" applyFont="1" applyBorder="1" applyAlignment="1">
      <alignment wrapText="1"/>
    </xf>
    <xf numFmtId="0" fontId="16" fillId="0" borderId="31" xfId="0" applyFont="1" applyBorder="1"/>
    <xf numFmtId="0" fontId="15" fillId="0" borderId="31" xfId="0" applyFont="1" applyBorder="1"/>
    <xf numFmtId="0" fontId="15" fillId="0" borderId="20" xfId="0" applyFont="1" applyBorder="1"/>
    <xf numFmtId="0" fontId="15" fillId="0" borderId="21" xfId="0" applyFont="1" applyBorder="1"/>
    <xf numFmtId="0" fontId="16" fillId="0" borderId="3" xfId="0" applyFont="1" applyBorder="1"/>
    <xf numFmtId="0" fontId="15" fillId="0" borderId="12" xfId="0" applyFont="1" applyBorder="1"/>
    <xf numFmtId="0" fontId="15" fillId="0" borderId="38" xfId="0" applyFont="1" applyBorder="1"/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2" borderId="32" xfId="0" applyFont="1" applyFill="1" applyBorder="1"/>
    <xf numFmtId="0" fontId="15" fillId="0" borderId="6" xfId="0" applyFont="1" applyBorder="1"/>
    <xf numFmtId="0" fontId="15" fillId="0" borderId="39" xfId="0" applyFont="1" applyBorder="1"/>
    <xf numFmtId="0" fontId="15" fillId="0" borderId="40" xfId="0" applyFont="1" applyBorder="1"/>
    <xf numFmtId="0" fontId="15" fillId="0" borderId="2" xfId="0" applyFont="1" applyBorder="1"/>
    <xf numFmtId="0" fontId="15" fillId="0" borderId="11" xfId="0" applyFont="1" applyBorder="1"/>
    <xf numFmtId="0" fontId="15" fillId="0" borderId="22" xfId="0" applyFont="1" applyBorder="1"/>
    <xf numFmtId="0" fontId="3" fillId="2" borderId="2" xfId="0" applyFont="1" applyFill="1" applyBorder="1"/>
    <xf numFmtId="0" fontId="3" fillId="2" borderId="11" xfId="0" applyFont="1" applyFill="1" applyBorder="1"/>
    <xf numFmtId="0" fontId="3" fillId="2" borderId="22" xfId="0" applyFont="1" applyFill="1" applyBorder="1"/>
    <xf numFmtId="0" fontId="3" fillId="0" borderId="11" xfId="0" applyFont="1" applyBorder="1"/>
    <xf numFmtId="0" fontId="3" fillId="0" borderId="22" xfId="0" applyFont="1" applyBorder="1"/>
    <xf numFmtId="0" fontId="7" fillId="2" borderId="2" xfId="0" applyFont="1" applyFill="1" applyBorder="1"/>
    <xf numFmtId="0" fontId="7" fillId="2" borderId="11" xfId="0" applyFont="1" applyFill="1" applyBorder="1"/>
    <xf numFmtId="0" fontId="7" fillId="2" borderId="22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5" fillId="0" borderId="30" xfId="0" applyFont="1" applyFill="1" applyBorder="1"/>
    <xf numFmtId="0" fontId="15" fillId="0" borderId="32" xfId="0" applyFont="1" applyFill="1" applyBorder="1"/>
    <xf numFmtId="1" fontId="7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0" xfId="0" applyNumberFormat="1" applyFont="1" applyFill="1" applyBorder="1" applyAlignment="1" applyProtection="1"/>
    <xf numFmtId="0" fontId="0" fillId="0" borderId="0" xfId="0" applyFont="1" applyAlignment="1"/>
    <xf numFmtId="0" fontId="38" fillId="0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32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6" fillId="0" borderId="32" xfId="0" applyFont="1" applyBorder="1"/>
    <xf numFmtId="0" fontId="7" fillId="0" borderId="32" xfId="1" applyFont="1" applyBorder="1" applyAlignment="1">
      <alignment horizontal="center" vertical="center" wrapText="1"/>
    </xf>
    <xf numFmtId="0" fontId="7" fillId="4" borderId="1" xfId="1" applyNumberFormat="1" applyFont="1" applyFill="1" applyBorder="1" applyAlignment="1" applyProtection="1"/>
    <xf numFmtId="0" fontId="7" fillId="4" borderId="1" xfId="1" applyNumberFormat="1" applyFont="1" applyFill="1" applyBorder="1" applyAlignment="1" applyProtection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5" fillId="0" borderId="1" xfId="2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7" fillId="0" borderId="1" xfId="3" applyFont="1" applyBorder="1" applyAlignment="1">
      <alignment horizontal="center"/>
    </xf>
    <xf numFmtId="0" fontId="9" fillId="0" borderId="1" xfId="3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5" fillId="0" borderId="32" xfId="0" applyFont="1" applyFill="1" applyBorder="1" applyAlignment="1">
      <alignment wrapText="1"/>
    </xf>
    <xf numFmtId="0" fontId="21" fillId="0" borderId="32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32" xfId="0" applyFont="1" applyFill="1" applyBorder="1"/>
    <xf numFmtId="0" fontId="16" fillId="0" borderId="1" xfId="0" applyFont="1" applyBorder="1" applyAlignment="1">
      <alignment horizontal="left" wrapText="1"/>
    </xf>
    <xf numFmtId="0" fontId="16" fillId="0" borderId="32" xfId="0" applyFont="1" applyFill="1" applyBorder="1"/>
    <xf numFmtId="0" fontId="7" fillId="0" borderId="1" xfId="3" applyFont="1" applyFill="1" applyBorder="1" applyAlignment="1">
      <alignment horizontal="center"/>
    </xf>
    <xf numFmtId="0" fontId="15" fillId="0" borderId="32" xfId="2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2" applyNumberFormat="1" applyFont="1" applyFill="1" applyBorder="1" applyAlignment="1" applyProtection="1">
      <alignment horizontal="center" vertical="center" wrapText="1"/>
    </xf>
    <xf numFmtId="0" fontId="15" fillId="4" borderId="32" xfId="2" applyNumberFormat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/>
    <xf numFmtId="0" fontId="16" fillId="0" borderId="32" xfId="0" applyFont="1" applyFill="1" applyBorder="1" applyAlignment="1"/>
    <xf numFmtId="0" fontId="16" fillId="0" borderId="1" xfId="0" applyFont="1" applyFill="1" applyBorder="1" applyAlignment="1">
      <alignment horizontal="left" wrapText="1"/>
    </xf>
    <xf numFmtId="0" fontId="16" fillId="4" borderId="1" xfId="0" applyFont="1" applyFill="1" applyBorder="1" applyAlignment="1"/>
    <xf numFmtId="0" fontId="16" fillId="4" borderId="32" xfId="0" applyFont="1" applyFill="1" applyBorder="1" applyAlignment="1"/>
    <xf numFmtId="0" fontId="7" fillId="4" borderId="1" xfId="3" applyFont="1" applyFill="1" applyBorder="1" applyAlignment="1">
      <alignment horizontal="center"/>
    </xf>
    <xf numFmtId="0" fontId="3" fillId="0" borderId="32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 applyProtection="1"/>
    <xf numFmtId="0" fontId="3" fillId="4" borderId="32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center" wrapText="1"/>
    </xf>
    <xf numFmtId="0" fontId="3" fillId="4" borderId="1" xfId="0" applyNumberFormat="1" applyFont="1" applyFill="1" applyBorder="1" applyAlignment="1" applyProtection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1" xfId="15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NumberFormat="1" applyFont="1" applyFill="1" applyBorder="1" applyAlignment="1" applyProtection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7" fillId="0" borderId="32" xfId="0" applyFont="1" applyBorder="1" applyAlignment="1"/>
    <xf numFmtId="0" fontId="7" fillId="4" borderId="32" xfId="0" applyFont="1" applyFill="1" applyBorder="1" applyAlignment="1"/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center" shrinkToFit="1"/>
    </xf>
    <xf numFmtId="0" fontId="16" fillId="0" borderId="32" xfId="0" applyFont="1" applyBorder="1" applyAlignment="1">
      <alignment horizontal="left" shrinkToFit="1"/>
    </xf>
    <xf numFmtId="0" fontId="16" fillId="0" borderId="27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16" fillId="0" borderId="10" xfId="0" applyFont="1" applyBorder="1" applyAlignment="1"/>
    <xf numFmtId="0" fontId="16" fillId="0" borderId="2" xfId="0" applyFont="1" applyBorder="1" applyAlignment="1"/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/>
    <xf numFmtId="0" fontId="16" fillId="0" borderId="3" xfId="0" applyFont="1" applyBorder="1" applyAlignment="1"/>
    <xf numFmtId="0" fontId="7" fillId="0" borderId="6" xfId="3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7" fillId="4" borderId="1" xfId="0" applyFont="1" applyFill="1" applyBorder="1"/>
    <xf numFmtId="0" fontId="5" fillId="4" borderId="1" xfId="0" applyNumberFormat="1" applyFont="1" applyFill="1" applyBorder="1" applyAlignment="1" applyProtection="1"/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/>
    <xf numFmtId="0" fontId="7" fillId="0" borderId="14" xfId="3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9" xfId="0" applyFont="1" applyFill="1" applyBorder="1" applyAlignment="1">
      <alignment horizontal="center"/>
    </xf>
    <xf numFmtId="0" fontId="16" fillId="4" borderId="10" xfId="0" applyFont="1" applyFill="1" applyBorder="1" applyAlignment="1"/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left"/>
    </xf>
    <xf numFmtId="0" fontId="7" fillId="4" borderId="0" xfId="0" applyFont="1" applyFill="1"/>
    <xf numFmtId="0" fontId="5" fillId="4" borderId="0" xfId="0" applyNumberFormat="1" applyFont="1" applyFill="1" applyBorder="1" applyAlignment="1" applyProtection="1"/>
    <xf numFmtId="0" fontId="16" fillId="4" borderId="9" xfId="0" applyFont="1" applyFill="1" applyBorder="1" applyAlignment="1">
      <alignment horizontal="center"/>
    </xf>
    <xf numFmtId="0" fontId="16" fillId="4" borderId="32" xfId="0" applyFont="1" applyFill="1" applyBorder="1"/>
    <xf numFmtId="0" fontId="7" fillId="7" borderId="0" xfId="0" applyFont="1" applyFill="1"/>
    <xf numFmtId="0" fontId="3" fillId="0" borderId="10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5" fillId="0" borderId="1" xfId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15" fillId="4" borderId="1" xfId="1" applyFont="1" applyFill="1" applyBorder="1" applyAlignment="1">
      <alignment horizontal="center"/>
    </xf>
    <xf numFmtId="0" fontId="15" fillId="4" borderId="1" xfId="0" applyNumberFormat="1" applyFont="1" applyFill="1" applyBorder="1" applyAlignment="1" applyProtection="1"/>
    <xf numFmtId="0" fontId="28" fillId="4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5" fillId="2" borderId="1" xfId="0" applyNumberFormat="1" applyFont="1" applyFill="1" applyBorder="1" applyAlignment="1" applyProtection="1"/>
    <xf numFmtId="0" fontId="28" fillId="2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/>
    </xf>
    <xf numFmtId="0" fontId="61" fillId="2" borderId="1" xfId="0" applyNumberFormat="1" applyFont="1" applyFill="1" applyBorder="1" applyAlignment="1" applyProtection="1"/>
    <xf numFmtId="0" fontId="61" fillId="2" borderId="1" xfId="0" applyFont="1" applyFill="1" applyBorder="1" applyAlignment="1">
      <alignment horizontal="center"/>
    </xf>
    <xf numFmtId="0" fontId="62" fillId="2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16" fillId="4" borderId="1" xfId="0" applyNumberFormat="1" applyFont="1" applyFill="1" applyBorder="1" applyAlignment="1" applyProtection="1">
      <alignment horizontal="left"/>
    </xf>
    <xf numFmtId="0" fontId="15" fillId="0" borderId="32" xfId="0" applyFont="1" applyFill="1" applyBorder="1" applyAlignment="1">
      <alignment vertical="top" shrinkToFit="1"/>
    </xf>
    <xf numFmtId="0" fontId="15" fillId="0" borderId="1" xfId="0" applyFont="1" applyFill="1" applyBorder="1" applyAlignment="1">
      <alignment horizontal="left" vertical="top"/>
    </xf>
    <xf numFmtId="0" fontId="15" fillId="4" borderId="1" xfId="0" applyFont="1" applyFill="1" applyBorder="1" applyAlignment="1">
      <alignment vertical="top" shrinkToFit="1"/>
    </xf>
    <xf numFmtId="0" fontId="15" fillId="4" borderId="32" xfId="0" applyFont="1" applyFill="1" applyBorder="1" applyAlignment="1">
      <alignment vertical="top" shrinkToFit="1"/>
    </xf>
    <xf numFmtId="0" fontId="15" fillId="4" borderId="1" xfId="0" applyFont="1" applyFill="1" applyBorder="1" applyAlignment="1">
      <alignment horizontal="left" vertical="top"/>
    </xf>
    <xf numFmtId="0" fontId="16" fillId="4" borderId="10" xfId="0" applyFont="1" applyFill="1" applyBorder="1" applyAlignment="1">
      <alignment horizontal="left"/>
    </xf>
    <xf numFmtId="0" fontId="16" fillId="0" borderId="32" xfId="0" applyFont="1" applyBorder="1" applyAlignment="1"/>
    <xf numFmtId="0" fontId="16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6" fillId="0" borderId="40" xfId="0" applyFont="1" applyBorder="1" applyAlignment="1"/>
    <xf numFmtId="0" fontId="16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7" fillId="0" borderId="32" xfId="0" applyFont="1" applyBorder="1"/>
    <xf numFmtId="0" fontId="7" fillId="4" borderId="32" xfId="0" applyFont="1" applyFill="1" applyBorder="1"/>
    <xf numFmtId="0" fontId="7" fillId="0" borderId="32" xfId="0" applyFont="1" applyBorder="1" applyAlignment="1">
      <alignment wrapText="1"/>
    </xf>
    <xf numFmtId="0" fontId="15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/>
    <xf numFmtId="0" fontId="7" fillId="0" borderId="40" xfId="0" applyFont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32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3" fillId="8" borderId="3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0" borderId="3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horizontal="center" wrapText="1"/>
    </xf>
    <xf numFmtId="0" fontId="3" fillId="4" borderId="3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9" borderId="1" xfId="0" applyFont="1" applyFill="1" applyBorder="1" applyAlignment="1">
      <alignment horizontal="center" wrapText="1"/>
    </xf>
    <xf numFmtId="0" fontId="3" fillId="10" borderId="1" xfId="0" applyNumberFormat="1" applyFont="1" applyFill="1" applyBorder="1" applyAlignment="1" applyProtection="1"/>
    <xf numFmtId="0" fontId="3" fillId="10" borderId="31" xfId="0" applyNumberFormat="1" applyFont="1" applyFill="1" applyBorder="1" applyAlignment="1" applyProtection="1"/>
    <xf numFmtId="0" fontId="3" fillId="10" borderId="32" xfId="0" applyNumberFormat="1" applyFont="1" applyFill="1" applyBorder="1" applyAlignment="1" applyProtection="1"/>
    <xf numFmtId="0" fontId="3" fillId="10" borderId="1" xfId="0" applyNumberFormat="1" applyFont="1" applyFill="1" applyBorder="1" applyAlignment="1" applyProtection="1">
      <alignment horizontal="center" wrapText="1"/>
    </xf>
    <xf numFmtId="0" fontId="7" fillId="10" borderId="1" xfId="3" applyFont="1" applyFill="1" applyBorder="1" applyAlignment="1">
      <alignment horizontal="center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0" borderId="1" xfId="15" applyNumberFormat="1" applyFont="1" applyBorder="1" applyAlignment="1">
      <alignment horizontal="center"/>
    </xf>
    <xf numFmtId="0" fontId="15" fillId="0" borderId="32" xfId="0" applyNumberFormat="1" applyFont="1" applyFill="1" applyBorder="1" applyAlignment="1" applyProtection="1"/>
    <xf numFmtId="0" fontId="15" fillId="10" borderId="1" xfId="1" applyFont="1" applyFill="1" applyBorder="1" applyAlignment="1">
      <alignment horizontal="center"/>
    </xf>
    <xf numFmtId="0" fontId="15" fillId="10" borderId="1" xfId="0" applyNumberFormat="1" applyFont="1" applyFill="1" applyBorder="1" applyAlignment="1" applyProtection="1"/>
    <xf numFmtId="0" fontId="15" fillId="10" borderId="32" xfId="0" applyNumberFormat="1" applyFont="1" applyFill="1" applyBorder="1" applyAlignment="1" applyProtection="1"/>
    <xf numFmtId="0" fontId="15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15" fillId="0" borderId="1" xfId="1" applyFont="1" applyFill="1" applyBorder="1" applyAlignment="1">
      <alignment horizontal="center"/>
    </xf>
    <xf numFmtId="0" fontId="15" fillId="4" borderId="32" xfId="0" applyNumberFormat="1" applyFont="1" applyFill="1" applyBorder="1" applyAlignment="1" applyProtection="1"/>
    <xf numFmtId="0" fontId="15" fillId="4" borderId="1" xfId="1" applyFont="1" applyFill="1" applyBorder="1" applyAlignment="1">
      <alignment horizontal="left" shrinkToFit="1"/>
    </xf>
    <xf numFmtId="0" fontId="15" fillId="4" borderId="32" xfId="1" applyFont="1" applyFill="1" applyBorder="1" applyAlignment="1">
      <alignment horizontal="left" shrinkToFit="1"/>
    </xf>
    <xf numFmtId="0" fontId="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shrinkToFit="1"/>
    </xf>
    <xf numFmtId="0" fontId="15" fillId="0" borderId="5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15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shrinkToFit="1"/>
    </xf>
    <xf numFmtId="0" fontId="7" fillId="2" borderId="18" xfId="0" applyFont="1" applyFill="1" applyBorder="1" applyAlignment="1">
      <alignment horizontal="left"/>
    </xf>
    <xf numFmtId="0" fontId="7" fillId="4" borderId="18" xfId="0" applyFont="1" applyFill="1" applyBorder="1"/>
    <xf numFmtId="0" fontId="7" fillId="4" borderId="18" xfId="0" applyFont="1" applyFill="1" applyBorder="1" applyAlignment="1">
      <alignment horizontal="center" vertical="center" wrapText="1"/>
    </xf>
    <xf numFmtId="0" fontId="15" fillId="4" borderId="43" xfId="0" applyNumberFormat="1" applyFont="1" applyFill="1" applyBorder="1" applyAlignment="1" applyProtection="1"/>
    <xf numFmtId="0" fontId="15" fillId="4" borderId="18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left"/>
    </xf>
    <xf numFmtId="0" fontId="15" fillId="2" borderId="43" xfId="0" applyNumberFormat="1" applyFont="1" applyFill="1" applyBorder="1" applyAlignment="1" applyProtection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shrinkToFit="1"/>
    </xf>
    <xf numFmtId="0" fontId="15" fillId="4" borderId="16" xfId="0" applyFont="1" applyFill="1" applyBorder="1" applyAlignment="1">
      <alignment horizontal="left" shrinkToFit="1"/>
    </xf>
    <xf numFmtId="0" fontId="15" fillId="0" borderId="43" xfId="0" applyNumberFormat="1" applyFont="1" applyFill="1" applyBorder="1" applyAlignment="1" applyProtection="1">
      <alignment horizontal="left" wrapText="1"/>
    </xf>
    <xf numFmtId="0" fontId="7" fillId="0" borderId="18" xfId="0" applyFont="1" applyFill="1" applyBorder="1" applyAlignment="1">
      <alignment horizontal="left"/>
    </xf>
    <xf numFmtId="0" fontId="63" fillId="0" borderId="18" xfId="0" applyFont="1" applyFill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left"/>
    </xf>
    <xf numFmtId="0" fontId="63" fillId="2" borderId="18" xfId="0" applyFont="1" applyFill="1" applyBorder="1" applyAlignment="1">
      <alignment horizontal="left" vertical="center" wrapText="1"/>
    </xf>
    <xf numFmtId="0" fontId="63" fillId="2" borderId="46" xfId="0" applyFont="1" applyFill="1" applyBorder="1" applyAlignment="1">
      <alignment horizontal="left" vertical="center" wrapText="1"/>
    </xf>
    <xf numFmtId="0" fontId="63" fillId="2" borderId="18" xfId="0" applyFont="1" applyFill="1" applyBorder="1" applyAlignment="1">
      <alignment horizontal="center" vertical="center"/>
    </xf>
    <xf numFmtId="0" fontId="63" fillId="2" borderId="18" xfId="0" applyFont="1" applyFill="1" applyBorder="1" applyAlignment="1">
      <alignment horizontal="left"/>
    </xf>
    <xf numFmtId="0" fontId="64" fillId="4" borderId="43" xfId="0" applyNumberFormat="1" applyFont="1" applyFill="1" applyBorder="1" applyAlignment="1" applyProtection="1"/>
    <xf numFmtId="0" fontId="64" fillId="4" borderId="43" xfId="0" applyNumberFormat="1" applyFont="1" applyFill="1" applyBorder="1" applyAlignment="1" applyProtection="1">
      <alignment horizontal="center" wrapText="1"/>
    </xf>
    <xf numFmtId="0" fontId="64" fillId="4" borderId="43" xfId="0" applyNumberFormat="1" applyFont="1" applyFill="1" applyBorder="1" applyAlignment="1" applyProtection="1">
      <alignment horizontal="left" wrapText="1"/>
    </xf>
    <xf numFmtId="0" fontId="63" fillId="0" borderId="1" xfId="0" applyFont="1" applyFill="1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left"/>
    </xf>
    <xf numFmtId="0" fontId="63" fillId="2" borderId="1" xfId="0" applyFont="1" applyFill="1" applyBorder="1" applyAlignment="1">
      <alignment horizontal="left" vertical="center" wrapText="1"/>
    </xf>
    <xf numFmtId="0" fontId="63" fillId="2" borderId="32" xfId="0" applyFont="1" applyFill="1" applyBorder="1" applyAlignment="1">
      <alignment horizontal="left" vertical="center" wrapText="1"/>
    </xf>
    <xf numFmtId="0" fontId="63" fillId="2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0" fontId="63" fillId="4" borderId="1" xfId="0" applyFont="1" applyFill="1" applyBorder="1" applyAlignment="1">
      <alignment horizontal="left" vertical="center" wrapText="1"/>
    </xf>
    <xf numFmtId="0" fontId="63" fillId="4" borderId="1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1" fillId="2" borderId="0" xfId="0" applyFont="1" applyFill="1" applyAlignment="1">
      <alignment horizontal="left"/>
    </xf>
    <xf numFmtId="0" fontId="9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6" fillId="0" borderId="0" xfId="0" applyFont="1" applyBorder="1"/>
    <xf numFmtId="0" fontId="0" fillId="0" borderId="0" xfId="0" applyFont="1" applyBorder="1"/>
    <xf numFmtId="0" fontId="3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2" fontId="45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5" fillId="0" borderId="1" xfId="13" applyFont="1" applyBorder="1" applyAlignment="1">
      <alignment horizontal="center" vertical="center"/>
    </xf>
    <xf numFmtId="0" fontId="7" fillId="0" borderId="1" xfId="13" applyFont="1" applyFill="1" applyBorder="1"/>
    <xf numFmtId="0" fontId="7" fillId="0" borderId="1" xfId="13" applyFont="1" applyFill="1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13" applyFont="1" applyFill="1" applyBorder="1" applyAlignment="1">
      <alignment horizontal="center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/>
    <xf numFmtId="0" fontId="15" fillId="2" borderId="1" xfId="13" applyFont="1" applyFill="1" applyBorder="1"/>
    <xf numFmtId="0" fontId="7" fillId="2" borderId="1" xfId="13" applyFont="1" applyFill="1" applyBorder="1"/>
    <xf numFmtId="0" fontId="15" fillId="4" borderId="1" xfId="13" applyFont="1" applyFill="1" applyBorder="1"/>
    <xf numFmtId="0" fontId="15" fillId="4" borderId="1" xfId="13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vertical="center"/>
    </xf>
    <xf numFmtId="0" fontId="7" fillId="2" borderId="1" xfId="13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vertical="center" wrapText="1"/>
    </xf>
    <xf numFmtId="0" fontId="7" fillId="2" borderId="1" xfId="13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</xf>
    <xf numFmtId="0" fontId="6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4" applyNumberFormat="1" applyFont="1" applyFill="1" applyBorder="1" applyAlignment="1" applyProtection="1"/>
    <xf numFmtId="0" fontId="3" fillId="2" borderId="1" xfId="4" applyNumberFormat="1" applyFont="1" applyFill="1" applyBorder="1" applyAlignment="1" applyProtection="1">
      <alignment horizontal="center"/>
    </xf>
    <xf numFmtId="0" fontId="61" fillId="2" borderId="0" xfId="0" applyFont="1" applyFill="1" applyAlignment="1">
      <alignment horizontal="left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 applyProtection="1"/>
    <xf numFmtId="0" fontId="3" fillId="2" borderId="41" xfId="0" applyNumberFormat="1" applyFont="1" applyFill="1" applyBorder="1" applyAlignment="1" applyProtection="1">
      <alignment horizontal="center" shrinkToFit="1"/>
    </xf>
    <xf numFmtId="0" fontId="3" fillId="2" borderId="15" xfId="0" applyNumberFormat="1" applyFont="1" applyFill="1" applyBorder="1" applyAlignment="1" applyProtection="1">
      <alignment horizontal="left" shrinkToFit="1"/>
    </xf>
    <xf numFmtId="0" fontId="3" fillId="2" borderId="13" xfId="0" applyNumberFormat="1" applyFont="1" applyFill="1" applyBorder="1" applyAlignment="1" applyProtection="1">
      <alignment horizontal="left" shrinkToFi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2" borderId="41" xfId="0" applyNumberFormat="1" applyFont="1" applyFill="1" applyBorder="1" applyAlignment="1" applyProtection="1">
      <alignment horizontal="left" shrinkToFit="1"/>
    </xf>
    <xf numFmtId="0" fontId="3" fillId="2" borderId="42" xfId="0" applyNumberFormat="1" applyFont="1" applyFill="1" applyBorder="1" applyAlignment="1" applyProtection="1">
      <alignment horizontal="left" shrinkToFit="1"/>
    </xf>
    <xf numFmtId="0" fontId="65" fillId="2" borderId="0" xfId="0" applyFont="1" applyFill="1" applyAlignment="1">
      <alignment horizontal="left"/>
    </xf>
    <xf numFmtId="0" fontId="3" fillId="2" borderId="1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 shrinkToFit="1"/>
    </xf>
    <xf numFmtId="0" fontId="3" fillId="2" borderId="1" xfId="0" applyNumberFormat="1" applyFont="1" applyFill="1" applyBorder="1" applyAlignment="1" applyProtection="1">
      <alignment horizontal="left" shrinkToFi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9" xfId="0" applyNumberFormat="1" applyFont="1" applyFill="1" applyBorder="1" applyAlignment="1" applyProtection="1"/>
    <xf numFmtId="0" fontId="3" fillId="2" borderId="50" xfId="0" applyFont="1" applyFill="1" applyBorder="1"/>
    <xf numFmtId="0" fontId="3" fillId="2" borderId="29" xfId="0" applyNumberFormat="1" applyFont="1" applyFill="1" applyBorder="1" applyAlignment="1" applyProtection="1">
      <alignment horizontal="left" vertical="center"/>
    </xf>
    <xf numFmtId="0" fontId="3" fillId="2" borderId="51" xfId="0" applyNumberFormat="1" applyFont="1" applyFill="1" applyBorder="1" applyAlignment="1" applyProtection="1">
      <alignment horizontal="left" vertical="center"/>
    </xf>
    <xf numFmtId="0" fontId="3" fillId="2" borderId="28" xfId="0" applyNumberFormat="1" applyFont="1" applyFill="1" applyBorder="1" applyAlignment="1" applyProtection="1">
      <alignment horizontal="center" vertical="center"/>
    </xf>
    <xf numFmtId="0" fontId="3" fillId="2" borderId="28" xfId="0" applyNumberFormat="1" applyFont="1" applyFill="1" applyBorder="1" applyAlignment="1" applyProtection="1">
      <alignment horizontal="center"/>
    </xf>
    <xf numFmtId="0" fontId="3" fillId="2" borderId="52" xfId="0" applyNumberFormat="1" applyFont="1" applyFill="1" applyBorder="1" applyAlignment="1" applyProtection="1">
      <alignment horizontal="center" vertical="center"/>
    </xf>
    <xf numFmtId="0" fontId="3" fillId="2" borderId="53" xfId="0" applyFont="1" applyFill="1" applyBorder="1"/>
    <xf numFmtId="0" fontId="3" fillId="2" borderId="54" xfId="0" applyNumberFormat="1" applyFont="1" applyFill="1" applyBorder="1" applyAlignment="1" applyProtection="1"/>
    <xf numFmtId="0" fontId="3" fillId="2" borderId="55" xfId="0" applyNumberFormat="1" applyFont="1" applyFill="1" applyBorder="1" applyAlignment="1" applyProtection="1">
      <alignment horizontal="left"/>
    </xf>
    <xf numFmtId="0" fontId="3" fillId="2" borderId="48" xfId="0" applyNumberFormat="1" applyFont="1" applyFill="1" applyBorder="1" applyAlignment="1" applyProtection="1">
      <alignment horizontal="center"/>
    </xf>
    <xf numFmtId="0" fontId="3" fillId="2" borderId="48" xfId="0" applyFont="1" applyFill="1" applyBorder="1" applyAlignment="1">
      <alignment horizontal="center" vertical="center"/>
    </xf>
    <xf numFmtId="0" fontId="3" fillId="2" borderId="56" xfId="0" applyNumberFormat="1" applyFont="1" applyFill="1" applyBorder="1" applyAlignment="1" applyProtection="1">
      <alignment horizontal="center"/>
    </xf>
    <xf numFmtId="0" fontId="35" fillId="2" borderId="0" xfId="0" applyNumberFormat="1" applyFont="1" applyFill="1" applyBorder="1" applyAlignment="1" applyProtection="1">
      <alignment horizontal="left"/>
    </xf>
    <xf numFmtId="0" fontId="3" fillId="2" borderId="57" xfId="0" applyNumberFormat="1" applyFont="1" applyFill="1" applyBorder="1" applyAlignment="1" applyProtection="1">
      <alignment horizontal="center"/>
    </xf>
    <xf numFmtId="0" fontId="3" fillId="2" borderId="43" xfId="0" applyFont="1" applyFill="1" applyBorder="1"/>
    <xf numFmtId="0" fontId="3" fillId="2" borderId="20" xfId="0" applyFont="1" applyFill="1" applyBorder="1"/>
    <xf numFmtId="0" fontId="3" fillId="2" borderId="55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59" xfId="0" applyFont="1" applyFill="1" applyBorder="1"/>
    <xf numFmtId="0" fontId="3" fillId="2" borderId="60" xfId="0" applyNumberFormat="1" applyFont="1" applyFill="1" applyBorder="1" applyAlignment="1" applyProtection="1"/>
    <xf numFmtId="0" fontId="3" fillId="2" borderId="61" xfId="0" applyNumberFormat="1" applyFont="1" applyFill="1" applyBorder="1" applyAlignment="1" applyProtection="1">
      <alignment horizontal="left"/>
    </xf>
    <xf numFmtId="0" fontId="3" fillId="2" borderId="47" xfId="0" applyNumberFormat="1" applyFont="1" applyFill="1" applyBorder="1" applyAlignment="1" applyProtection="1">
      <alignment horizontal="center"/>
    </xf>
    <xf numFmtId="0" fontId="66" fillId="2" borderId="1" xfId="0" applyFont="1" applyFill="1" applyBorder="1" applyAlignment="1">
      <alignment vertical="center"/>
    </xf>
    <xf numFmtId="0" fontId="66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vertical="center"/>
    </xf>
    <xf numFmtId="0" fontId="68" fillId="2" borderId="1" xfId="0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/>
    </xf>
    <xf numFmtId="0" fontId="69" fillId="2" borderId="1" xfId="0" applyFont="1" applyFill="1" applyBorder="1" applyAlignment="1">
      <alignment wrapText="1"/>
    </xf>
    <xf numFmtId="0" fontId="3" fillId="2" borderId="30" xfId="0" applyNumberFormat="1" applyFont="1" applyFill="1" applyBorder="1" applyAlignment="1" applyProtection="1">
      <alignment horizontal="left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3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/>
    <xf numFmtId="0" fontId="3" fillId="2" borderId="43" xfId="0" applyNumberFormat="1" applyFont="1" applyFill="1" applyBorder="1" applyAlignment="1" applyProtection="1"/>
    <xf numFmtId="0" fontId="3" fillId="2" borderId="2" xfId="0" applyFont="1" applyFill="1" applyBorder="1" applyAlignment="1">
      <alignment horizontal="center" wrapText="1"/>
    </xf>
    <xf numFmtId="0" fontId="70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/>
    <xf numFmtId="0" fontId="60" fillId="2" borderId="41" xfId="0" applyFont="1" applyFill="1" applyBorder="1" applyAlignment="1">
      <alignment horizontal="center" vertical="center"/>
    </xf>
    <xf numFmtId="0" fontId="60" fillId="2" borderId="41" xfId="1" applyFont="1" applyFill="1" applyBorder="1" applyAlignment="1">
      <alignment horizontal="center" vertical="center" wrapText="1"/>
    </xf>
    <xf numFmtId="0" fontId="15" fillId="2" borderId="41" xfId="0" applyNumberFormat="1" applyFont="1" applyFill="1" applyBorder="1" applyAlignment="1" applyProtection="1">
      <alignment horizontal="center"/>
    </xf>
    <xf numFmtId="0" fontId="15" fillId="2" borderId="41" xfId="0" applyNumberFormat="1" applyFont="1" applyFill="1" applyBorder="1" applyAlignment="1" applyProtection="1">
      <alignment horizontal="left"/>
    </xf>
    <xf numFmtId="0" fontId="22" fillId="2" borderId="41" xfId="0" applyNumberFormat="1" applyFont="1" applyFill="1" applyBorder="1" applyAlignment="1" applyProtection="1">
      <alignment horizontal="left"/>
    </xf>
    <xf numFmtId="0" fontId="22" fillId="0" borderId="41" xfId="2" applyNumberFormat="1" applyFont="1" applyFill="1" applyBorder="1" applyAlignment="1" applyProtection="1"/>
    <xf numFmtId="0" fontId="22" fillId="2" borderId="41" xfId="0" applyNumberFormat="1" applyFont="1" applyFill="1" applyBorder="1" applyAlignment="1" applyProtection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41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15" fillId="0" borderId="41" xfId="0" applyNumberFormat="1" applyFont="1" applyFill="1" applyBorder="1" applyAlignment="1" applyProtection="1"/>
    <xf numFmtId="0" fontId="22" fillId="0" borderId="41" xfId="0" applyNumberFormat="1" applyFont="1" applyFill="1" applyBorder="1" applyAlignment="1" applyProtection="1"/>
    <xf numFmtId="0" fontId="22" fillId="2" borderId="41" xfId="0" applyFont="1" applyFill="1" applyBorder="1"/>
    <xf numFmtId="0" fontId="48" fillId="2" borderId="41" xfId="0" applyNumberFormat="1" applyFont="1" applyFill="1" applyBorder="1" applyAlignment="1" applyProtection="1">
      <alignment horizontal="center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3" borderId="2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left"/>
    </xf>
    <xf numFmtId="0" fontId="46" fillId="3" borderId="26" xfId="0" applyFont="1" applyFill="1" applyBorder="1" applyAlignment="1">
      <alignment horizontal="center"/>
    </xf>
    <xf numFmtId="0" fontId="41" fillId="3" borderId="0" xfId="0" applyFont="1" applyFill="1" applyBorder="1" applyAlignment="1"/>
    <xf numFmtId="0" fontId="48" fillId="3" borderId="2" xfId="0" applyFont="1" applyFill="1" applyBorder="1" applyAlignment="1">
      <alignment horizontal="center"/>
    </xf>
    <xf numFmtId="0" fontId="46" fillId="5" borderId="2" xfId="0" applyFont="1" applyFill="1" applyBorder="1" applyAlignment="1">
      <alignment horizontal="left"/>
    </xf>
    <xf numFmtId="0" fontId="46" fillId="5" borderId="2" xfId="0" applyFont="1" applyFill="1" applyBorder="1" applyAlignment="1">
      <alignment horizontal="center"/>
    </xf>
    <xf numFmtId="0" fontId="46" fillId="5" borderId="26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left"/>
    </xf>
    <xf numFmtId="0" fontId="15" fillId="0" borderId="41" xfId="1" applyFont="1" applyBorder="1"/>
    <xf numFmtId="0" fontId="23" fillId="2" borderId="41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/>
    <xf numFmtId="0" fontId="0" fillId="2" borderId="0" xfId="0" applyFill="1"/>
    <xf numFmtId="0" fontId="22" fillId="0" borderId="41" xfId="1" applyFont="1" applyBorder="1"/>
    <xf numFmtId="0" fontId="22" fillId="0" borderId="41" xfId="0" applyFont="1" applyBorder="1"/>
    <xf numFmtId="0" fontId="22" fillId="4" borderId="41" xfId="0" applyFont="1" applyFill="1" applyBorder="1" applyAlignment="1">
      <alignment horizontal="left"/>
    </xf>
    <xf numFmtId="0" fontId="15" fillId="4" borderId="41" xfId="1" applyFont="1" applyFill="1" applyBorder="1"/>
    <xf numFmtId="0" fontId="22" fillId="4" borderId="41" xfId="0" applyNumberFormat="1" applyFont="1" applyFill="1" applyBorder="1" applyAlignment="1" applyProtection="1">
      <alignment horizontal="center"/>
    </xf>
    <xf numFmtId="0" fontId="22" fillId="4" borderId="41" xfId="0" applyFont="1" applyFill="1" applyBorder="1" applyAlignment="1">
      <alignment horizontal="center"/>
    </xf>
    <xf numFmtId="0" fontId="22" fillId="4" borderId="41" xfId="0" applyNumberFormat="1" applyFont="1" applyFill="1" applyBorder="1" applyAlignment="1" applyProtection="1">
      <alignment horizontal="left"/>
    </xf>
    <xf numFmtId="0" fontId="22" fillId="4" borderId="41" xfId="0" applyFont="1" applyFill="1" applyBorder="1"/>
    <xf numFmtId="0" fontId="6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60" fillId="0" borderId="41" xfId="0" applyFont="1" applyBorder="1" applyAlignment="1">
      <alignment horizontal="center" vertical="center"/>
    </xf>
    <xf numFmtId="0" fontId="60" fillId="0" borderId="41" xfId="1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/>
    <xf numFmtId="0" fontId="71" fillId="0" borderId="0" xfId="0" applyFont="1"/>
    <xf numFmtId="0" fontId="48" fillId="4" borderId="41" xfId="0" applyNumberFormat="1" applyFont="1" applyFill="1" applyBorder="1" applyAlignment="1" applyProtection="1">
      <alignment horizontal="center"/>
    </xf>
    <xf numFmtId="0" fontId="48" fillId="2" borderId="41" xfId="0" applyFont="1" applyFill="1" applyBorder="1" applyAlignment="1">
      <alignment horizontal="center"/>
    </xf>
    <xf numFmtId="0" fontId="22" fillId="2" borderId="63" xfId="0" applyFont="1" applyFill="1" applyBorder="1" applyAlignment="1">
      <alignment horizontal="center"/>
    </xf>
    <xf numFmtId="0" fontId="60" fillId="0" borderId="62" xfId="0" applyFont="1" applyBorder="1" applyAlignment="1">
      <alignment horizontal="center" vertical="center" wrapText="1"/>
    </xf>
    <xf numFmtId="0" fontId="2" fillId="0" borderId="0" xfId="2" applyFont="1" applyAlignment="1"/>
    <xf numFmtId="0" fontId="22" fillId="0" borderId="0" xfId="2" applyFont="1" applyAlignment="1">
      <alignment horizontal="center"/>
    </xf>
    <xf numFmtId="0" fontId="15" fillId="0" borderId="0" xfId="2" applyFont="1" applyAlignment="1">
      <alignment vertical="center"/>
    </xf>
    <xf numFmtId="0" fontId="15" fillId="0" borderId="0" xfId="2" applyFont="1" applyAlignment="1"/>
    <xf numFmtId="0" fontId="60" fillId="0" borderId="41" xfId="2" applyFont="1" applyBorder="1" applyAlignment="1">
      <alignment horizontal="center" vertical="center"/>
    </xf>
    <xf numFmtId="0" fontId="60" fillId="0" borderId="41" xfId="1" applyFont="1" applyBorder="1" applyAlignment="1">
      <alignment vertical="center" wrapText="1"/>
    </xf>
    <xf numFmtId="0" fontId="60" fillId="0" borderId="62" xfId="2" applyFont="1" applyBorder="1" applyAlignment="1">
      <alignment horizontal="center" vertical="center" wrapText="1"/>
    </xf>
    <xf numFmtId="0" fontId="22" fillId="2" borderId="41" xfId="2" applyNumberFormat="1" applyFont="1" applyFill="1" applyBorder="1" applyAlignment="1" applyProtection="1">
      <alignment horizontal="center"/>
    </xf>
    <xf numFmtId="0" fontId="22" fillId="2" borderId="41" xfId="2" applyFont="1" applyFill="1" applyBorder="1" applyAlignment="1">
      <alignment horizontal="left" vertical="center"/>
    </xf>
    <xf numFmtId="0" fontId="22" fillId="2" borderId="41" xfId="2" applyFont="1" applyFill="1" applyBorder="1" applyAlignment="1">
      <alignment horizontal="left"/>
    </xf>
    <xf numFmtId="0" fontId="22" fillId="2" borderId="41" xfId="2" applyFont="1" applyFill="1" applyBorder="1" applyAlignment="1"/>
    <xf numFmtId="0" fontId="22" fillId="2" borderId="41" xfId="2" applyFont="1" applyFill="1" applyBorder="1" applyAlignment="1">
      <alignment horizontal="center"/>
    </xf>
    <xf numFmtId="0" fontId="22" fillId="4" borderId="41" xfId="2" applyFont="1" applyFill="1" applyBorder="1" applyAlignment="1">
      <alignment horizontal="left" vertical="center"/>
    </xf>
    <xf numFmtId="0" fontId="22" fillId="4" borderId="41" xfId="2" applyFont="1" applyFill="1" applyBorder="1" applyAlignment="1">
      <alignment horizontal="left"/>
    </xf>
    <xf numFmtId="0" fontId="22" fillId="4" borderId="41" xfId="2" applyFont="1" applyFill="1" applyBorder="1" applyAlignment="1"/>
    <xf numFmtId="0" fontId="22" fillId="4" borderId="41" xfId="2" applyNumberFormat="1" applyFont="1" applyFill="1" applyBorder="1" applyAlignment="1" applyProtection="1">
      <alignment horizontal="center"/>
    </xf>
    <xf numFmtId="0" fontId="22" fillId="4" borderId="41" xfId="2" applyFont="1" applyFill="1" applyBorder="1" applyAlignment="1">
      <alignment horizontal="center"/>
    </xf>
    <xf numFmtId="0" fontId="22" fillId="0" borderId="41" xfId="0" applyFont="1" applyBorder="1" applyAlignment="1">
      <alignment horizontal="left" vertical="center" shrinkToFit="1"/>
    </xf>
    <xf numFmtId="0" fontId="22" fillId="0" borderId="41" xfId="0" applyFont="1" applyBorder="1" applyAlignment="1">
      <alignment horizontal="left" shrinkToFit="1"/>
    </xf>
    <xf numFmtId="0" fontId="22" fillId="0" borderId="41" xfId="0" applyFont="1" applyBorder="1" applyAlignment="1">
      <alignment shrinkToFit="1"/>
    </xf>
    <xf numFmtId="0" fontId="5" fillId="0" borderId="0" xfId="0" applyFont="1"/>
    <xf numFmtId="0" fontId="5" fillId="0" borderId="41" xfId="0" applyFont="1" applyBorder="1"/>
    <xf numFmtId="0" fontId="5" fillId="0" borderId="41" xfId="0" applyFont="1" applyBorder="1" applyAlignment="1"/>
    <xf numFmtId="0" fontId="22" fillId="0" borderId="41" xfId="2" applyNumberFormat="1" applyFont="1" applyFill="1" applyBorder="1" applyAlignment="1" applyProtection="1">
      <alignment horizontal="center"/>
    </xf>
    <xf numFmtId="0" fontId="23" fillId="0" borderId="41" xfId="2" applyNumberFormat="1" applyFont="1" applyFill="1" applyBorder="1" applyAlignment="1" applyProtection="1">
      <alignment horizontal="center"/>
    </xf>
    <xf numFmtId="0" fontId="22" fillId="2" borderId="41" xfId="1" applyNumberFormat="1" applyFont="1" applyFill="1" applyBorder="1" applyAlignment="1" applyProtection="1">
      <alignment horizontal="center" wrapText="1"/>
    </xf>
    <xf numFmtId="0" fontId="22" fillId="4" borderId="41" xfId="1" applyNumberFormat="1" applyFont="1" applyFill="1" applyBorder="1" applyAlignment="1" applyProtection="1"/>
    <xf numFmtId="0" fontId="22" fillId="4" borderId="41" xfId="1" applyNumberFormat="1" applyFont="1" applyFill="1" applyBorder="1" applyAlignment="1" applyProtection="1">
      <alignment horizontal="center" wrapText="1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/>
    <xf numFmtId="0" fontId="74" fillId="0" borderId="2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/>
    </xf>
    <xf numFmtId="0" fontId="75" fillId="0" borderId="2" xfId="0" applyFont="1" applyBorder="1" applyAlignment="1">
      <alignment horizontal="left"/>
    </xf>
    <xf numFmtId="0" fontId="73" fillId="0" borderId="11" xfId="0" applyFont="1" applyBorder="1" applyAlignment="1">
      <alignment horizontal="center"/>
    </xf>
    <xf numFmtId="0" fontId="76" fillId="3" borderId="0" xfId="0" applyFont="1" applyFill="1" applyBorder="1"/>
    <xf numFmtId="0" fontId="77" fillId="0" borderId="0" xfId="0" applyFont="1" applyBorder="1"/>
    <xf numFmtId="0" fontId="73" fillId="0" borderId="2" xfId="0" applyFont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76" fillId="0" borderId="0" xfId="0" applyFont="1"/>
    <xf numFmtId="0" fontId="75" fillId="0" borderId="2" xfId="0" applyFont="1" applyBorder="1" applyAlignment="1">
      <alignment horizontal="left" vertical="center" wrapText="1"/>
    </xf>
    <xf numFmtId="0" fontId="73" fillId="0" borderId="2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22" fillId="4" borderId="63" xfId="0" applyFont="1" applyFill="1" applyBorder="1" applyAlignment="1">
      <alignment horizontal="center"/>
    </xf>
    <xf numFmtId="0" fontId="2" fillId="2" borderId="0" xfId="2" applyFont="1" applyFill="1" applyAlignment="1">
      <alignment horizontal="left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/>
    <xf numFmtId="0" fontId="15" fillId="2" borderId="0" xfId="2" applyFont="1" applyFill="1" applyAlignment="1">
      <alignment vertical="center"/>
    </xf>
    <xf numFmtId="0" fontId="60" fillId="2" borderId="41" xfId="2" applyFont="1" applyFill="1" applyBorder="1" applyAlignment="1">
      <alignment horizontal="center" vertical="center"/>
    </xf>
    <xf numFmtId="0" fontId="60" fillId="2" borderId="62" xfId="2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48" fillId="2" borderId="41" xfId="2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8" fillId="2" borderId="1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left" vertical="center" shrinkToFit="1"/>
    </xf>
    <xf numFmtId="0" fontId="22" fillId="2" borderId="41" xfId="0" applyFont="1" applyFill="1" applyBorder="1" applyAlignment="1">
      <alignment horizontal="left" shrinkToFit="1"/>
    </xf>
    <xf numFmtId="0" fontId="22" fillId="2" borderId="62" xfId="2" applyFont="1" applyFill="1" applyBorder="1" applyAlignment="1">
      <alignment horizontal="left" vertical="center"/>
    </xf>
    <xf numFmtId="0" fontId="60" fillId="2" borderId="62" xfId="0" applyFont="1" applyFill="1" applyBorder="1" applyAlignment="1">
      <alignment horizontal="center" vertical="center"/>
    </xf>
    <xf numFmtId="0" fontId="22" fillId="2" borderId="41" xfId="1" applyNumberFormat="1" applyFont="1" applyFill="1" applyBorder="1" applyAlignment="1" applyProtection="1"/>
    <xf numFmtId="0" fontId="28" fillId="2" borderId="41" xfId="0" applyNumberFormat="1" applyFont="1" applyFill="1" applyBorder="1" applyAlignment="1" applyProtection="1">
      <alignment horizontal="center"/>
    </xf>
    <xf numFmtId="0" fontId="20" fillId="2" borderId="41" xfId="0" applyNumberFormat="1" applyFont="1" applyFill="1" applyBorder="1" applyAlignment="1" applyProtection="1">
      <alignment horizontal="center"/>
    </xf>
    <xf numFmtId="0" fontId="22" fillId="2" borderId="64" xfId="0" applyFont="1" applyFill="1" applyBorder="1" applyAlignment="1">
      <alignment horizontal="center"/>
    </xf>
    <xf numFmtId="0" fontId="22" fillId="2" borderId="42" xfId="0" applyNumberFormat="1" applyFont="1" applyFill="1" applyBorder="1" applyAlignment="1" applyProtection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62" xfId="0" applyNumberFormat="1" applyFont="1" applyFill="1" applyBorder="1" applyAlignment="1" applyProtection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23" fillId="2" borderId="0" xfId="0" applyFont="1" applyFill="1"/>
    <xf numFmtId="0" fontId="2" fillId="2" borderId="41" xfId="0" applyNumberFormat="1" applyFont="1" applyFill="1" applyBorder="1" applyAlignment="1" applyProtection="1">
      <alignment horizontal="center" vertical="center"/>
    </xf>
    <xf numFmtId="0" fontId="2" fillId="2" borderId="42" xfId="0" applyNumberFormat="1" applyFont="1" applyFill="1" applyBorder="1" applyAlignment="1" applyProtection="1">
      <alignment horizontal="center" vertical="center"/>
    </xf>
    <xf numFmtId="0" fontId="2" fillId="2" borderId="62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15" fillId="2" borderId="41" xfId="0" applyNumberFormat="1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30" xfId="0" applyNumberFormat="1" applyFont="1" applyFill="1" applyBorder="1" applyAlignment="1" applyProtection="1">
      <alignment horizontal="left" vertical="center" wrapText="1"/>
    </xf>
    <xf numFmtId="0" fontId="3" fillId="2" borderId="32" xfId="0" applyNumberFormat="1" applyFont="1" applyFill="1" applyBorder="1" applyAlignment="1" applyProtection="1">
      <alignment horizontal="left" vertical="center" wrapText="1"/>
    </xf>
    <xf numFmtId="0" fontId="0" fillId="0" borderId="65" xfId="0" applyBorder="1"/>
    <xf numFmtId="0" fontId="15" fillId="2" borderId="41" xfId="0" applyNumberFormat="1" applyFont="1" applyFill="1" applyBorder="1" applyAlignment="1" applyProtection="1">
      <alignment horizontal="center" vertical="center"/>
    </xf>
    <xf numFmtId="0" fontId="15" fillId="2" borderId="42" xfId="0" applyNumberFormat="1" applyFont="1" applyFill="1" applyBorder="1" applyAlignment="1" applyProtection="1">
      <alignment horizontal="left" vertical="center" wrapText="1"/>
    </xf>
    <xf numFmtId="0" fontId="3" fillId="2" borderId="62" xfId="0" applyNumberFormat="1" applyFont="1" applyFill="1" applyBorder="1" applyAlignment="1" applyProtection="1">
      <alignment horizontal="left" vertical="center" wrapText="1"/>
    </xf>
    <xf numFmtId="0" fontId="15" fillId="2" borderId="4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" fillId="2" borderId="41" xfId="0" applyNumberFormat="1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16" fillId="11" borderId="41" xfId="0" applyFont="1" applyFill="1" applyBorder="1" applyAlignment="1">
      <alignment horizontal="center" vertical="center" wrapText="1"/>
    </xf>
    <xf numFmtId="0" fontId="16" fillId="11" borderId="41" xfId="0" applyFont="1" applyFill="1" applyBorder="1" applyAlignment="1">
      <alignment vertical="center" wrapText="1"/>
    </xf>
    <xf numFmtId="0" fontId="15" fillId="11" borderId="41" xfId="0" applyFont="1" applyFill="1" applyBorder="1" applyAlignment="1">
      <alignment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vertical="center" wrapText="1"/>
    </xf>
    <xf numFmtId="0" fontId="15" fillId="2" borderId="41" xfId="0" applyFont="1" applyFill="1" applyBorder="1"/>
    <xf numFmtId="0" fontId="37" fillId="2" borderId="0" xfId="0" applyFont="1" applyFill="1" applyAlignment="1">
      <alignment horizontal="center" vertical="center" wrapText="1"/>
    </xf>
    <xf numFmtId="0" fontId="2" fillId="2" borderId="42" xfId="0" applyNumberFormat="1" applyFont="1" applyFill="1" applyBorder="1" applyAlignment="1" applyProtection="1">
      <alignment horizontal="center" vertical="center" wrapText="1"/>
    </xf>
    <xf numFmtId="0" fontId="2" fillId="2" borderId="62" xfId="0" applyNumberFormat="1" applyFont="1" applyFill="1" applyBorder="1" applyAlignment="1" applyProtection="1">
      <alignment horizontal="center" vertical="center" wrapText="1"/>
    </xf>
    <xf numFmtId="0" fontId="7" fillId="2" borderId="41" xfId="0" applyNumberFormat="1" applyFont="1" applyFill="1" applyBorder="1" applyAlignment="1" applyProtection="1">
      <alignment horizontal="center" vertical="center" wrapText="1"/>
    </xf>
    <xf numFmtId="0" fontId="7" fillId="2" borderId="42" xfId="0" applyNumberFormat="1" applyFont="1" applyFill="1" applyBorder="1" applyAlignment="1" applyProtection="1">
      <alignment horizontal="left" vertical="center" wrapText="1"/>
    </xf>
    <xf numFmtId="0" fontId="7" fillId="2" borderId="62" xfId="0" applyNumberFormat="1" applyFont="1" applyFill="1" applyBorder="1" applyAlignment="1" applyProtection="1">
      <alignment horizontal="left" vertical="center" wrapText="1"/>
    </xf>
    <xf numFmtId="0" fontId="3" fillId="2" borderId="41" xfId="0" applyNumberFormat="1" applyFont="1" applyFill="1" applyBorder="1" applyAlignment="1" applyProtection="1">
      <alignment horizontal="center" vertical="center" wrapText="1"/>
    </xf>
    <xf numFmtId="0" fontId="3" fillId="2" borderId="42" xfId="0" applyNumberFormat="1" applyFont="1" applyFill="1" applyBorder="1" applyAlignment="1" applyProtection="1">
      <alignment horizontal="left" vertical="center" wrapText="1"/>
    </xf>
    <xf numFmtId="0" fontId="15" fillId="0" borderId="41" xfId="0" applyNumberFormat="1" applyFont="1" applyFill="1" applyBorder="1" applyAlignment="1" applyProtection="1">
      <alignment horizontal="center" vertical="center" wrapText="1"/>
    </xf>
    <xf numFmtId="0" fontId="15" fillId="0" borderId="42" xfId="0" applyNumberFormat="1" applyFont="1" applyFill="1" applyBorder="1" applyAlignment="1" applyProtection="1">
      <alignment horizontal="left" vertical="center" wrapText="1"/>
    </xf>
    <xf numFmtId="0" fontId="15" fillId="0" borderId="62" xfId="0" applyNumberFormat="1" applyFont="1" applyFill="1" applyBorder="1" applyAlignment="1" applyProtection="1">
      <alignment horizontal="left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3" fillId="2" borderId="48" xfId="0" applyNumberFormat="1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3" fillId="0" borderId="41" xfId="0" applyFont="1" applyBorder="1"/>
    <xf numFmtId="0" fontId="0" fillId="0" borderId="0" xfId="0" applyBorder="1"/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0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4" fillId="2" borderId="41" xfId="0" applyNumberFormat="1" applyFont="1" applyFill="1" applyBorder="1" applyAlignment="1" applyProtection="1">
      <alignment horizontal="center" vertical="center"/>
    </xf>
    <xf numFmtId="0" fontId="4" fillId="2" borderId="42" xfId="0" applyNumberFormat="1" applyFont="1" applyFill="1" applyBorder="1" applyAlignment="1" applyProtection="1">
      <alignment horizontal="center" vertical="center"/>
    </xf>
    <xf numFmtId="0" fontId="4" fillId="2" borderId="62" xfId="0" applyNumberFormat="1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 applyProtection="1">
      <alignment horizontal="center" vertical="center"/>
    </xf>
    <xf numFmtId="0" fontId="3" fillId="2" borderId="42" xfId="0" applyNumberFormat="1" applyFont="1" applyFill="1" applyBorder="1" applyAlignment="1" applyProtection="1">
      <alignment vertical="center" wrapText="1"/>
    </xf>
    <xf numFmtId="0" fontId="3" fillId="2" borderId="62" xfId="0" applyNumberFormat="1" applyFont="1" applyFill="1" applyBorder="1" applyAlignment="1" applyProtection="1">
      <alignment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0" fontId="3" fillId="0" borderId="71" xfId="0" applyFont="1" applyBorder="1"/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6" fillId="0" borderId="11" xfId="0" applyFont="1" applyBorder="1"/>
    <xf numFmtId="0" fontId="16" fillId="0" borderId="10" xfId="0" applyFont="1" applyBorder="1" applyAlignment="1">
      <alignment horizontal="center"/>
    </xf>
    <xf numFmtId="0" fontId="3" fillId="0" borderId="2" xfId="0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 wrapText="1"/>
    </xf>
    <xf numFmtId="0" fontId="3" fillId="0" borderId="30" xfId="0" applyFont="1" applyBorder="1"/>
    <xf numFmtId="0" fontId="15" fillId="0" borderId="1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left" shrinkToFit="1"/>
    </xf>
    <xf numFmtId="0" fontId="15" fillId="0" borderId="1" xfId="0" applyFont="1" applyBorder="1" applyAlignment="1">
      <alignment horizontal="left" shrinkToFit="1"/>
    </xf>
    <xf numFmtId="0" fontId="15" fillId="0" borderId="62" xfId="0" applyFont="1" applyBorder="1"/>
    <xf numFmtId="0" fontId="15" fillId="0" borderId="41" xfId="0" applyFont="1" applyBorder="1"/>
    <xf numFmtId="0" fontId="9" fillId="0" borderId="0" xfId="0" applyFont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0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6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2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/>
    <xf numFmtId="0" fontId="72" fillId="0" borderId="0" xfId="0" applyFont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66" xfId="0" applyNumberFormat="1" applyFont="1" applyFill="1" applyBorder="1" applyAlignment="1" applyProtection="1">
      <alignment horizontal="center" vertical="center" wrapText="1"/>
    </xf>
    <xf numFmtId="0" fontId="2" fillId="2" borderId="67" xfId="0" applyFont="1" applyFill="1" applyBorder="1" applyAlignment="1">
      <alignment horizontal="left"/>
    </xf>
  </cellXfs>
  <cellStyles count="16">
    <cellStyle name="Comma" xfId="15" builtinId="3"/>
    <cellStyle name="Excel Built-in Normal" xfId="5"/>
    <cellStyle name="Normal" xfId="0" builtinId="0"/>
    <cellStyle name="Normal 10" xfId="13"/>
    <cellStyle name="Normal 2" xfId="1"/>
    <cellStyle name="Normal 2 2" xfId="4"/>
    <cellStyle name="Normal 2 3" xfId="8"/>
    <cellStyle name="Normal 3" xfId="2"/>
    <cellStyle name="Normal 4" xfId="3"/>
    <cellStyle name="Normal 4 2" xfId="11"/>
    <cellStyle name="Normal 5" xfId="6"/>
    <cellStyle name="Normal 6" xfId="7"/>
    <cellStyle name="Normal 7" xfId="9"/>
    <cellStyle name="Normal 8" xfId="12"/>
    <cellStyle name="Normal 9" xfId="14"/>
    <cellStyle name="Normal_Sheet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9"/>
  <sheetViews>
    <sheetView tabSelected="1" topLeftCell="A1254" workbookViewId="0">
      <selection activeCell="D1265" sqref="D1265"/>
    </sheetView>
  </sheetViews>
  <sheetFormatPr defaultColWidth="9" defaultRowHeight="15.75" x14ac:dyDescent="0.25"/>
  <cols>
    <col min="1" max="1" width="5.625" style="13" customWidth="1"/>
    <col min="2" max="2" width="5.625" style="31" customWidth="1"/>
    <col min="3" max="3" width="20.5" style="208" customWidth="1"/>
    <col min="4" max="4" width="18.5" style="13" customWidth="1"/>
    <col min="5" max="5" width="10.5" style="216" customWidth="1"/>
    <col min="6" max="6" width="10" style="208" customWidth="1"/>
    <col min="7" max="7" width="11.125" style="208" customWidth="1"/>
    <col min="8" max="8" width="15.125" style="591" customWidth="1"/>
    <col min="9" max="9" width="11.375" style="13" bestFit="1" customWidth="1"/>
    <col min="10" max="11" width="10.375" style="13" bestFit="1" customWidth="1"/>
    <col min="12" max="12" width="9.375" style="13" bestFit="1" customWidth="1"/>
    <col min="13" max="13" width="10.375" style="13" bestFit="1" customWidth="1"/>
    <col min="14" max="14" width="9.375" style="13" customWidth="1"/>
    <col min="15" max="15" width="10.375" style="13" bestFit="1" customWidth="1"/>
    <col min="16" max="16" width="9.375" style="13" bestFit="1" customWidth="1"/>
    <col min="17" max="17" width="10.875" style="13" customWidth="1"/>
    <col min="18" max="16384" width="9" style="13"/>
  </cols>
  <sheetData>
    <row r="1" spans="1:15" x14ac:dyDescent="0.25">
      <c r="A1" s="974" t="s">
        <v>1</v>
      </c>
      <c r="B1" s="974"/>
      <c r="C1" s="974"/>
      <c r="D1" s="974"/>
      <c r="E1" s="975" t="s">
        <v>2</v>
      </c>
      <c r="F1" s="975"/>
      <c r="G1" s="975"/>
      <c r="H1" s="975"/>
    </row>
    <row r="2" spans="1:15" x14ac:dyDescent="0.25">
      <c r="A2" s="976" t="s">
        <v>3</v>
      </c>
      <c r="B2" s="976"/>
      <c r="C2" s="976"/>
      <c r="D2" s="976"/>
      <c r="E2" s="977" t="s">
        <v>451</v>
      </c>
      <c r="F2" s="977"/>
      <c r="G2" s="977"/>
      <c r="H2" s="977"/>
    </row>
    <row r="3" spans="1:15" x14ac:dyDescent="0.25">
      <c r="A3" s="212"/>
      <c r="B3" s="212"/>
      <c r="C3" s="212"/>
      <c r="D3" s="212"/>
      <c r="E3" s="97"/>
      <c r="F3" s="211"/>
      <c r="G3" s="211"/>
      <c r="H3" s="374"/>
    </row>
    <row r="4" spans="1:15" x14ac:dyDescent="0.25">
      <c r="A4" s="975" t="s">
        <v>386</v>
      </c>
      <c r="B4" s="975"/>
      <c r="C4" s="975"/>
      <c r="D4" s="5"/>
      <c r="E4" s="215"/>
      <c r="H4" s="216"/>
    </row>
    <row r="5" spans="1:15" x14ac:dyDescent="0.25">
      <c r="A5" s="978" t="s">
        <v>602</v>
      </c>
      <c r="B5" s="978"/>
      <c r="C5" s="978"/>
      <c r="D5" s="978"/>
      <c r="E5" s="978"/>
      <c r="F5" s="978"/>
      <c r="G5" s="978"/>
      <c r="H5" s="978"/>
    </row>
    <row r="6" spans="1:15" x14ac:dyDescent="0.25">
      <c r="A6" s="978" t="s">
        <v>601</v>
      </c>
      <c r="B6" s="978"/>
      <c r="C6" s="978"/>
      <c r="D6" s="978"/>
      <c r="E6" s="978"/>
      <c r="F6" s="978"/>
      <c r="G6" s="978"/>
      <c r="H6" s="978"/>
    </row>
    <row r="7" spans="1:15" x14ac:dyDescent="0.25">
      <c r="A7" s="979" t="s">
        <v>5154</v>
      </c>
      <c r="B7" s="979"/>
      <c r="C7" s="979"/>
      <c r="D7" s="979"/>
      <c r="E7" s="979"/>
      <c r="F7" s="979"/>
      <c r="G7" s="979"/>
      <c r="H7" s="979"/>
    </row>
    <row r="8" spans="1:15" ht="23.25" customHeight="1" x14ac:dyDescent="0.25">
      <c r="A8" s="980" t="s">
        <v>603</v>
      </c>
      <c r="B8" s="980"/>
      <c r="C8" s="980"/>
      <c r="D8" s="980"/>
      <c r="E8" s="980"/>
      <c r="F8" s="980"/>
      <c r="G8" s="980"/>
      <c r="H8" s="980"/>
      <c r="K8" s="95"/>
      <c r="L8" s="9"/>
      <c r="M8" s="216"/>
      <c r="N8" s="974"/>
      <c r="O8" s="974"/>
    </row>
    <row r="9" spans="1:15" x14ac:dyDescent="0.25">
      <c r="A9" s="981"/>
      <c r="B9" s="981"/>
      <c r="C9" s="981"/>
      <c r="D9" s="981"/>
      <c r="E9" s="981"/>
      <c r="F9" s="981"/>
      <c r="G9" s="981"/>
      <c r="H9" s="981"/>
      <c r="K9" s="95"/>
      <c r="L9" s="216"/>
      <c r="M9" s="216"/>
      <c r="N9" s="208"/>
      <c r="O9" s="208"/>
    </row>
    <row r="10" spans="1:15" ht="31.5" x14ac:dyDescent="0.25">
      <c r="A10" s="220" t="s">
        <v>118</v>
      </c>
      <c r="B10" s="375" t="s">
        <v>118</v>
      </c>
      <c r="C10" s="221" t="s">
        <v>32</v>
      </c>
      <c r="D10" s="376" t="s">
        <v>33</v>
      </c>
      <c r="E10" s="222" t="s">
        <v>163</v>
      </c>
      <c r="F10" s="223" t="s">
        <v>604</v>
      </c>
      <c r="G10" s="68" t="s">
        <v>4</v>
      </c>
      <c r="H10" s="377" t="s">
        <v>0</v>
      </c>
      <c r="K10" s="95"/>
      <c r="L10" s="216"/>
      <c r="M10" s="216"/>
      <c r="N10" s="208"/>
      <c r="O10" s="208"/>
    </row>
    <row r="11" spans="1:15" x14ac:dyDescent="0.25">
      <c r="A11" s="59" t="s">
        <v>1145</v>
      </c>
      <c r="B11" s="94"/>
      <c r="C11" s="47"/>
      <c r="D11" s="378"/>
      <c r="E11" s="47"/>
      <c r="F11" s="18"/>
      <c r="G11" s="18"/>
      <c r="H11" s="89"/>
    </row>
    <row r="12" spans="1:15" s="49" customFormat="1" ht="17.100000000000001" customHeight="1" x14ac:dyDescent="0.25">
      <c r="A12" s="47"/>
      <c r="B12" s="18"/>
      <c r="C12" s="48" t="s">
        <v>608</v>
      </c>
      <c r="D12" s="379"/>
      <c r="E12" s="98"/>
      <c r="F12" s="50"/>
      <c r="G12" s="51"/>
      <c r="H12" s="89"/>
    </row>
    <row r="13" spans="1:15" s="96" customFormat="1" x14ac:dyDescent="0.25">
      <c r="A13" s="66">
        <v>1</v>
      </c>
      <c r="B13" s="52">
        <v>1</v>
      </c>
      <c r="C13" s="53" t="s">
        <v>609</v>
      </c>
      <c r="D13" s="53" t="s">
        <v>610</v>
      </c>
      <c r="E13" s="53" t="s">
        <v>34</v>
      </c>
      <c r="F13" s="54">
        <v>92</v>
      </c>
      <c r="G13" s="20" t="s">
        <v>78</v>
      </c>
      <c r="H13" s="92"/>
    </row>
    <row r="14" spans="1:15" s="49" customFormat="1" x14ac:dyDescent="0.25">
      <c r="A14" s="47">
        <v>2</v>
      </c>
      <c r="B14" s="52">
        <v>2</v>
      </c>
      <c r="C14" s="53" t="s">
        <v>611</v>
      </c>
      <c r="D14" s="53" t="s">
        <v>612</v>
      </c>
      <c r="E14" s="53" t="s">
        <v>34</v>
      </c>
      <c r="F14" s="54">
        <v>98</v>
      </c>
      <c r="G14" s="20" t="s">
        <v>78</v>
      </c>
      <c r="H14" s="71"/>
    </row>
    <row r="15" spans="1:15" s="49" customFormat="1" x14ac:dyDescent="0.25">
      <c r="A15" s="66">
        <v>3</v>
      </c>
      <c r="B15" s="52">
        <v>3</v>
      </c>
      <c r="C15" s="53" t="s">
        <v>613</v>
      </c>
      <c r="D15" s="53" t="s">
        <v>614</v>
      </c>
      <c r="E15" s="53" t="s">
        <v>6</v>
      </c>
      <c r="F15" s="54">
        <v>91</v>
      </c>
      <c r="G15" s="20" t="s">
        <v>78</v>
      </c>
      <c r="H15" s="71"/>
    </row>
    <row r="16" spans="1:15" s="49" customFormat="1" x14ac:dyDescent="0.25">
      <c r="A16" s="66">
        <v>4</v>
      </c>
      <c r="B16" s="52">
        <v>4</v>
      </c>
      <c r="C16" s="53" t="s">
        <v>615</v>
      </c>
      <c r="D16" s="53" t="s">
        <v>616</v>
      </c>
      <c r="E16" s="53" t="s">
        <v>14</v>
      </c>
      <c r="F16" s="54">
        <v>92</v>
      </c>
      <c r="G16" s="20" t="s">
        <v>78</v>
      </c>
      <c r="H16" s="71"/>
    </row>
    <row r="17" spans="1:8" s="49" customFormat="1" x14ac:dyDescent="0.25">
      <c r="A17" s="66">
        <v>5</v>
      </c>
      <c r="B17" s="52">
        <v>5</v>
      </c>
      <c r="C17" s="53" t="s">
        <v>617</v>
      </c>
      <c r="D17" s="53" t="s">
        <v>437</v>
      </c>
      <c r="E17" s="53" t="s">
        <v>14</v>
      </c>
      <c r="F17" s="54">
        <v>94</v>
      </c>
      <c r="G17" s="20" t="s">
        <v>78</v>
      </c>
      <c r="H17" s="71"/>
    </row>
    <row r="18" spans="1:8" s="49" customFormat="1" x14ac:dyDescent="0.25">
      <c r="A18" s="47">
        <v>6</v>
      </c>
      <c r="B18" s="52">
        <v>6</v>
      </c>
      <c r="C18" s="53" t="s">
        <v>618</v>
      </c>
      <c r="D18" s="53" t="s">
        <v>409</v>
      </c>
      <c r="E18" s="53" t="s">
        <v>105</v>
      </c>
      <c r="F18" s="54">
        <v>100</v>
      </c>
      <c r="G18" s="20" t="s">
        <v>78</v>
      </c>
      <c r="H18" s="71"/>
    </row>
    <row r="19" spans="1:8" s="49" customFormat="1" x14ac:dyDescent="0.25">
      <c r="A19" s="66">
        <v>7</v>
      </c>
      <c r="B19" s="52">
        <v>7</v>
      </c>
      <c r="C19" s="53" t="s">
        <v>619</v>
      </c>
      <c r="D19" s="53" t="s">
        <v>620</v>
      </c>
      <c r="E19" s="53" t="s">
        <v>15</v>
      </c>
      <c r="F19" s="54">
        <v>87</v>
      </c>
      <c r="G19" s="20" t="s">
        <v>31</v>
      </c>
      <c r="H19" s="79"/>
    </row>
    <row r="20" spans="1:8" s="49" customFormat="1" x14ac:dyDescent="0.25">
      <c r="A20" s="66">
        <v>8</v>
      </c>
      <c r="B20" s="52">
        <v>8</v>
      </c>
      <c r="C20" s="53" t="s">
        <v>621</v>
      </c>
      <c r="D20" s="53" t="s">
        <v>622</v>
      </c>
      <c r="E20" s="53" t="s">
        <v>82</v>
      </c>
      <c r="F20" s="54">
        <v>76</v>
      </c>
      <c r="G20" s="20" t="s">
        <v>73</v>
      </c>
      <c r="H20" s="71"/>
    </row>
    <row r="21" spans="1:8" s="49" customFormat="1" x14ac:dyDescent="0.25">
      <c r="A21" s="66">
        <v>9</v>
      </c>
      <c r="B21" s="52">
        <v>9</v>
      </c>
      <c r="C21" s="53" t="s">
        <v>623</v>
      </c>
      <c r="D21" s="53" t="s">
        <v>624</v>
      </c>
      <c r="E21" s="53" t="s">
        <v>21</v>
      </c>
      <c r="F21" s="54">
        <v>99</v>
      </c>
      <c r="G21" s="20" t="s">
        <v>78</v>
      </c>
      <c r="H21" s="71"/>
    </row>
    <row r="22" spans="1:8" s="49" customFormat="1" x14ac:dyDescent="0.25">
      <c r="A22" s="47">
        <v>10</v>
      </c>
      <c r="B22" s="52">
        <v>10</v>
      </c>
      <c r="C22" s="380" t="s">
        <v>627</v>
      </c>
      <c r="D22" s="380" t="s">
        <v>66</v>
      </c>
      <c r="E22" s="380" t="s">
        <v>21</v>
      </c>
      <c r="F22" s="381">
        <v>0</v>
      </c>
      <c r="G22" s="382" t="s">
        <v>385</v>
      </c>
      <c r="H22" s="79"/>
    </row>
    <row r="23" spans="1:8" s="49" customFormat="1" x14ac:dyDescent="0.25">
      <c r="A23" s="66">
        <v>11</v>
      </c>
      <c r="B23" s="52">
        <v>11</v>
      </c>
      <c r="C23" s="53" t="s">
        <v>625</v>
      </c>
      <c r="D23" s="53" t="s">
        <v>19</v>
      </c>
      <c r="E23" s="53" t="s">
        <v>21</v>
      </c>
      <c r="F23" s="54">
        <v>90</v>
      </c>
      <c r="G23" s="20" t="s">
        <v>78</v>
      </c>
      <c r="H23" s="71"/>
    </row>
    <row r="24" spans="1:8" s="49" customFormat="1" x14ac:dyDescent="0.25">
      <c r="A24" s="66">
        <v>12</v>
      </c>
      <c r="B24" s="52">
        <v>12</v>
      </c>
      <c r="C24" s="53" t="s">
        <v>626</v>
      </c>
      <c r="D24" s="53" t="s">
        <v>252</v>
      </c>
      <c r="E24" s="53" t="s">
        <v>21</v>
      </c>
      <c r="F24" s="54">
        <v>78</v>
      </c>
      <c r="G24" s="20" t="s">
        <v>73</v>
      </c>
      <c r="H24" s="71"/>
    </row>
    <row r="25" spans="1:8" s="96" customFormat="1" x14ac:dyDescent="0.25">
      <c r="A25" s="66">
        <v>13</v>
      </c>
      <c r="B25" s="52">
        <v>13</v>
      </c>
      <c r="C25" s="53" t="s">
        <v>628</v>
      </c>
      <c r="D25" s="53" t="s">
        <v>81</v>
      </c>
      <c r="E25" s="53" t="s">
        <v>57</v>
      </c>
      <c r="F25" s="54">
        <v>83</v>
      </c>
      <c r="G25" s="20" t="s">
        <v>31</v>
      </c>
      <c r="H25" s="92"/>
    </row>
    <row r="26" spans="1:8" s="49" customFormat="1" x14ac:dyDescent="0.25">
      <c r="A26" s="47">
        <v>14</v>
      </c>
      <c r="B26" s="52">
        <v>14</v>
      </c>
      <c r="C26" s="53" t="s">
        <v>629</v>
      </c>
      <c r="D26" s="53" t="s">
        <v>60</v>
      </c>
      <c r="E26" s="53" t="s">
        <v>8</v>
      </c>
      <c r="F26" s="54">
        <v>95</v>
      </c>
      <c r="G26" s="20" t="s">
        <v>78</v>
      </c>
      <c r="H26" s="71"/>
    </row>
    <row r="27" spans="1:8" s="49" customFormat="1" x14ac:dyDescent="0.25">
      <c r="A27" s="66">
        <v>15</v>
      </c>
      <c r="B27" s="52">
        <v>15</v>
      </c>
      <c r="C27" s="53" t="s">
        <v>630</v>
      </c>
      <c r="D27" s="53" t="s">
        <v>631</v>
      </c>
      <c r="E27" s="53" t="s">
        <v>294</v>
      </c>
      <c r="F27" s="54">
        <v>95</v>
      </c>
      <c r="G27" s="20" t="s">
        <v>78</v>
      </c>
      <c r="H27" s="71"/>
    </row>
    <row r="28" spans="1:8" s="49" customFormat="1" x14ac:dyDescent="0.25">
      <c r="A28" s="66">
        <v>16</v>
      </c>
      <c r="B28" s="52">
        <v>16</v>
      </c>
      <c r="C28" s="53" t="s">
        <v>632</v>
      </c>
      <c r="D28" s="53" t="s">
        <v>474</v>
      </c>
      <c r="E28" s="53" t="s">
        <v>435</v>
      </c>
      <c r="F28" s="54">
        <v>100</v>
      </c>
      <c r="G28" s="20" t="s">
        <v>78</v>
      </c>
      <c r="H28" s="71"/>
    </row>
    <row r="29" spans="1:8" s="49" customFormat="1" x14ac:dyDescent="0.25">
      <c r="A29" s="66">
        <v>17</v>
      </c>
      <c r="B29" s="52">
        <v>17</v>
      </c>
      <c r="C29" s="380" t="s">
        <v>633</v>
      </c>
      <c r="D29" s="380" t="s">
        <v>84</v>
      </c>
      <c r="E29" s="380" t="s">
        <v>155</v>
      </c>
      <c r="F29" s="381">
        <v>0</v>
      </c>
      <c r="G29" s="382" t="s">
        <v>385</v>
      </c>
      <c r="H29" s="79"/>
    </row>
    <row r="30" spans="1:8" s="96" customFormat="1" x14ac:dyDescent="0.25">
      <c r="A30" s="47">
        <v>18</v>
      </c>
      <c r="B30" s="52">
        <v>18</v>
      </c>
      <c r="C30" s="53" t="s">
        <v>634</v>
      </c>
      <c r="D30" s="53" t="s">
        <v>635</v>
      </c>
      <c r="E30" s="53" t="s">
        <v>25</v>
      </c>
      <c r="F30" s="54">
        <v>100</v>
      </c>
      <c r="G30" s="20" t="s">
        <v>78</v>
      </c>
      <c r="H30" s="92"/>
    </row>
    <row r="31" spans="1:8" s="96" customFormat="1" x14ac:dyDescent="0.25">
      <c r="A31" s="66">
        <v>19</v>
      </c>
      <c r="B31" s="52">
        <v>19</v>
      </c>
      <c r="C31" s="380" t="s">
        <v>636</v>
      </c>
      <c r="D31" s="380" t="s">
        <v>5155</v>
      </c>
      <c r="E31" s="380" t="s">
        <v>25</v>
      </c>
      <c r="F31" s="381">
        <v>0</v>
      </c>
      <c r="G31" s="382" t="s">
        <v>385</v>
      </c>
      <c r="H31" s="383"/>
    </row>
    <row r="32" spans="1:8" s="96" customFormat="1" x14ac:dyDescent="0.25">
      <c r="A32" s="66">
        <v>20</v>
      </c>
      <c r="B32" s="52">
        <v>20</v>
      </c>
      <c r="C32" s="53" t="s">
        <v>637</v>
      </c>
      <c r="D32" s="53" t="s">
        <v>638</v>
      </c>
      <c r="E32" s="53" t="s">
        <v>297</v>
      </c>
      <c r="F32" s="54">
        <v>86</v>
      </c>
      <c r="G32" s="20" t="s">
        <v>31</v>
      </c>
      <c r="H32" s="92"/>
    </row>
    <row r="33" spans="1:8" s="49" customFormat="1" x14ac:dyDescent="0.25">
      <c r="A33" s="66">
        <v>21</v>
      </c>
      <c r="B33" s="52">
        <v>21</v>
      </c>
      <c r="C33" s="53" t="s">
        <v>639</v>
      </c>
      <c r="D33" s="53" t="s">
        <v>104</v>
      </c>
      <c r="E33" s="53" t="s">
        <v>131</v>
      </c>
      <c r="F33" s="54">
        <v>82</v>
      </c>
      <c r="G33" s="20" t="s">
        <v>31</v>
      </c>
      <c r="H33" s="71"/>
    </row>
    <row r="34" spans="1:8" s="49" customFormat="1" x14ac:dyDescent="0.25">
      <c r="A34" s="47">
        <v>22</v>
      </c>
      <c r="B34" s="52">
        <v>22</v>
      </c>
      <c r="C34" s="53" t="s">
        <v>640</v>
      </c>
      <c r="D34" s="53" t="s">
        <v>641</v>
      </c>
      <c r="E34" s="53" t="s">
        <v>184</v>
      </c>
      <c r="F34" s="54">
        <v>100</v>
      </c>
      <c r="G34" s="20" t="s">
        <v>78</v>
      </c>
      <c r="H34" s="71"/>
    </row>
    <row r="35" spans="1:8" s="49" customFormat="1" x14ac:dyDescent="0.25">
      <c r="A35" s="66">
        <v>23</v>
      </c>
      <c r="B35" s="52">
        <v>23</v>
      </c>
      <c r="C35" s="53" t="s">
        <v>642</v>
      </c>
      <c r="D35" s="53" t="s">
        <v>643</v>
      </c>
      <c r="E35" s="53" t="s">
        <v>26</v>
      </c>
      <c r="F35" s="54">
        <v>90</v>
      </c>
      <c r="G35" s="20" t="s">
        <v>78</v>
      </c>
      <c r="H35" s="79"/>
    </row>
    <row r="36" spans="1:8" s="49" customFormat="1" x14ac:dyDescent="0.25">
      <c r="A36" s="66">
        <v>24</v>
      </c>
      <c r="B36" s="52">
        <v>24</v>
      </c>
      <c r="C36" s="53" t="s">
        <v>644</v>
      </c>
      <c r="D36" s="53" t="s">
        <v>645</v>
      </c>
      <c r="E36" s="53" t="s">
        <v>26</v>
      </c>
      <c r="F36" s="54">
        <v>100</v>
      </c>
      <c r="G36" s="20" t="s">
        <v>78</v>
      </c>
      <c r="H36" s="71"/>
    </row>
    <row r="37" spans="1:8" s="49" customFormat="1" x14ac:dyDescent="0.25">
      <c r="A37" s="66">
        <v>25</v>
      </c>
      <c r="B37" s="52">
        <v>25</v>
      </c>
      <c r="C37" s="380" t="s">
        <v>5156</v>
      </c>
      <c r="D37" s="380" t="s">
        <v>5157</v>
      </c>
      <c r="E37" s="380" t="s">
        <v>26</v>
      </c>
      <c r="F37" s="381">
        <v>0</v>
      </c>
      <c r="G37" s="382" t="s">
        <v>385</v>
      </c>
      <c r="H37" s="79"/>
    </row>
    <row r="38" spans="1:8" s="49" customFormat="1" x14ac:dyDescent="0.25">
      <c r="A38" s="47">
        <v>26</v>
      </c>
      <c r="B38" s="52">
        <v>26</v>
      </c>
      <c r="C38" s="53" t="s">
        <v>646</v>
      </c>
      <c r="D38" s="53" t="s">
        <v>647</v>
      </c>
      <c r="E38" s="53" t="s">
        <v>558</v>
      </c>
      <c r="F38" s="54">
        <v>99</v>
      </c>
      <c r="G38" s="20" t="s">
        <v>78</v>
      </c>
      <c r="H38" s="79"/>
    </row>
    <row r="39" spans="1:8" s="49" customFormat="1" x14ac:dyDescent="0.25">
      <c r="A39" s="66">
        <v>27</v>
      </c>
      <c r="B39" s="52">
        <v>27</v>
      </c>
      <c r="C39" s="53" t="s">
        <v>648</v>
      </c>
      <c r="D39" s="53" t="s">
        <v>649</v>
      </c>
      <c r="E39" s="53" t="s">
        <v>63</v>
      </c>
      <c r="F39" s="54">
        <v>86</v>
      </c>
      <c r="G39" s="20" t="s">
        <v>31</v>
      </c>
      <c r="H39" s="71"/>
    </row>
    <row r="40" spans="1:8" s="49" customFormat="1" x14ac:dyDescent="0.25">
      <c r="A40" s="66">
        <v>28</v>
      </c>
      <c r="B40" s="52">
        <v>28</v>
      </c>
      <c r="C40" s="53" t="s">
        <v>650</v>
      </c>
      <c r="D40" s="53" t="s">
        <v>322</v>
      </c>
      <c r="E40" s="53" t="s">
        <v>63</v>
      </c>
      <c r="F40" s="54">
        <v>83</v>
      </c>
      <c r="G40" s="20" t="s">
        <v>31</v>
      </c>
      <c r="H40" s="71"/>
    </row>
    <row r="41" spans="1:8" s="96" customFormat="1" x14ac:dyDescent="0.25">
      <c r="A41" s="66">
        <v>29</v>
      </c>
      <c r="B41" s="52">
        <v>29</v>
      </c>
      <c r="C41" s="53" t="s">
        <v>652</v>
      </c>
      <c r="D41" s="53" t="s">
        <v>101</v>
      </c>
      <c r="E41" s="53" t="s">
        <v>65</v>
      </c>
      <c r="F41" s="54">
        <v>78</v>
      </c>
      <c r="G41" s="20" t="s">
        <v>73</v>
      </c>
      <c r="H41" s="92"/>
    </row>
    <row r="42" spans="1:8" s="49" customFormat="1" x14ac:dyDescent="0.25">
      <c r="A42" s="47">
        <v>30</v>
      </c>
      <c r="B42" s="52">
        <v>30</v>
      </c>
      <c r="C42" s="53" t="s">
        <v>653</v>
      </c>
      <c r="D42" s="53" t="s">
        <v>654</v>
      </c>
      <c r="E42" s="53" t="s">
        <v>137</v>
      </c>
      <c r="F42" s="54">
        <v>98</v>
      </c>
      <c r="G42" s="20" t="s">
        <v>78</v>
      </c>
      <c r="H42" s="71"/>
    </row>
    <row r="43" spans="1:8" s="49" customFormat="1" x14ac:dyDescent="0.25">
      <c r="A43" s="66">
        <v>31</v>
      </c>
      <c r="B43" s="52">
        <v>31</v>
      </c>
      <c r="C43" s="53" t="s">
        <v>655</v>
      </c>
      <c r="D43" s="53" t="s">
        <v>656</v>
      </c>
      <c r="E43" s="53" t="s">
        <v>5</v>
      </c>
      <c r="F43" s="54">
        <v>83</v>
      </c>
      <c r="G43" s="20" t="s">
        <v>31</v>
      </c>
      <c r="H43" s="71"/>
    </row>
    <row r="44" spans="1:8" s="49" customFormat="1" x14ac:dyDescent="0.25">
      <c r="A44" s="66">
        <v>32</v>
      </c>
      <c r="B44" s="52">
        <v>32</v>
      </c>
      <c r="C44" s="53" t="s">
        <v>657</v>
      </c>
      <c r="D44" s="53" t="s">
        <v>326</v>
      </c>
      <c r="E44" s="53" t="s">
        <v>138</v>
      </c>
      <c r="F44" s="54">
        <v>76</v>
      </c>
      <c r="G44" s="20" t="s">
        <v>73</v>
      </c>
      <c r="H44" s="71"/>
    </row>
    <row r="45" spans="1:8" s="49" customFormat="1" x14ac:dyDescent="0.25">
      <c r="A45" s="66">
        <v>33</v>
      </c>
      <c r="B45" s="52">
        <v>33</v>
      </c>
      <c r="C45" s="53" t="s">
        <v>658</v>
      </c>
      <c r="D45" s="53" t="s">
        <v>659</v>
      </c>
      <c r="E45" s="53" t="s">
        <v>12</v>
      </c>
      <c r="F45" s="54">
        <v>83</v>
      </c>
      <c r="G45" s="20" t="s">
        <v>31</v>
      </c>
      <c r="H45" s="71"/>
    </row>
    <row r="46" spans="1:8" s="49" customFormat="1" x14ac:dyDescent="0.25">
      <c r="A46" s="47">
        <v>34</v>
      </c>
      <c r="B46" s="52">
        <v>34</v>
      </c>
      <c r="C46" s="53" t="s">
        <v>660</v>
      </c>
      <c r="D46" s="53" t="s">
        <v>48</v>
      </c>
      <c r="E46" s="53" t="s">
        <v>12</v>
      </c>
      <c r="F46" s="54">
        <v>77</v>
      </c>
      <c r="G46" s="20" t="s">
        <v>73</v>
      </c>
      <c r="H46" s="71"/>
    </row>
    <row r="47" spans="1:8" s="49" customFormat="1" x14ac:dyDescent="0.25">
      <c r="A47" s="66">
        <v>35</v>
      </c>
      <c r="B47" s="52">
        <v>35</v>
      </c>
      <c r="C47" s="53" t="s">
        <v>661</v>
      </c>
      <c r="D47" s="53" t="s">
        <v>266</v>
      </c>
      <c r="E47" s="53" t="s">
        <v>12</v>
      </c>
      <c r="F47" s="54">
        <v>97</v>
      </c>
      <c r="G47" s="20" t="s">
        <v>78</v>
      </c>
      <c r="H47" s="71"/>
    </row>
    <row r="48" spans="1:8" s="49" customFormat="1" x14ac:dyDescent="0.25">
      <c r="A48" s="66">
        <v>36</v>
      </c>
      <c r="B48" s="52">
        <v>36</v>
      </c>
      <c r="C48" s="53" t="s">
        <v>662</v>
      </c>
      <c r="D48" s="53" t="s">
        <v>159</v>
      </c>
      <c r="E48" s="53" t="s">
        <v>188</v>
      </c>
      <c r="F48" s="54">
        <v>98</v>
      </c>
      <c r="G48" s="20" t="s">
        <v>78</v>
      </c>
      <c r="H48" s="71"/>
    </row>
    <row r="49" spans="1:8" s="49" customFormat="1" x14ac:dyDescent="0.25">
      <c r="A49" s="47"/>
      <c r="B49" s="18"/>
      <c r="C49" s="93" t="s">
        <v>663</v>
      </c>
      <c r="D49" s="378"/>
      <c r="E49" s="89"/>
      <c r="F49" s="18"/>
      <c r="G49" s="19"/>
      <c r="H49" s="89"/>
    </row>
    <row r="50" spans="1:8" s="49" customFormat="1" x14ac:dyDescent="0.25">
      <c r="A50" s="47">
        <v>37</v>
      </c>
      <c r="B50" s="384">
        <v>1</v>
      </c>
      <c r="C50" s="24" t="s">
        <v>664</v>
      </c>
      <c r="D50" s="385" t="s">
        <v>665</v>
      </c>
      <c r="E50" s="386" t="s">
        <v>34</v>
      </c>
      <c r="F50" s="11">
        <v>89</v>
      </c>
      <c r="G50" s="387" t="str">
        <f>IF(F50&gt;=90,"Xuất sắc",IF(F50&gt;=80,"Tốt",IF(F50&gt;=65,"Khá",IF(F50&gt;=50,"Trung bình",IF(F50&gt;=35,"Yếu","Kém")))))</f>
        <v>Tốt</v>
      </c>
      <c r="H50" s="388"/>
    </row>
    <row r="51" spans="1:8" s="49" customFormat="1" x14ac:dyDescent="0.25">
      <c r="A51" s="66">
        <v>38</v>
      </c>
      <c r="B51" s="384">
        <v>2</v>
      </c>
      <c r="C51" s="24" t="s">
        <v>666</v>
      </c>
      <c r="D51" s="385" t="s">
        <v>223</v>
      </c>
      <c r="E51" s="386" t="s">
        <v>34</v>
      </c>
      <c r="F51" s="11">
        <v>84</v>
      </c>
      <c r="G51" s="387" t="str">
        <f t="shared" ref="G51:G99" si="0">IF(F51&gt;=90,"Xuất sắc",IF(F51&gt;=80,"Tốt",IF(F51&gt;=65,"Khá",IF(F51&gt;=50,"Trung bình",IF(F51&gt;=35,"Yếu","Kém")))))</f>
        <v>Tốt</v>
      </c>
      <c r="H51" s="388"/>
    </row>
    <row r="52" spans="1:8" s="49" customFormat="1" x14ac:dyDescent="0.25">
      <c r="A52" s="47">
        <v>39</v>
      </c>
      <c r="B52" s="384">
        <v>3</v>
      </c>
      <c r="C52" s="24" t="s">
        <v>667</v>
      </c>
      <c r="D52" s="385" t="s">
        <v>197</v>
      </c>
      <c r="E52" s="386" t="s">
        <v>34</v>
      </c>
      <c r="F52" s="11">
        <v>80</v>
      </c>
      <c r="G52" s="387" t="str">
        <f t="shared" si="0"/>
        <v>Tốt</v>
      </c>
      <c r="H52" s="388"/>
    </row>
    <row r="53" spans="1:8" s="49" customFormat="1" x14ac:dyDescent="0.25">
      <c r="A53" s="47">
        <v>40</v>
      </c>
      <c r="B53" s="384">
        <v>4</v>
      </c>
      <c r="C53" s="24" t="s">
        <v>668</v>
      </c>
      <c r="D53" s="385" t="s">
        <v>669</v>
      </c>
      <c r="E53" s="386" t="s">
        <v>34</v>
      </c>
      <c r="F53" s="11">
        <v>91</v>
      </c>
      <c r="G53" s="387" t="str">
        <f t="shared" si="0"/>
        <v>Xuất sắc</v>
      </c>
      <c r="H53" s="388"/>
    </row>
    <row r="54" spans="1:8" s="49" customFormat="1" x14ac:dyDescent="0.25">
      <c r="A54" s="66">
        <v>41</v>
      </c>
      <c r="B54" s="384">
        <v>5</v>
      </c>
      <c r="C54" s="39" t="s">
        <v>670</v>
      </c>
      <c r="D54" s="327" t="s">
        <v>36</v>
      </c>
      <c r="E54" s="21" t="s">
        <v>37</v>
      </c>
      <c r="F54" s="11">
        <v>85</v>
      </c>
      <c r="G54" s="387" t="str">
        <f t="shared" si="0"/>
        <v>Tốt</v>
      </c>
      <c r="H54" s="388"/>
    </row>
    <row r="55" spans="1:8" s="49" customFormat="1" x14ac:dyDescent="0.25">
      <c r="A55" s="47">
        <v>42</v>
      </c>
      <c r="B55" s="384">
        <v>6</v>
      </c>
      <c r="C55" s="24" t="s">
        <v>671</v>
      </c>
      <c r="D55" s="385" t="s">
        <v>672</v>
      </c>
      <c r="E55" s="386" t="s">
        <v>331</v>
      </c>
      <c r="F55" s="11">
        <v>98</v>
      </c>
      <c r="G55" s="387" t="str">
        <f t="shared" si="0"/>
        <v>Xuất sắc</v>
      </c>
      <c r="H55" s="388"/>
    </row>
    <row r="56" spans="1:8" s="49" customFormat="1" x14ac:dyDescent="0.25">
      <c r="A56" s="47">
        <v>43</v>
      </c>
      <c r="B56" s="384">
        <v>7</v>
      </c>
      <c r="C56" s="24" t="s">
        <v>673</v>
      </c>
      <c r="D56" s="389" t="s">
        <v>674</v>
      </c>
      <c r="E56" s="390" t="s">
        <v>180</v>
      </c>
      <c r="F56" s="11">
        <v>79</v>
      </c>
      <c r="G56" s="387" t="str">
        <f t="shared" si="0"/>
        <v>Khá</v>
      </c>
      <c r="H56" s="388"/>
    </row>
    <row r="57" spans="1:8" s="49" customFormat="1" x14ac:dyDescent="0.25">
      <c r="A57" s="66">
        <v>44</v>
      </c>
      <c r="B57" s="384">
        <v>8</v>
      </c>
      <c r="C57" s="24" t="s">
        <v>675</v>
      </c>
      <c r="D57" s="385" t="s">
        <v>676</v>
      </c>
      <c r="E57" s="386" t="s">
        <v>39</v>
      </c>
      <c r="F57" s="11">
        <v>98</v>
      </c>
      <c r="G57" s="387" t="str">
        <f t="shared" si="0"/>
        <v>Xuất sắc</v>
      </c>
      <c r="H57" s="388"/>
    </row>
    <row r="58" spans="1:8" s="49" customFormat="1" x14ac:dyDescent="0.25">
      <c r="A58" s="47">
        <v>45</v>
      </c>
      <c r="B58" s="384">
        <v>9</v>
      </c>
      <c r="C58" s="24" t="s">
        <v>677</v>
      </c>
      <c r="D58" s="385" t="s">
        <v>35</v>
      </c>
      <c r="E58" s="386" t="s">
        <v>678</v>
      </c>
      <c r="F58" s="11">
        <v>79</v>
      </c>
      <c r="G58" s="387" t="str">
        <f t="shared" si="0"/>
        <v>Khá</v>
      </c>
      <c r="H58" s="388"/>
    </row>
    <row r="59" spans="1:8" s="49" customFormat="1" x14ac:dyDescent="0.25">
      <c r="A59" s="47">
        <v>46</v>
      </c>
      <c r="B59" s="384">
        <v>10</v>
      </c>
      <c r="C59" s="24" t="s">
        <v>679</v>
      </c>
      <c r="D59" s="389" t="s">
        <v>680</v>
      </c>
      <c r="E59" s="390" t="s">
        <v>14</v>
      </c>
      <c r="F59" s="11">
        <v>83</v>
      </c>
      <c r="G59" s="387" t="str">
        <f t="shared" si="0"/>
        <v>Tốt</v>
      </c>
      <c r="H59" s="388"/>
    </row>
    <row r="60" spans="1:8" s="49" customFormat="1" x14ac:dyDescent="0.25">
      <c r="A60" s="66">
        <v>47</v>
      </c>
      <c r="B60" s="384">
        <v>11</v>
      </c>
      <c r="C60" s="175" t="s">
        <v>681</v>
      </c>
      <c r="D60" s="391" t="s">
        <v>222</v>
      </c>
      <c r="E60" s="392" t="s">
        <v>43</v>
      </c>
      <c r="F60" s="12">
        <v>75</v>
      </c>
      <c r="G60" s="393" t="str">
        <f t="shared" si="0"/>
        <v>Khá</v>
      </c>
      <c r="H60" s="388"/>
    </row>
    <row r="61" spans="1:8" s="49" customFormat="1" x14ac:dyDescent="0.25">
      <c r="A61" s="47">
        <v>48</v>
      </c>
      <c r="B61" s="384">
        <v>12</v>
      </c>
      <c r="C61" s="24" t="s">
        <v>682</v>
      </c>
      <c r="D61" s="389" t="s">
        <v>81</v>
      </c>
      <c r="E61" s="390" t="s">
        <v>47</v>
      </c>
      <c r="F61" s="11">
        <v>96</v>
      </c>
      <c r="G61" s="387" t="str">
        <f t="shared" si="0"/>
        <v>Xuất sắc</v>
      </c>
      <c r="H61" s="388"/>
    </row>
    <row r="62" spans="1:8" s="49" customFormat="1" x14ac:dyDescent="0.25">
      <c r="A62" s="47">
        <v>49</v>
      </c>
      <c r="B62" s="384">
        <v>13</v>
      </c>
      <c r="C62" s="24" t="s">
        <v>683</v>
      </c>
      <c r="D62" s="389" t="s">
        <v>684</v>
      </c>
      <c r="E62" s="390" t="s">
        <v>15</v>
      </c>
      <c r="F62" s="11">
        <v>92</v>
      </c>
      <c r="G62" s="387" t="str">
        <f t="shared" si="0"/>
        <v>Xuất sắc</v>
      </c>
      <c r="H62" s="388"/>
    </row>
    <row r="63" spans="1:8" s="49" customFormat="1" x14ac:dyDescent="0.25">
      <c r="A63" s="66">
        <v>50</v>
      </c>
      <c r="B63" s="384">
        <v>14</v>
      </c>
      <c r="C63" s="24" t="s">
        <v>685</v>
      </c>
      <c r="D63" s="385" t="s">
        <v>161</v>
      </c>
      <c r="E63" s="386" t="s">
        <v>191</v>
      </c>
      <c r="F63" s="11">
        <v>79</v>
      </c>
      <c r="G63" s="387" t="str">
        <f t="shared" si="0"/>
        <v>Khá</v>
      </c>
      <c r="H63" s="388"/>
    </row>
    <row r="64" spans="1:8" s="49" customFormat="1" x14ac:dyDescent="0.25">
      <c r="A64" s="47">
        <v>51</v>
      </c>
      <c r="B64" s="384">
        <v>15</v>
      </c>
      <c r="C64" s="24" t="s">
        <v>686</v>
      </c>
      <c r="D64" s="389" t="s">
        <v>77</v>
      </c>
      <c r="E64" s="390" t="s">
        <v>57</v>
      </c>
      <c r="F64" s="11">
        <v>80</v>
      </c>
      <c r="G64" s="387" t="str">
        <f t="shared" si="0"/>
        <v>Tốt</v>
      </c>
      <c r="H64" s="388"/>
    </row>
    <row r="65" spans="1:8" s="49" customFormat="1" x14ac:dyDescent="0.25">
      <c r="A65" s="47">
        <v>52</v>
      </c>
      <c r="B65" s="384">
        <v>16</v>
      </c>
      <c r="C65" s="24" t="s">
        <v>687</v>
      </c>
      <c r="D65" s="389" t="s">
        <v>81</v>
      </c>
      <c r="E65" s="390" t="s">
        <v>57</v>
      </c>
      <c r="F65" s="11">
        <v>82</v>
      </c>
      <c r="G65" s="387" t="str">
        <f t="shared" si="0"/>
        <v>Tốt</v>
      </c>
      <c r="H65" s="388"/>
    </row>
    <row r="66" spans="1:8" s="49" customFormat="1" x14ac:dyDescent="0.25">
      <c r="A66" s="66">
        <v>53</v>
      </c>
      <c r="B66" s="384">
        <v>17</v>
      </c>
      <c r="C66" s="24" t="s">
        <v>688</v>
      </c>
      <c r="D66" s="389" t="s">
        <v>689</v>
      </c>
      <c r="E66" s="390" t="s">
        <v>182</v>
      </c>
      <c r="F66" s="11">
        <v>79</v>
      </c>
      <c r="G66" s="387" t="str">
        <f t="shared" si="0"/>
        <v>Khá</v>
      </c>
      <c r="H66" s="388"/>
    </row>
    <row r="67" spans="1:8" s="49" customFormat="1" x14ac:dyDescent="0.25">
      <c r="A67" s="47">
        <v>54</v>
      </c>
      <c r="B67" s="384">
        <v>18</v>
      </c>
      <c r="C67" s="24" t="s">
        <v>690</v>
      </c>
      <c r="D67" s="385" t="s">
        <v>525</v>
      </c>
      <c r="E67" s="386" t="s">
        <v>21</v>
      </c>
      <c r="F67" s="11">
        <v>81</v>
      </c>
      <c r="G67" s="387" t="str">
        <f t="shared" si="0"/>
        <v>Tốt</v>
      </c>
      <c r="H67" s="388"/>
    </row>
    <row r="68" spans="1:8" s="49" customFormat="1" x14ac:dyDescent="0.25">
      <c r="A68" s="47">
        <v>55</v>
      </c>
      <c r="B68" s="384">
        <v>19</v>
      </c>
      <c r="C68" s="24" t="s">
        <v>691</v>
      </c>
      <c r="D68" s="385" t="s">
        <v>241</v>
      </c>
      <c r="E68" s="386" t="s">
        <v>396</v>
      </c>
      <c r="F68" s="11">
        <v>80</v>
      </c>
      <c r="G68" s="387" t="str">
        <f t="shared" si="0"/>
        <v>Tốt</v>
      </c>
      <c r="H68" s="388"/>
    </row>
    <row r="69" spans="1:8" s="49" customFormat="1" x14ac:dyDescent="0.25">
      <c r="A69" s="66">
        <v>56</v>
      </c>
      <c r="B69" s="384">
        <v>20</v>
      </c>
      <c r="C69" s="24" t="s">
        <v>692</v>
      </c>
      <c r="D69" s="385" t="s">
        <v>18</v>
      </c>
      <c r="E69" s="386" t="s">
        <v>110</v>
      </c>
      <c r="F69" s="11">
        <v>80</v>
      </c>
      <c r="G69" s="387" t="str">
        <f t="shared" si="0"/>
        <v>Tốt</v>
      </c>
      <c r="H69" s="388"/>
    </row>
    <row r="70" spans="1:8" s="49" customFormat="1" x14ac:dyDescent="0.25">
      <c r="A70" s="47">
        <v>57</v>
      </c>
      <c r="B70" s="384">
        <v>21</v>
      </c>
      <c r="C70" s="24" t="s">
        <v>693</v>
      </c>
      <c r="D70" s="389" t="s">
        <v>694</v>
      </c>
      <c r="E70" s="390" t="s">
        <v>695</v>
      </c>
      <c r="F70" s="11">
        <v>93</v>
      </c>
      <c r="G70" s="387" t="str">
        <f t="shared" si="0"/>
        <v>Xuất sắc</v>
      </c>
      <c r="H70" s="388"/>
    </row>
    <row r="71" spans="1:8" s="49" customFormat="1" x14ac:dyDescent="0.25">
      <c r="A71" s="47">
        <v>58</v>
      </c>
      <c r="B71" s="384">
        <v>22</v>
      </c>
      <c r="C71" s="24" t="s">
        <v>696</v>
      </c>
      <c r="D71" s="385" t="s">
        <v>86</v>
      </c>
      <c r="E71" s="386" t="s">
        <v>8</v>
      </c>
      <c r="F71" s="11">
        <v>85</v>
      </c>
      <c r="G71" s="387" t="str">
        <f t="shared" si="0"/>
        <v>Tốt</v>
      </c>
      <c r="H71" s="388"/>
    </row>
    <row r="72" spans="1:8" s="49" customFormat="1" x14ac:dyDescent="0.25">
      <c r="A72" s="66">
        <v>59</v>
      </c>
      <c r="B72" s="384">
        <v>23</v>
      </c>
      <c r="C72" s="24" t="s">
        <v>697</v>
      </c>
      <c r="D72" s="389" t="s">
        <v>350</v>
      </c>
      <c r="E72" s="390" t="s">
        <v>8</v>
      </c>
      <c r="F72" s="11">
        <v>97</v>
      </c>
      <c r="G72" s="387" t="str">
        <f t="shared" si="0"/>
        <v>Xuất sắc</v>
      </c>
      <c r="H72" s="388"/>
    </row>
    <row r="73" spans="1:8" s="49" customFormat="1" x14ac:dyDescent="0.25">
      <c r="A73" s="47">
        <v>60</v>
      </c>
      <c r="B73" s="384">
        <v>24</v>
      </c>
      <c r="C73" s="24" t="s">
        <v>698</v>
      </c>
      <c r="D73" s="385" t="s">
        <v>181</v>
      </c>
      <c r="E73" s="386" t="s">
        <v>8</v>
      </c>
      <c r="F73" s="11">
        <v>87</v>
      </c>
      <c r="G73" s="387" t="str">
        <f t="shared" si="0"/>
        <v>Tốt</v>
      </c>
      <c r="H73" s="388"/>
    </row>
    <row r="74" spans="1:8" s="49" customFormat="1" x14ac:dyDescent="0.25">
      <c r="A74" s="47">
        <v>61</v>
      </c>
      <c r="B74" s="384">
        <v>25</v>
      </c>
      <c r="C74" s="24" t="s">
        <v>699</v>
      </c>
      <c r="D74" s="389" t="s">
        <v>700</v>
      </c>
      <c r="E74" s="390" t="s">
        <v>25</v>
      </c>
      <c r="F74" s="11">
        <v>89</v>
      </c>
      <c r="G74" s="387" t="str">
        <f t="shared" si="0"/>
        <v>Tốt</v>
      </c>
      <c r="H74" s="388"/>
    </row>
    <row r="75" spans="1:8" s="49" customFormat="1" x14ac:dyDescent="0.25">
      <c r="A75" s="66">
        <v>62</v>
      </c>
      <c r="B75" s="384">
        <v>26</v>
      </c>
      <c r="C75" s="24" t="s">
        <v>701</v>
      </c>
      <c r="D75" s="389" t="s">
        <v>128</v>
      </c>
      <c r="E75" s="390" t="s">
        <v>25</v>
      </c>
      <c r="F75" s="11">
        <v>89</v>
      </c>
      <c r="G75" s="387" t="str">
        <f t="shared" si="0"/>
        <v>Tốt</v>
      </c>
      <c r="H75" s="388"/>
    </row>
    <row r="76" spans="1:8" s="49" customFormat="1" x14ac:dyDescent="0.25">
      <c r="A76" s="47">
        <v>63</v>
      </c>
      <c r="B76" s="384">
        <v>27</v>
      </c>
      <c r="C76" s="24" t="s">
        <v>702</v>
      </c>
      <c r="D76" s="389" t="s">
        <v>703</v>
      </c>
      <c r="E76" s="390" t="s">
        <v>87</v>
      </c>
      <c r="F76" s="11">
        <v>80</v>
      </c>
      <c r="G76" s="387" t="str">
        <f t="shared" si="0"/>
        <v>Tốt</v>
      </c>
      <c r="H76" s="388"/>
    </row>
    <row r="77" spans="1:8" s="49" customFormat="1" x14ac:dyDescent="0.25">
      <c r="A77" s="47">
        <v>64</v>
      </c>
      <c r="B77" s="384">
        <v>28</v>
      </c>
      <c r="C77" s="24" t="s">
        <v>704</v>
      </c>
      <c r="D77" s="385" t="s">
        <v>337</v>
      </c>
      <c r="E77" s="386" t="s">
        <v>297</v>
      </c>
      <c r="F77" s="11">
        <v>89</v>
      </c>
      <c r="G77" s="387" t="str">
        <f t="shared" si="0"/>
        <v>Tốt</v>
      </c>
      <c r="H77" s="388"/>
    </row>
    <row r="78" spans="1:8" s="49" customFormat="1" x14ac:dyDescent="0.25">
      <c r="A78" s="66">
        <v>65</v>
      </c>
      <c r="B78" s="384">
        <v>29</v>
      </c>
      <c r="C78" s="24" t="s">
        <v>705</v>
      </c>
      <c r="D78" s="389" t="s">
        <v>706</v>
      </c>
      <c r="E78" s="390" t="s">
        <v>22</v>
      </c>
      <c r="F78" s="11">
        <v>89</v>
      </c>
      <c r="G78" s="387" t="str">
        <f t="shared" si="0"/>
        <v>Tốt</v>
      </c>
      <c r="H78" s="388"/>
    </row>
    <row r="79" spans="1:8" s="49" customFormat="1" x14ac:dyDescent="0.25">
      <c r="A79" s="47">
        <v>66</v>
      </c>
      <c r="B79" s="384">
        <v>30</v>
      </c>
      <c r="C79" s="24" t="s">
        <v>707</v>
      </c>
      <c r="D79" s="385" t="s">
        <v>161</v>
      </c>
      <c r="E79" s="386" t="s">
        <v>202</v>
      </c>
      <c r="F79" s="11">
        <v>86</v>
      </c>
      <c r="G79" s="387" t="str">
        <f t="shared" si="0"/>
        <v>Tốt</v>
      </c>
      <c r="H79" s="388"/>
    </row>
    <row r="80" spans="1:8" s="49" customFormat="1" x14ac:dyDescent="0.25">
      <c r="A80" s="47">
        <v>67</v>
      </c>
      <c r="B80" s="384">
        <v>31</v>
      </c>
      <c r="C80" s="39" t="s">
        <v>708</v>
      </c>
      <c r="D80" s="327" t="s">
        <v>48</v>
      </c>
      <c r="E80" s="21" t="s">
        <v>184</v>
      </c>
      <c r="F80" s="11">
        <v>100</v>
      </c>
      <c r="G80" s="387" t="str">
        <f t="shared" si="0"/>
        <v>Xuất sắc</v>
      </c>
      <c r="H80" s="388"/>
    </row>
    <row r="81" spans="1:8" s="49" customFormat="1" x14ac:dyDescent="0.25">
      <c r="A81" s="66">
        <v>68</v>
      </c>
      <c r="B81" s="384">
        <v>32</v>
      </c>
      <c r="C81" s="24" t="s">
        <v>709</v>
      </c>
      <c r="D81" s="385" t="s">
        <v>710</v>
      </c>
      <c r="E81" s="386" t="s">
        <v>184</v>
      </c>
      <c r="F81" s="11">
        <v>74</v>
      </c>
      <c r="G81" s="387" t="str">
        <f t="shared" si="0"/>
        <v>Khá</v>
      </c>
      <c r="H81" s="388"/>
    </row>
    <row r="82" spans="1:8" s="49" customFormat="1" x14ac:dyDescent="0.25">
      <c r="A82" s="47">
        <v>69</v>
      </c>
      <c r="B82" s="384">
        <v>33</v>
      </c>
      <c r="C82" s="24" t="s">
        <v>711</v>
      </c>
      <c r="D82" s="385" t="s">
        <v>18</v>
      </c>
      <c r="E82" s="386" t="s">
        <v>26</v>
      </c>
      <c r="F82" s="11">
        <v>83</v>
      </c>
      <c r="G82" s="387" t="str">
        <f t="shared" si="0"/>
        <v>Tốt</v>
      </c>
      <c r="H82" s="388"/>
    </row>
    <row r="83" spans="1:8" s="49" customFormat="1" x14ac:dyDescent="0.25">
      <c r="A83" s="47">
        <v>70</v>
      </c>
      <c r="B83" s="384">
        <v>34</v>
      </c>
      <c r="C83" s="24" t="s">
        <v>712</v>
      </c>
      <c r="D83" s="385" t="s">
        <v>416</v>
      </c>
      <c r="E83" s="386" t="s">
        <v>26</v>
      </c>
      <c r="F83" s="11">
        <v>86</v>
      </c>
      <c r="G83" s="387" t="str">
        <f t="shared" si="0"/>
        <v>Tốt</v>
      </c>
      <c r="H83" s="388"/>
    </row>
    <row r="84" spans="1:8" s="49" customFormat="1" x14ac:dyDescent="0.25">
      <c r="A84" s="66">
        <v>71</v>
      </c>
      <c r="B84" s="384">
        <v>35</v>
      </c>
      <c r="C84" s="24" t="s">
        <v>713</v>
      </c>
      <c r="D84" s="389" t="s">
        <v>46</v>
      </c>
      <c r="E84" s="390" t="s">
        <v>213</v>
      </c>
      <c r="F84" s="11">
        <v>90</v>
      </c>
      <c r="G84" s="387" t="str">
        <f t="shared" si="0"/>
        <v>Xuất sắc</v>
      </c>
      <c r="H84" s="388"/>
    </row>
    <row r="85" spans="1:8" s="49" customFormat="1" x14ac:dyDescent="0.25">
      <c r="A85" s="47">
        <v>72</v>
      </c>
      <c r="B85" s="384">
        <v>36</v>
      </c>
      <c r="C85" s="24" t="s">
        <v>714</v>
      </c>
      <c r="D85" s="385" t="s">
        <v>69</v>
      </c>
      <c r="E85" s="386" t="s">
        <v>225</v>
      </c>
      <c r="F85" s="11">
        <v>88</v>
      </c>
      <c r="G85" s="387" t="str">
        <f t="shared" si="0"/>
        <v>Tốt</v>
      </c>
      <c r="H85" s="388"/>
    </row>
    <row r="86" spans="1:8" s="49" customFormat="1" x14ac:dyDescent="0.25">
      <c r="A86" s="47">
        <v>73</v>
      </c>
      <c r="B86" s="384">
        <v>37</v>
      </c>
      <c r="C86" s="24" t="s">
        <v>715</v>
      </c>
      <c r="D86" s="389" t="s">
        <v>716</v>
      </c>
      <c r="E86" s="390" t="s">
        <v>11</v>
      </c>
      <c r="F86" s="11">
        <v>82</v>
      </c>
      <c r="G86" s="387" t="str">
        <f>IF(F86&gt;=90,"Xuất sắc",IF(F86&gt;=80,"Tốt",IF(F86&gt;=65,"Khá",IF(F86&gt;=50,"Trung bình",IF(F86&gt;=35,"Yếu","Kém")))))</f>
        <v>Tốt</v>
      </c>
      <c r="H86" s="388"/>
    </row>
    <row r="87" spans="1:8" s="49" customFormat="1" x14ac:dyDescent="0.25">
      <c r="A87" s="66">
        <v>74</v>
      </c>
      <c r="B87" s="384">
        <v>38</v>
      </c>
      <c r="C87" s="24" t="s">
        <v>717</v>
      </c>
      <c r="D87" s="385" t="s">
        <v>459</v>
      </c>
      <c r="E87" s="386" t="s">
        <v>468</v>
      </c>
      <c r="F87" s="11">
        <v>79</v>
      </c>
      <c r="G87" s="387" t="str">
        <f t="shared" si="0"/>
        <v>Khá</v>
      </c>
      <c r="H87" s="388"/>
    </row>
    <row r="88" spans="1:8" s="49" customFormat="1" x14ac:dyDescent="0.25">
      <c r="A88" s="47">
        <v>75</v>
      </c>
      <c r="B88" s="384">
        <v>39</v>
      </c>
      <c r="C88" s="24" t="s">
        <v>718</v>
      </c>
      <c r="D88" s="385" t="s">
        <v>69</v>
      </c>
      <c r="E88" s="386" t="s">
        <v>92</v>
      </c>
      <c r="F88" s="11">
        <v>89</v>
      </c>
      <c r="G88" s="387" t="str">
        <f t="shared" si="0"/>
        <v>Tốt</v>
      </c>
      <c r="H88" s="388"/>
    </row>
    <row r="89" spans="1:8" s="49" customFormat="1" x14ac:dyDescent="0.25">
      <c r="A89" s="47">
        <v>76</v>
      </c>
      <c r="B89" s="384">
        <v>40</v>
      </c>
      <c r="C89" s="24" t="s">
        <v>719</v>
      </c>
      <c r="D89" s="389" t="s">
        <v>145</v>
      </c>
      <c r="E89" s="390" t="s">
        <v>65</v>
      </c>
      <c r="F89" s="11">
        <v>88</v>
      </c>
      <c r="G89" s="387" t="str">
        <f t="shared" si="0"/>
        <v>Tốt</v>
      </c>
      <c r="H89" s="388"/>
    </row>
    <row r="90" spans="1:8" s="49" customFormat="1" x14ac:dyDescent="0.25">
      <c r="A90" s="66">
        <v>77</v>
      </c>
      <c r="B90" s="384">
        <v>41</v>
      </c>
      <c r="C90" s="24" t="s">
        <v>720</v>
      </c>
      <c r="D90" s="385" t="s">
        <v>48</v>
      </c>
      <c r="E90" s="386" t="s">
        <v>65</v>
      </c>
      <c r="F90" s="11">
        <v>90</v>
      </c>
      <c r="G90" s="387" t="str">
        <f t="shared" si="0"/>
        <v>Xuất sắc</v>
      </c>
      <c r="H90" s="388"/>
    </row>
    <row r="91" spans="1:8" s="49" customFormat="1" x14ac:dyDescent="0.25">
      <c r="A91" s="47">
        <v>78</v>
      </c>
      <c r="B91" s="384">
        <v>42</v>
      </c>
      <c r="C91" s="24" t="s">
        <v>721</v>
      </c>
      <c r="D91" s="385" t="s">
        <v>18</v>
      </c>
      <c r="E91" s="386" t="s">
        <v>722</v>
      </c>
      <c r="F91" s="11">
        <v>82</v>
      </c>
      <c r="G91" s="387" t="str">
        <f t="shared" si="0"/>
        <v>Tốt</v>
      </c>
      <c r="H91" s="388"/>
    </row>
    <row r="92" spans="1:8" s="49" customFormat="1" x14ac:dyDescent="0.25">
      <c r="A92" s="47">
        <v>79</v>
      </c>
      <c r="B92" s="384">
        <v>43</v>
      </c>
      <c r="C92" s="24" t="s">
        <v>723</v>
      </c>
      <c r="D92" s="385" t="s">
        <v>48</v>
      </c>
      <c r="E92" s="386" t="s">
        <v>12</v>
      </c>
      <c r="F92" s="11">
        <v>83</v>
      </c>
      <c r="G92" s="387" t="str">
        <f t="shared" si="0"/>
        <v>Tốt</v>
      </c>
      <c r="H92" s="388"/>
    </row>
    <row r="93" spans="1:8" s="49" customFormat="1" x14ac:dyDescent="0.25">
      <c r="A93" s="66">
        <v>80</v>
      </c>
      <c r="B93" s="384">
        <v>44</v>
      </c>
      <c r="C93" s="24" t="s">
        <v>724</v>
      </c>
      <c r="D93" s="385" t="s">
        <v>50</v>
      </c>
      <c r="E93" s="386" t="s">
        <v>12</v>
      </c>
      <c r="F93" s="11">
        <v>89</v>
      </c>
      <c r="G93" s="387" t="str">
        <f t="shared" si="0"/>
        <v>Tốt</v>
      </c>
      <c r="H93" s="388"/>
    </row>
    <row r="94" spans="1:8" s="49" customFormat="1" x14ac:dyDescent="0.25">
      <c r="A94" s="47">
        <v>81</v>
      </c>
      <c r="B94" s="384">
        <v>45</v>
      </c>
      <c r="C94" s="24" t="s">
        <v>725</v>
      </c>
      <c r="D94" s="385" t="s">
        <v>726</v>
      </c>
      <c r="E94" s="386" t="s">
        <v>520</v>
      </c>
      <c r="F94" s="11">
        <v>88</v>
      </c>
      <c r="G94" s="387" t="str">
        <f t="shared" si="0"/>
        <v>Tốt</v>
      </c>
      <c r="H94" s="388"/>
    </row>
    <row r="95" spans="1:8" s="49" customFormat="1" x14ac:dyDescent="0.25">
      <c r="A95" s="47">
        <v>82</v>
      </c>
      <c r="B95" s="384">
        <v>46</v>
      </c>
      <c r="C95" s="24" t="s">
        <v>727</v>
      </c>
      <c r="D95" s="385" t="s">
        <v>728</v>
      </c>
      <c r="E95" s="386" t="s">
        <v>24</v>
      </c>
      <c r="F95" s="11">
        <v>85</v>
      </c>
      <c r="G95" s="387" t="str">
        <f t="shared" si="0"/>
        <v>Tốt</v>
      </c>
      <c r="H95" s="388"/>
    </row>
    <row r="96" spans="1:8" s="49" customFormat="1" x14ac:dyDescent="0.25">
      <c r="A96" s="66">
        <v>83</v>
      </c>
      <c r="B96" s="384">
        <v>47</v>
      </c>
      <c r="C96" s="24" t="s">
        <v>729</v>
      </c>
      <c r="D96" s="389" t="s">
        <v>100</v>
      </c>
      <c r="E96" s="390" t="s">
        <v>24</v>
      </c>
      <c r="F96" s="11">
        <v>79</v>
      </c>
      <c r="G96" s="387" t="str">
        <f t="shared" si="0"/>
        <v>Khá</v>
      </c>
      <c r="H96" s="388"/>
    </row>
    <row r="97" spans="1:8" s="49" customFormat="1" x14ac:dyDescent="0.25">
      <c r="A97" s="47">
        <v>84</v>
      </c>
      <c r="B97" s="384">
        <v>48</v>
      </c>
      <c r="C97" s="24" t="s">
        <v>730</v>
      </c>
      <c r="D97" s="385" t="s">
        <v>93</v>
      </c>
      <c r="E97" s="386" t="s">
        <v>24</v>
      </c>
      <c r="F97" s="11">
        <v>89</v>
      </c>
      <c r="G97" s="387" t="str">
        <f t="shared" si="0"/>
        <v>Tốt</v>
      </c>
      <c r="H97" s="388"/>
    </row>
    <row r="98" spans="1:8" s="49" customFormat="1" x14ac:dyDescent="0.25">
      <c r="A98" s="47">
        <v>85</v>
      </c>
      <c r="B98" s="384">
        <v>49</v>
      </c>
      <c r="C98" s="24" t="s">
        <v>731</v>
      </c>
      <c r="D98" s="385" t="s">
        <v>732</v>
      </c>
      <c r="E98" s="386" t="s">
        <v>24</v>
      </c>
      <c r="F98" s="11">
        <v>80</v>
      </c>
      <c r="G98" s="387" t="str">
        <f t="shared" si="0"/>
        <v>Tốt</v>
      </c>
      <c r="H98" s="388"/>
    </row>
    <row r="99" spans="1:8" s="49" customFormat="1" x14ac:dyDescent="0.25">
      <c r="A99" s="66">
        <v>86</v>
      </c>
      <c r="B99" s="384">
        <v>50</v>
      </c>
      <c r="C99" s="24" t="s">
        <v>733</v>
      </c>
      <c r="D99" s="385" t="s">
        <v>236</v>
      </c>
      <c r="E99" s="386" t="s">
        <v>71</v>
      </c>
      <c r="F99" s="11">
        <v>80</v>
      </c>
      <c r="G99" s="387" t="str">
        <f t="shared" si="0"/>
        <v>Tốt</v>
      </c>
      <c r="H99" s="388"/>
    </row>
    <row r="100" spans="1:8" s="49" customFormat="1" x14ac:dyDescent="0.25">
      <c r="A100" s="47"/>
      <c r="B100" s="2"/>
      <c r="C100" s="94" t="s">
        <v>734</v>
      </c>
      <c r="D100" s="378"/>
      <c r="E100" s="89"/>
      <c r="F100" s="18"/>
      <c r="G100" s="19"/>
      <c r="H100" s="89"/>
    </row>
    <row r="101" spans="1:8" s="49" customFormat="1" x14ac:dyDescent="0.25">
      <c r="A101" s="47">
        <v>87</v>
      </c>
      <c r="B101" s="111">
        <v>1</v>
      </c>
      <c r="C101" s="60" t="s">
        <v>735</v>
      </c>
      <c r="D101" s="331" t="s">
        <v>736</v>
      </c>
      <c r="E101" s="60" t="s">
        <v>34</v>
      </c>
      <c r="F101" s="8">
        <v>99</v>
      </c>
      <c r="G101" s="387" t="str">
        <f>IF(F101&gt;=90,"Xuất sắc",IF(F101&gt;=80,"Tốt",IF(F101&gt;=65,"Khá",IF(F101&gt;=50,"Trung bình",IF(F101&gt;=35,"Yếu","Kém")))))</f>
        <v>Xuất sắc</v>
      </c>
      <c r="H101" s="394"/>
    </row>
    <row r="102" spans="1:8" s="49" customFormat="1" x14ac:dyDescent="0.25">
      <c r="A102" s="47">
        <v>88</v>
      </c>
      <c r="B102" s="111">
        <v>2</v>
      </c>
      <c r="C102" s="60" t="s">
        <v>737</v>
      </c>
      <c r="D102" s="331" t="s">
        <v>738</v>
      </c>
      <c r="E102" s="60" t="s">
        <v>34</v>
      </c>
      <c r="F102" s="8">
        <v>87</v>
      </c>
      <c r="G102" s="387" t="str">
        <f t="shared" ref="G102:G165" si="1">IF(F102&gt;=90,"Xuất sắc",IF(F102&gt;=80,"Tốt",IF(F102&gt;=65,"Khá",IF(F102&gt;=50,"Trung bình",IF(F102&gt;=35,"Yếu","Kém")))))</f>
        <v>Tốt</v>
      </c>
      <c r="H102" s="394"/>
    </row>
    <row r="103" spans="1:8" s="49" customFormat="1" x14ac:dyDescent="0.25">
      <c r="A103" s="47">
        <v>89</v>
      </c>
      <c r="B103" s="111">
        <v>3</v>
      </c>
      <c r="C103" s="60" t="s">
        <v>739</v>
      </c>
      <c r="D103" s="331" t="s">
        <v>740</v>
      </c>
      <c r="E103" s="60" t="s">
        <v>34</v>
      </c>
      <c r="F103" s="8">
        <v>86</v>
      </c>
      <c r="G103" s="387" t="str">
        <f t="shared" si="1"/>
        <v>Tốt</v>
      </c>
      <c r="H103" s="394"/>
    </row>
    <row r="104" spans="1:8" s="49" customFormat="1" ht="15.6" customHeight="1" x14ac:dyDescent="0.25">
      <c r="A104" s="47">
        <v>90</v>
      </c>
      <c r="B104" s="111">
        <v>4</v>
      </c>
      <c r="C104" s="60" t="s">
        <v>741</v>
      </c>
      <c r="D104" s="331" t="s">
        <v>742</v>
      </c>
      <c r="E104" s="60" t="s">
        <v>34</v>
      </c>
      <c r="F104" s="25">
        <v>0</v>
      </c>
      <c r="G104" s="387" t="str">
        <f t="shared" si="1"/>
        <v>Kém</v>
      </c>
      <c r="H104" s="394" t="s">
        <v>5158</v>
      </c>
    </row>
    <row r="105" spans="1:8" s="49" customFormat="1" x14ac:dyDescent="0.25">
      <c r="A105" s="47">
        <v>91</v>
      </c>
      <c r="B105" s="111">
        <v>5</v>
      </c>
      <c r="C105" s="60" t="s">
        <v>743</v>
      </c>
      <c r="D105" s="331" t="s">
        <v>744</v>
      </c>
      <c r="E105" s="60" t="s">
        <v>34</v>
      </c>
      <c r="F105" s="8">
        <v>89</v>
      </c>
      <c r="G105" s="387" t="str">
        <f t="shared" si="1"/>
        <v>Tốt</v>
      </c>
      <c r="H105" s="394"/>
    </row>
    <row r="106" spans="1:8" s="49" customFormat="1" x14ac:dyDescent="0.25">
      <c r="A106" s="47">
        <v>92</v>
      </c>
      <c r="B106" s="111">
        <v>6</v>
      </c>
      <c r="C106" s="60" t="s">
        <v>745</v>
      </c>
      <c r="D106" s="331" t="s">
        <v>746</v>
      </c>
      <c r="E106" s="60" t="s">
        <v>34</v>
      </c>
      <c r="F106" s="8">
        <v>85</v>
      </c>
      <c r="G106" s="387" t="str">
        <f t="shared" si="1"/>
        <v>Tốt</v>
      </c>
      <c r="H106" s="394"/>
    </row>
    <row r="107" spans="1:8" s="49" customFormat="1" x14ac:dyDescent="0.25">
      <c r="A107" s="47">
        <v>93</v>
      </c>
      <c r="B107" s="111">
        <v>7</v>
      </c>
      <c r="C107" s="60" t="s">
        <v>747</v>
      </c>
      <c r="D107" s="331" t="s">
        <v>36</v>
      </c>
      <c r="E107" s="60" t="s">
        <v>34</v>
      </c>
      <c r="F107" s="8">
        <v>93</v>
      </c>
      <c r="G107" s="387" t="str">
        <f t="shared" si="1"/>
        <v>Xuất sắc</v>
      </c>
      <c r="H107" s="394"/>
    </row>
    <row r="108" spans="1:8" s="49" customFormat="1" x14ac:dyDescent="0.25">
      <c r="A108" s="47">
        <v>94</v>
      </c>
      <c r="B108" s="111">
        <v>8</v>
      </c>
      <c r="C108" s="60" t="s">
        <v>748</v>
      </c>
      <c r="D108" s="331" t="s">
        <v>329</v>
      </c>
      <c r="E108" s="60" t="s">
        <v>34</v>
      </c>
      <c r="F108" s="8">
        <v>89</v>
      </c>
      <c r="G108" s="387" t="str">
        <f t="shared" si="1"/>
        <v>Tốt</v>
      </c>
      <c r="H108" s="394"/>
    </row>
    <row r="109" spans="1:8" s="49" customFormat="1" x14ac:dyDescent="0.25">
      <c r="A109" s="47">
        <v>95</v>
      </c>
      <c r="B109" s="111">
        <v>9</v>
      </c>
      <c r="C109" s="60" t="s">
        <v>749</v>
      </c>
      <c r="D109" s="331" t="s">
        <v>750</v>
      </c>
      <c r="E109" s="60" t="s">
        <v>34</v>
      </c>
      <c r="F109" s="8">
        <v>88</v>
      </c>
      <c r="G109" s="387" t="str">
        <f t="shared" si="1"/>
        <v>Tốt</v>
      </c>
      <c r="H109" s="394"/>
    </row>
    <row r="110" spans="1:8" s="49" customFormat="1" x14ac:dyDescent="0.25">
      <c r="A110" s="47">
        <v>96</v>
      </c>
      <c r="B110" s="111">
        <v>10</v>
      </c>
      <c r="C110" s="60" t="s">
        <v>751</v>
      </c>
      <c r="D110" s="331" t="s">
        <v>612</v>
      </c>
      <c r="E110" s="60" t="s">
        <v>34</v>
      </c>
      <c r="F110" s="8">
        <v>89</v>
      </c>
      <c r="G110" s="387" t="str">
        <f t="shared" si="1"/>
        <v>Tốt</v>
      </c>
      <c r="H110" s="394"/>
    </row>
    <row r="111" spans="1:8" s="49" customFormat="1" x14ac:dyDescent="0.25">
      <c r="A111" s="47">
        <v>97</v>
      </c>
      <c r="B111" s="111">
        <v>11</v>
      </c>
      <c r="C111" s="60" t="s">
        <v>752</v>
      </c>
      <c r="D111" s="331" t="s">
        <v>18</v>
      </c>
      <c r="E111" s="60" t="s">
        <v>753</v>
      </c>
      <c r="F111" s="8">
        <v>97</v>
      </c>
      <c r="G111" s="387" t="str">
        <f t="shared" si="1"/>
        <v>Xuất sắc</v>
      </c>
      <c r="H111" s="394"/>
    </row>
    <row r="112" spans="1:8" s="49" customFormat="1" x14ac:dyDescent="0.25">
      <c r="A112" s="47">
        <v>98</v>
      </c>
      <c r="B112" s="111">
        <v>12</v>
      </c>
      <c r="C112" s="60" t="s">
        <v>754</v>
      </c>
      <c r="D112" s="331" t="s">
        <v>282</v>
      </c>
      <c r="E112" s="60" t="s">
        <v>27</v>
      </c>
      <c r="F112" s="8">
        <v>89</v>
      </c>
      <c r="G112" s="387" t="str">
        <f t="shared" si="1"/>
        <v>Tốt</v>
      </c>
      <c r="H112" s="394"/>
    </row>
    <row r="113" spans="1:8" s="49" customFormat="1" x14ac:dyDescent="0.25">
      <c r="A113" s="47">
        <v>99</v>
      </c>
      <c r="B113" s="111">
        <v>13</v>
      </c>
      <c r="C113" s="60" t="s">
        <v>755</v>
      </c>
      <c r="D113" s="331" t="s">
        <v>756</v>
      </c>
      <c r="E113" s="60" t="s">
        <v>150</v>
      </c>
      <c r="F113" s="8">
        <v>100</v>
      </c>
      <c r="G113" s="387" t="str">
        <f t="shared" si="1"/>
        <v>Xuất sắc</v>
      </c>
      <c r="H113" s="394"/>
    </row>
    <row r="114" spans="1:8" s="49" customFormat="1" x14ac:dyDescent="0.25">
      <c r="A114" s="47">
        <v>100</v>
      </c>
      <c r="B114" s="111">
        <v>14</v>
      </c>
      <c r="C114" s="60" t="s">
        <v>757</v>
      </c>
      <c r="D114" s="331" t="s">
        <v>126</v>
      </c>
      <c r="E114" s="60" t="s">
        <v>14</v>
      </c>
      <c r="F114" s="8">
        <v>90</v>
      </c>
      <c r="G114" s="387" t="str">
        <f t="shared" si="1"/>
        <v>Xuất sắc</v>
      </c>
      <c r="H114" s="394"/>
    </row>
    <row r="115" spans="1:8" s="49" customFormat="1" x14ac:dyDescent="0.25">
      <c r="A115" s="47">
        <v>101</v>
      </c>
      <c r="B115" s="111">
        <v>15</v>
      </c>
      <c r="C115" s="60" t="s">
        <v>758</v>
      </c>
      <c r="D115" s="331" t="s">
        <v>759</v>
      </c>
      <c r="E115" s="60" t="s">
        <v>14</v>
      </c>
      <c r="F115" s="8">
        <v>78</v>
      </c>
      <c r="G115" s="387" t="str">
        <f t="shared" si="1"/>
        <v>Khá</v>
      </c>
      <c r="H115" s="394"/>
    </row>
    <row r="116" spans="1:8" s="49" customFormat="1" x14ac:dyDescent="0.25">
      <c r="A116" s="47">
        <v>102</v>
      </c>
      <c r="B116" s="111">
        <v>16</v>
      </c>
      <c r="C116" s="60" t="s">
        <v>760</v>
      </c>
      <c r="D116" s="331" t="s">
        <v>761</v>
      </c>
      <c r="E116" s="60" t="s">
        <v>43</v>
      </c>
      <c r="F116" s="8">
        <v>89</v>
      </c>
      <c r="G116" s="387" t="str">
        <f t="shared" si="1"/>
        <v>Tốt</v>
      </c>
      <c r="H116" s="394"/>
    </row>
    <row r="117" spans="1:8" s="49" customFormat="1" x14ac:dyDescent="0.25">
      <c r="A117" s="47">
        <v>103</v>
      </c>
      <c r="B117" s="111">
        <v>17</v>
      </c>
      <c r="C117" s="60" t="s">
        <v>762</v>
      </c>
      <c r="D117" s="331" t="s">
        <v>763</v>
      </c>
      <c r="E117" s="60" t="s">
        <v>43</v>
      </c>
      <c r="F117" s="8">
        <v>85</v>
      </c>
      <c r="G117" s="387" t="str">
        <f t="shared" si="1"/>
        <v>Tốt</v>
      </c>
      <c r="H117" s="394"/>
    </row>
    <row r="118" spans="1:8" s="49" customFormat="1" x14ac:dyDescent="0.25">
      <c r="A118" s="47">
        <v>104</v>
      </c>
      <c r="B118" s="111">
        <v>18</v>
      </c>
      <c r="C118" s="60" t="s">
        <v>764</v>
      </c>
      <c r="D118" s="331" t="s">
        <v>59</v>
      </c>
      <c r="E118" s="60" t="s">
        <v>43</v>
      </c>
      <c r="F118" s="8">
        <v>89</v>
      </c>
      <c r="G118" s="387" t="str">
        <f t="shared" si="1"/>
        <v>Tốt</v>
      </c>
      <c r="H118" s="394"/>
    </row>
    <row r="119" spans="1:8" s="49" customFormat="1" x14ac:dyDescent="0.25">
      <c r="A119" s="47">
        <v>105</v>
      </c>
      <c r="B119" s="111">
        <v>19</v>
      </c>
      <c r="C119" s="60" t="s">
        <v>765</v>
      </c>
      <c r="D119" s="331" t="s">
        <v>183</v>
      </c>
      <c r="E119" s="60" t="s">
        <v>47</v>
      </c>
      <c r="F119" s="8">
        <v>90</v>
      </c>
      <c r="G119" s="387" t="str">
        <f t="shared" si="1"/>
        <v>Xuất sắc</v>
      </c>
      <c r="H119" s="394"/>
    </row>
    <row r="120" spans="1:8" s="49" customFormat="1" x14ac:dyDescent="0.25">
      <c r="A120" s="47">
        <v>106</v>
      </c>
      <c r="B120" s="111">
        <v>20</v>
      </c>
      <c r="C120" s="60" t="s">
        <v>766</v>
      </c>
      <c r="D120" s="331" t="s">
        <v>77</v>
      </c>
      <c r="E120" s="60" t="s">
        <v>15</v>
      </c>
      <c r="F120" s="8">
        <v>90</v>
      </c>
      <c r="G120" s="387" t="str">
        <f t="shared" si="1"/>
        <v>Xuất sắc</v>
      </c>
      <c r="H120" s="394"/>
    </row>
    <row r="121" spans="1:8" s="49" customFormat="1" x14ac:dyDescent="0.25">
      <c r="A121" s="47">
        <v>107</v>
      </c>
      <c r="B121" s="111">
        <v>21</v>
      </c>
      <c r="C121" s="60" t="s">
        <v>767</v>
      </c>
      <c r="D121" s="331" t="s">
        <v>18</v>
      </c>
      <c r="E121" s="60" t="s">
        <v>29</v>
      </c>
      <c r="F121" s="8">
        <v>88</v>
      </c>
      <c r="G121" s="387" t="str">
        <f t="shared" si="1"/>
        <v>Tốt</v>
      </c>
      <c r="H121" s="394"/>
    </row>
    <row r="122" spans="1:8" s="49" customFormat="1" x14ac:dyDescent="0.25">
      <c r="A122" s="47">
        <v>108</v>
      </c>
      <c r="B122" s="111">
        <v>22</v>
      </c>
      <c r="C122" s="60" t="s">
        <v>768</v>
      </c>
      <c r="D122" s="331" t="s">
        <v>446</v>
      </c>
      <c r="E122" s="60" t="s">
        <v>49</v>
      </c>
      <c r="F122" s="8">
        <v>88</v>
      </c>
      <c r="G122" s="387" t="str">
        <f t="shared" si="1"/>
        <v>Tốt</v>
      </c>
      <c r="H122" s="394"/>
    </row>
    <row r="123" spans="1:8" s="49" customFormat="1" x14ac:dyDescent="0.25">
      <c r="A123" s="47">
        <v>109</v>
      </c>
      <c r="B123" s="111">
        <v>23</v>
      </c>
      <c r="C123" s="60" t="s">
        <v>769</v>
      </c>
      <c r="D123" s="331" t="s">
        <v>18</v>
      </c>
      <c r="E123" s="60" t="s">
        <v>125</v>
      </c>
      <c r="F123" s="8">
        <v>89</v>
      </c>
      <c r="G123" s="387" t="str">
        <f t="shared" si="1"/>
        <v>Tốt</v>
      </c>
      <c r="H123" s="394"/>
    </row>
    <row r="124" spans="1:8" s="49" customFormat="1" x14ac:dyDescent="0.25">
      <c r="A124" s="47">
        <v>110</v>
      </c>
      <c r="B124" s="111">
        <v>24</v>
      </c>
      <c r="C124" s="60" t="s">
        <v>770</v>
      </c>
      <c r="D124" s="331" t="s">
        <v>174</v>
      </c>
      <c r="E124" s="60" t="s">
        <v>21</v>
      </c>
      <c r="F124" s="8">
        <v>85</v>
      </c>
      <c r="G124" s="387" t="str">
        <f t="shared" si="1"/>
        <v>Tốt</v>
      </c>
      <c r="H124" s="394"/>
    </row>
    <row r="125" spans="1:8" s="49" customFormat="1" x14ac:dyDescent="0.25">
      <c r="A125" s="47">
        <v>111</v>
      </c>
      <c r="B125" s="111">
        <v>25</v>
      </c>
      <c r="C125" s="60" t="s">
        <v>771</v>
      </c>
      <c r="D125" s="331" t="s">
        <v>772</v>
      </c>
      <c r="E125" s="60" t="s">
        <v>21</v>
      </c>
      <c r="F125" s="8">
        <v>82</v>
      </c>
      <c r="G125" s="387" t="str">
        <f t="shared" si="1"/>
        <v>Tốt</v>
      </c>
      <c r="H125" s="394"/>
    </row>
    <row r="126" spans="1:8" s="49" customFormat="1" x14ac:dyDescent="0.25">
      <c r="A126" s="47">
        <v>112</v>
      </c>
      <c r="B126" s="111">
        <v>26</v>
      </c>
      <c r="C126" s="60" t="s">
        <v>773</v>
      </c>
      <c r="D126" s="331" t="s">
        <v>18</v>
      </c>
      <c r="E126" s="60" t="s">
        <v>57</v>
      </c>
      <c r="F126" s="8">
        <v>90</v>
      </c>
      <c r="G126" s="387" t="str">
        <f t="shared" si="1"/>
        <v>Xuất sắc</v>
      </c>
      <c r="H126" s="394"/>
    </row>
    <row r="127" spans="1:8" s="49" customFormat="1" x14ac:dyDescent="0.25">
      <c r="A127" s="47">
        <v>113</v>
      </c>
      <c r="B127" s="111">
        <v>27</v>
      </c>
      <c r="C127" s="60" t="s">
        <v>774</v>
      </c>
      <c r="D127" s="331" t="s">
        <v>48</v>
      </c>
      <c r="E127" s="60" t="s">
        <v>57</v>
      </c>
      <c r="F127" s="8">
        <v>97</v>
      </c>
      <c r="G127" s="387" t="str">
        <f t="shared" si="1"/>
        <v>Xuất sắc</v>
      </c>
      <c r="H127" s="394"/>
    </row>
    <row r="128" spans="1:8" s="49" customFormat="1" x14ac:dyDescent="0.25">
      <c r="A128" s="47">
        <v>114</v>
      </c>
      <c r="B128" s="111">
        <v>28</v>
      </c>
      <c r="C128" s="60" t="s">
        <v>775</v>
      </c>
      <c r="D128" s="331" t="s">
        <v>776</v>
      </c>
      <c r="E128" s="60" t="s">
        <v>16</v>
      </c>
      <c r="F128" s="8">
        <v>90</v>
      </c>
      <c r="G128" s="387" t="str">
        <f t="shared" si="1"/>
        <v>Xuất sắc</v>
      </c>
      <c r="H128" s="394"/>
    </row>
    <row r="129" spans="1:8" s="49" customFormat="1" x14ac:dyDescent="0.25">
      <c r="A129" s="47">
        <v>115</v>
      </c>
      <c r="B129" s="111">
        <v>29</v>
      </c>
      <c r="C129" s="61" t="s">
        <v>777</v>
      </c>
      <c r="D129" s="395" t="s">
        <v>90</v>
      </c>
      <c r="E129" s="61" t="s">
        <v>16</v>
      </c>
      <c r="F129" s="8">
        <v>90</v>
      </c>
      <c r="G129" s="387" t="str">
        <f t="shared" si="1"/>
        <v>Xuất sắc</v>
      </c>
      <c r="H129" s="394"/>
    </row>
    <row r="130" spans="1:8" s="49" customFormat="1" x14ac:dyDescent="0.25">
      <c r="A130" s="47">
        <v>116</v>
      </c>
      <c r="B130" s="111">
        <v>30</v>
      </c>
      <c r="C130" s="60" t="s">
        <v>778</v>
      </c>
      <c r="D130" s="331" t="s">
        <v>18</v>
      </c>
      <c r="E130" s="60" t="s">
        <v>110</v>
      </c>
      <c r="F130" s="8">
        <v>93</v>
      </c>
      <c r="G130" s="387" t="str">
        <f t="shared" si="1"/>
        <v>Xuất sắc</v>
      </c>
      <c r="H130" s="394"/>
    </row>
    <row r="131" spans="1:8" s="49" customFormat="1" x14ac:dyDescent="0.25">
      <c r="A131" s="47">
        <v>117</v>
      </c>
      <c r="B131" s="111">
        <v>31</v>
      </c>
      <c r="C131" s="60" t="s">
        <v>779</v>
      </c>
      <c r="D131" s="331" t="s">
        <v>780</v>
      </c>
      <c r="E131" s="60" t="s">
        <v>110</v>
      </c>
      <c r="F131" s="8">
        <v>85</v>
      </c>
      <c r="G131" s="387" t="str">
        <f t="shared" si="1"/>
        <v>Tốt</v>
      </c>
      <c r="H131" s="394"/>
    </row>
    <row r="132" spans="1:8" s="49" customFormat="1" x14ac:dyDescent="0.25">
      <c r="A132" s="47">
        <v>118</v>
      </c>
      <c r="B132" s="111">
        <v>32</v>
      </c>
      <c r="C132" s="60" t="s">
        <v>781</v>
      </c>
      <c r="D132" s="331" t="s">
        <v>782</v>
      </c>
      <c r="E132" s="60" t="s">
        <v>278</v>
      </c>
      <c r="F132" s="8">
        <v>85</v>
      </c>
      <c r="G132" s="387" t="str">
        <f t="shared" si="1"/>
        <v>Tốt</v>
      </c>
      <c r="H132" s="394"/>
    </row>
    <row r="133" spans="1:8" s="49" customFormat="1" x14ac:dyDescent="0.25">
      <c r="A133" s="47">
        <v>119</v>
      </c>
      <c r="B133" s="111">
        <v>33</v>
      </c>
      <c r="C133" s="60" t="s">
        <v>783</v>
      </c>
      <c r="D133" s="331" t="s">
        <v>784</v>
      </c>
      <c r="E133" s="60" t="s">
        <v>112</v>
      </c>
      <c r="F133" s="8">
        <v>83</v>
      </c>
      <c r="G133" s="387" t="str">
        <f t="shared" si="1"/>
        <v>Tốt</v>
      </c>
      <c r="H133" s="394"/>
    </row>
    <row r="134" spans="1:8" s="49" customFormat="1" x14ac:dyDescent="0.25">
      <c r="A134" s="47">
        <v>120</v>
      </c>
      <c r="B134" s="111">
        <v>34</v>
      </c>
      <c r="C134" s="60" t="s">
        <v>785</v>
      </c>
      <c r="D134" s="331" t="s">
        <v>36</v>
      </c>
      <c r="E134" s="60" t="s">
        <v>294</v>
      </c>
      <c r="F134" s="8">
        <v>78</v>
      </c>
      <c r="G134" s="387" t="str">
        <f t="shared" si="1"/>
        <v>Khá</v>
      </c>
      <c r="H134" s="394"/>
    </row>
    <row r="135" spans="1:8" s="49" customFormat="1" x14ac:dyDescent="0.25">
      <c r="A135" s="47">
        <v>121</v>
      </c>
      <c r="B135" s="111">
        <v>35</v>
      </c>
      <c r="C135" s="60" t="s">
        <v>786</v>
      </c>
      <c r="D135" s="331" t="s">
        <v>117</v>
      </c>
      <c r="E135" s="60" t="s">
        <v>25</v>
      </c>
      <c r="F135" s="8">
        <v>91</v>
      </c>
      <c r="G135" s="387" t="str">
        <f t="shared" si="1"/>
        <v>Xuất sắc</v>
      </c>
      <c r="H135" s="394"/>
    </row>
    <row r="136" spans="1:8" s="49" customFormat="1" x14ac:dyDescent="0.25">
      <c r="A136" s="47">
        <v>122</v>
      </c>
      <c r="B136" s="111">
        <v>36</v>
      </c>
      <c r="C136" s="60" t="s">
        <v>787</v>
      </c>
      <c r="D136" s="331" t="s">
        <v>295</v>
      </c>
      <c r="E136" s="60" t="s">
        <v>87</v>
      </c>
      <c r="F136" s="8">
        <v>83</v>
      </c>
      <c r="G136" s="387" t="str">
        <f t="shared" si="1"/>
        <v>Tốt</v>
      </c>
      <c r="H136" s="394"/>
    </row>
    <row r="137" spans="1:8" s="49" customFormat="1" x14ac:dyDescent="0.25">
      <c r="A137" s="47">
        <v>123</v>
      </c>
      <c r="B137" s="111">
        <v>37</v>
      </c>
      <c r="C137" s="60" t="s">
        <v>788</v>
      </c>
      <c r="D137" s="331" t="s">
        <v>46</v>
      </c>
      <c r="E137" s="60" t="s">
        <v>789</v>
      </c>
      <c r="F137" s="8">
        <v>84</v>
      </c>
      <c r="G137" s="387" t="str">
        <f t="shared" si="1"/>
        <v>Tốt</v>
      </c>
      <c r="H137" s="394"/>
    </row>
    <row r="138" spans="1:8" s="49" customFormat="1" x14ac:dyDescent="0.25">
      <c r="A138" s="47">
        <v>124</v>
      </c>
      <c r="B138" s="111">
        <v>38</v>
      </c>
      <c r="C138" s="60" t="s">
        <v>790</v>
      </c>
      <c r="D138" s="331" t="s">
        <v>443</v>
      </c>
      <c r="E138" s="60" t="s">
        <v>791</v>
      </c>
      <c r="F138" s="8">
        <v>88</v>
      </c>
      <c r="G138" s="387" t="str">
        <f t="shared" si="1"/>
        <v>Tốt</v>
      </c>
      <c r="H138" s="394"/>
    </row>
    <row r="139" spans="1:8" s="49" customFormat="1" x14ac:dyDescent="0.25">
      <c r="A139" s="47">
        <v>125</v>
      </c>
      <c r="B139" s="111">
        <v>39</v>
      </c>
      <c r="C139" s="60" t="s">
        <v>792</v>
      </c>
      <c r="D139" s="331" t="s">
        <v>793</v>
      </c>
      <c r="E139" s="60" t="s">
        <v>213</v>
      </c>
      <c r="F139" s="8">
        <v>83</v>
      </c>
      <c r="G139" s="387" t="str">
        <f t="shared" si="1"/>
        <v>Tốt</v>
      </c>
      <c r="H139" s="394"/>
    </row>
    <row r="140" spans="1:8" s="49" customFormat="1" x14ac:dyDescent="0.25">
      <c r="A140" s="47">
        <v>126</v>
      </c>
      <c r="B140" s="111">
        <v>40</v>
      </c>
      <c r="C140" s="60" t="s">
        <v>794</v>
      </c>
      <c r="D140" s="331" t="s">
        <v>403</v>
      </c>
      <c r="E140" s="60" t="s">
        <v>9</v>
      </c>
      <c r="F140" s="8">
        <v>89</v>
      </c>
      <c r="G140" s="387" t="str">
        <f t="shared" si="1"/>
        <v>Tốt</v>
      </c>
      <c r="H140" s="394"/>
    </row>
    <row r="141" spans="1:8" s="49" customFormat="1" x14ac:dyDescent="0.25">
      <c r="A141" s="47">
        <v>127</v>
      </c>
      <c r="B141" s="111">
        <v>41</v>
      </c>
      <c r="C141" s="60" t="s">
        <v>795</v>
      </c>
      <c r="D141" s="331" t="s">
        <v>69</v>
      </c>
      <c r="E141" s="60" t="s">
        <v>11</v>
      </c>
      <c r="F141" s="8">
        <v>86</v>
      </c>
      <c r="G141" s="387" t="str">
        <f t="shared" si="1"/>
        <v>Tốt</v>
      </c>
      <c r="H141" s="394"/>
    </row>
    <row r="142" spans="1:8" s="49" customFormat="1" x14ac:dyDescent="0.25">
      <c r="A142" s="47">
        <v>128</v>
      </c>
      <c r="B142" s="111">
        <v>42</v>
      </c>
      <c r="C142" s="60" t="s">
        <v>796</v>
      </c>
      <c r="D142" s="331" t="s">
        <v>18</v>
      </c>
      <c r="E142" s="60" t="s">
        <v>89</v>
      </c>
      <c r="F142" s="8">
        <v>85</v>
      </c>
      <c r="G142" s="387" t="str">
        <f t="shared" si="1"/>
        <v>Tốt</v>
      </c>
      <c r="H142" s="394"/>
    </row>
    <row r="143" spans="1:8" s="49" customFormat="1" x14ac:dyDescent="0.25">
      <c r="A143" s="47">
        <v>129</v>
      </c>
      <c r="B143" s="111">
        <v>43</v>
      </c>
      <c r="C143" s="60" t="s">
        <v>797</v>
      </c>
      <c r="D143" s="331" t="s">
        <v>18</v>
      </c>
      <c r="E143" s="60" t="s">
        <v>63</v>
      </c>
      <c r="F143" s="8">
        <v>91</v>
      </c>
      <c r="G143" s="387" t="str">
        <f t="shared" si="1"/>
        <v>Xuất sắc</v>
      </c>
      <c r="H143" s="394"/>
    </row>
    <row r="144" spans="1:8" s="49" customFormat="1" x14ac:dyDescent="0.25">
      <c r="A144" s="47">
        <v>130</v>
      </c>
      <c r="B144" s="111">
        <v>44</v>
      </c>
      <c r="C144" s="60" t="s">
        <v>798</v>
      </c>
      <c r="D144" s="331" t="s">
        <v>799</v>
      </c>
      <c r="E144" s="60" t="s">
        <v>65</v>
      </c>
      <c r="F144" s="8">
        <v>83</v>
      </c>
      <c r="G144" s="387" t="str">
        <f t="shared" si="1"/>
        <v>Tốt</v>
      </c>
      <c r="H144" s="394"/>
    </row>
    <row r="145" spans="1:8" s="49" customFormat="1" x14ac:dyDescent="0.25">
      <c r="A145" s="47">
        <v>131</v>
      </c>
      <c r="B145" s="111">
        <v>45</v>
      </c>
      <c r="C145" s="60" t="s">
        <v>800</v>
      </c>
      <c r="D145" s="331" t="s">
        <v>18</v>
      </c>
      <c r="E145" s="60" t="s">
        <v>186</v>
      </c>
      <c r="F145" s="8">
        <v>97</v>
      </c>
      <c r="G145" s="387" t="str">
        <f t="shared" si="1"/>
        <v>Xuất sắc</v>
      </c>
      <c r="H145" s="394"/>
    </row>
    <row r="146" spans="1:8" s="49" customFormat="1" x14ac:dyDescent="0.25">
      <c r="A146" s="47">
        <v>132</v>
      </c>
      <c r="B146" s="111">
        <v>46</v>
      </c>
      <c r="C146" s="60" t="s">
        <v>801</v>
      </c>
      <c r="D146" s="331" t="s">
        <v>18</v>
      </c>
      <c r="E146" s="60" t="s">
        <v>23</v>
      </c>
      <c r="F146" s="8">
        <v>85</v>
      </c>
      <c r="G146" s="387" t="str">
        <f t="shared" si="1"/>
        <v>Tốt</v>
      </c>
      <c r="H146" s="394"/>
    </row>
    <row r="147" spans="1:8" s="49" customFormat="1" x14ac:dyDescent="0.25">
      <c r="A147" s="47">
        <v>133</v>
      </c>
      <c r="B147" s="111">
        <v>47</v>
      </c>
      <c r="C147" s="60" t="s">
        <v>802</v>
      </c>
      <c r="D147" s="331" t="s">
        <v>88</v>
      </c>
      <c r="E147" s="60" t="s">
        <v>138</v>
      </c>
      <c r="F147" s="8">
        <v>89</v>
      </c>
      <c r="G147" s="387" t="str">
        <f t="shared" si="1"/>
        <v>Tốt</v>
      </c>
      <c r="H147" s="394"/>
    </row>
    <row r="148" spans="1:8" s="49" customFormat="1" x14ac:dyDescent="0.25">
      <c r="A148" s="47">
        <v>134</v>
      </c>
      <c r="B148" s="111">
        <v>48</v>
      </c>
      <c r="C148" s="60" t="s">
        <v>803</v>
      </c>
      <c r="D148" s="331" t="s">
        <v>804</v>
      </c>
      <c r="E148" s="60" t="s">
        <v>12</v>
      </c>
      <c r="F148" s="8">
        <v>85</v>
      </c>
      <c r="G148" s="387" t="str">
        <f t="shared" si="1"/>
        <v>Tốt</v>
      </c>
      <c r="H148" s="394"/>
    </row>
    <row r="149" spans="1:8" s="49" customFormat="1" x14ac:dyDescent="0.25">
      <c r="A149" s="47">
        <v>135</v>
      </c>
      <c r="B149" s="111">
        <v>49</v>
      </c>
      <c r="C149" s="60" t="s">
        <v>805</v>
      </c>
      <c r="D149" s="331" t="s">
        <v>48</v>
      </c>
      <c r="E149" s="60" t="s">
        <v>12</v>
      </c>
      <c r="F149" s="8">
        <v>82</v>
      </c>
      <c r="G149" s="387" t="str">
        <f t="shared" si="1"/>
        <v>Tốt</v>
      </c>
      <c r="H149" s="99"/>
    </row>
    <row r="150" spans="1:8" s="49" customFormat="1" x14ac:dyDescent="0.25">
      <c r="A150" s="47">
        <v>136</v>
      </c>
      <c r="B150" s="111">
        <v>50</v>
      </c>
      <c r="C150" s="60" t="s">
        <v>806</v>
      </c>
      <c r="D150" s="331" t="s">
        <v>807</v>
      </c>
      <c r="E150" s="60" t="s">
        <v>141</v>
      </c>
      <c r="F150" s="8">
        <v>86</v>
      </c>
      <c r="G150" s="387" t="str">
        <f t="shared" si="1"/>
        <v>Tốt</v>
      </c>
      <c r="H150" s="394"/>
    </row>
    <row r="151" spans="1:8" s="49" customFormat="1" x14ac:dyDescent="0.25">
      <c r="A151" s="47">
        <v>137</v>
      </c>
      <c r="B151" s="111">
        <v>51</v>
      </c>
      <c r="C151" s="60" t="s">
        <v>808</v>
      </c>
      <c r="D151" s="331" t="s">
        <v>240</v>
      </c>
      <c r="E151" s="60" t="s">
        <v>188</v>
      </c>
      <c r="F151" s="8">
        <v>96</v>
      </c>
      <c r="G151" s="387" t="str">
        <f t="shared" si="1"/>
        <v>Xuất sắc</v>
      </c>
      <c r="H151" s="394"/>
    </row>
    <row r="152" spans="1:8" s="49" customFormat="1" x14ac:dyDescent="0.25">
      <c r="A152" s="47">
        <v>138</v>
      </c>
      <c r="B152" s="111">
        <v>52</v>
      </c>
      <c r="C152" s="60" t="s">
        <v>809</v>
      </c>
      <c r="D152" s="331" t="s">
        <v>18</v>
      </c>
      <c r="E152" s="60" t="s">
        <v>24</v>
      </c>
      <c r="F152" s="8">
        <v>96</v>
      </c>
      <c r="G152" s="387" t="str">
        <f t="shared" si="1"/>
        <v>Xuất sắc</v>
      </c>
      <c r="H152" s="394"/>
    </row>
    <row r="153" spans="1:8" s="49" customFormat="1" x14ac:dyDescent="0.25">
      <c r="A153" s="47"/>
      <c r="B153" s="18"/>
      <c r="C153" s="62" t="s">
        <v>810</v>
      </c>
      <c r="D153" s="396"/>
      <c r="E153" s="87"/>
      <c r="F153" s="62"/>
      <c r="G153" s="63"/>
      <c r="H153" s="71"/>
    </row>
    <row r="154" spans="1:8" s="49" customFormat="1" x14ac:dyDescent="0.25">
      <c r="A154" s="47">
        <v>139</v>
      </c>
      <c r="B154" s="397">
        <v>1</v>
      </c>
      <c r="C154" s="64" t="s">
        <v>811</v>
      </c>
      <c r="D154" s="398" t="s">
        <v>812</v>
      </c>
      <c r="E154" s="64" t="s">
        <v>34</v>
      </c>
      <c r="F154" s="65">
        <v>90</v>
      </c>
      <c r="G154" s="387" t="str">
        <f t="shared" si="1"/>
        <v>Xuất sắc</v>
      </c>
      <c r="H154" s="88"/>
    </row>
    <row r="155" spans="1:8" s="49" customFormat="1" x14ac:dyDescent="0.25">
      <c r="A155" s="47">
        <v>140</v>
      </c>
      <c r="B155" s="397">
        <v>2</v>
      </c>
      <c r="C155" s="64" t="s">
        <v>813</v>
      </c>
      <c r="D155" s="398" t="s">
        <v>562</v>
      </c>
      <c r="E155" s="64" t="s">
        <v>34</v>
      </c>
      <c r="F155" s="65">
        <v>88</v>
      </c>
      <c r="G155" s="387" t="str">
        <f t="shared" si="1"/>
        <v>Tốt</v>
      </c>
      <c r="H155" s="88"/>
    </row>
    <row r="156" spans="1:8" s="49" customFormat="1" x14ac:dyDescent="0.25">
      <c r="A156" s="47">
        <v>141</v>
      </c>
      <c r="B156" s="397">
        <v>3</v>
      </c>
      <c r="C156" s="64" t="s">
        <v>814</v>
      </c>
      <c r="D156" s="398" t="s">
        <v>185</v>
      </c>
      <c r="E156" s="64" t="s">
        <v>34</v>
      </c>
      <c r="F156" s="65">
        <v>88</v>
      </c>
      <c r="G156" s="387" t="str">
        <f t="shared" si="1"/>
        <v>Tốt</v>
      </c>
      <c r="H156" s="88"/>
    </row>
    <row r="157" spans="1:8" s="49" customFormat="1" x14ac:dyDescent="0.25">
      <c r="A157" s="47">
        <v>142</v>
      </c>
      <c r="B157" s="397">
        <v>4</v>
      </c>
      <c r="C157" s="64" t="s">
        <v>815</v>
      </c>
      <c r="D157" s="398" t="s">
        <v>816</v>
      </c>
      <c r="E157" s="64" t="s">
        <v>275</v>
      </c>
      <c r="F157" s="65">
        <v>90</v>
      </c>
      <c r="G157" s="387" t="str">
        <f t="shared" si="1"/>
        <v>Xuất sắc</v>
      </c>
      <c r="H157" s="88"/>
    </row>
    <row r="158" spans="1:8" s="49" customFormat="1" x14ac:dyDescent="0.25">
      <c r="A158" s="47">
        <v>143</v>
      </c>
      <c r="B158" s="397">
        <v>5</v>
      </c>
      <c r="C158" s="64" t="s">
        <v>817</v>
      </c>
      <c r="D158" s="398" t="s">
        <v>13</v>
      </c>
      <c r="E158" s="64" t="s">
        <v>275</v>
      </c>
      <c r="F158" s="65">
        <v>90</v>
      </c>
      <c r="G158" s="387" t="str">
        <f t="shared" si="1"/>
        <v>Xuất sắc</v>
      </c>
      <c r="H158" s="88"/>
    </row>
    <row r="159" spans="1:8" s="49" customFormat="1" x14ac:dyDescent="0.25">
      <c r="A159" s="47">
        <v>144</v>
      </c>
      <c r="B159" s="397">
        <v>6</v>
      </c>
      <c r="C159" s="47" t="s">
        <v>818</v>
      </c>
      <c r="D159" s="378" t="s">
        <v>819</v>
      </c>
      <c r="E159" s="47" t="s">
        <v>820</v>
      </c>
      <c r="F159" s="20">
        <v>88</v>
      </c>
      <c r="G159" s="387" t="str">
        <f t="shared" si="1"/>
        <v>Tốt</v>
      </c>
      <c r="H159" s="89"/>
    </row>
    <row r="160" spans="1:8" s="49" customFormat="1" x14ac:dyDescent="0.25">
      <c r="A160" s="47">
        <v>145</v>
      </c>
      <c r="B160" s="397">
        <v>7</v>
      </c>
      <c r="C160" s="47" t="s">
        <v>821</v>
      </c>
      <c r="D160" s="378" t="s">
        <v>18</v>
      </c>
      <c r="E160" s="47" t="s">
        <v>39</v>
      </c>
      <c r="F160" s="20">
        <v>98</v>
      </c>
      <c r="G160" s="387" t="str">
        <f t="shared" si="1"/>
        <v>Xuất sắc</v>
      </c>
      <c r="H160" s="89"/>
    </row>
    <row r="161" spans="1:8" s="49" customFormat="1" x14ac:dyDescent="0.25">
      <c r="A161" s="47">
        <v>146</v>
      </c>
      <c r="B161" s="397">
        <v>8</v>
      </c>
      <c r="C161" s="47" t="s">
        <v>822</v>
      </c>
      <c r="D161" s="378" t="s">
        <v>48</v>
      </c>
      <c r="E161" s="47" t="s">
        <v>14</v>
      </c>
      <c r="F161" s="18">
        <v>90</v>
      </c>
      <c r="G161" s="387" t="str">
        <f t="shared" si="1"/>
        <v>Xuất sắc</v>
      </c>
      <c r="H161" s="399"/>
    </row>
    <row r="162" spans="1:8" s="49" customFormat="1" x14ac:dyDescent="0.25">
      <c r="A162" s="47">
        <v>147</v>
      </c>
      <c r="B162" s="397">
        <v>9</v>
      </c>
      <c r="C162" s="47" t="s">
        <v>823</v>
      </c>
      <c r="D162" s="378" t="s">
        <v>50</v>
      </c>
      <c r="E162" s="47" t="s">
        <v>14</v>
      </c>
      <c r="F162" s="20">
        <v>100</v>
      </c>
      <c r="G162" s="387" t="str">
        <f t="shared" si="1"/>
        <v>Xuất sắc</v>
      </c>
      <c r="H162" s="89"/>
    </row>
    <row r="163" spans="1:8" s="49" customFormat="1" x14ac:dyDescent="0.25">
      <c r="A163" s="47">
        <v>148</v>
      </c>
      <c r="B163" s="397">
        <v>10</v>
      </c>
      <c r="C163" s="47" t="s">
        <v>824</v>
      </c>
      <c r="D163" s="378" t="s">
        <v>303</v>
      </c>
      <c r="E163" s="47" t="s">
        <v>42</v>
      </c>
      <c r="F163" s="20">
        <v>94</v>
      </c>
      <c r="G163" s="387" t="str">
        <f t="shared" si="1"/>
        <v>Xuất sắc</v>
      </c>
      <c r="H163" s="89"/>
    </row>
    <row r="164" spans="1:8" s="49" customFormat="1" x14ac:dyDescent="0.25">
      <c r="A164" s="47">
        <v>149</v>
      </c>
      <c r="B164" s="397">
        <v>11</v>
      </c>
      <c r="C164" s="47" t="s">
        <v>825</v>
      </c>
      <c r="D164" s="378" t="s">
        <v>46</v>
      </c>
      <c r="E164" s="47" t="s">
        <v>43</v>
      </c>
      <c r="F164" s="20">
        <v>100</v>
      </c>
      <c r="G164" s="387" t="str">
        <f t="shared" si="1"/>
        <v>Xuất sắc</v>
      </c>
      <c r="H164" s="89"/>
    </row>
    <row r="165" spans="1:8" s="49" customFormat="1" x14ac:dyDescent="0.25">
      <c r="A165" s="47">
        <v>150</v>
      </c>
      <c r="B165" s="397">
        <v>12</v>
      </c>
      <c r="C165" s="47" t="s">
        <v>826</v>
      </c>
      <c r="D165" s="378" t="s">
        <v>827</v>
      </c>
      <c r="E165" s="47" t="s">
        <v>47</v>
      </c>
      <c r="F165" s="20">
        <v>90</v>
      </c>
      <c r="G165" s="387" t="str">
        <f t="shared" si="1"/>
        <v>Xuất sắc</v>
      </c>
      <c r="H165" s="89"/>
    </row>
    <row r="166" spans="1:8" s="49" customFormat="1" x14ac:dyDescent="0.25">
      <c r="A166" s="47">
        <v>151</v>
      </c>
      <c r="B166" s="397">
        <v>13</v>
      </c>
      <c r="C166" s="47" t="s">
        <v>828</v>
      </c>
      <c r="D166" s="378" t="s">
        <v>291</v>
      </c>
      <c r="E166" s="47" t="s">
        <v>254</v>
      </c>
      <c r="F166" s="20">
        <v>90</v>
      </c>
      <c r="G166" s="387" t="str">
        <f t="shared" ref="G166:G229" si="2">IF(F166&gt;=90,"Xuất sắc",IF(F166&gt;=80,"Tốt",IF(F166&gt;=65,"Khá",IF(F166&gt;=50,"Trung bình",IF(F166&gt;=35,"Yếu","Kém")))))</f>
        <v>Xuất sắc</v>
      </c>
      <c r="H166" s="89"/>
    </row>
    <row r="167" spans="1:8" s="49" customFormat="1" x14ac:dyDescent="0.25">
      <c r="A167" s="47">
        <v>152</v>
      </c>
      <c r="B167" s="397">
        <v>14</v>
      </c>
      <c r="C167" s="47" t="s">
        <v>829</v>
      </c>
      <c r="D167" s="378" t="s">
        <v>830</v>
      </c>
      <c r="E167" s="47" t="s">
        <v>15</v>
      </c>
      <c r="F167" s="20">
        <v>90</v>
      </c>
      <c r="G167" s="387" t="str">
        <f t="shared" si="2"/>
        <v>Xuất sắc</v>
      </c>
      <c r="H167" s="89"/>
    </row>
    <row r="168" spans="1:8" s="49" customFormat="1" x14ac:dyDescent="0.25">
      <c r="A168" s="47">
        <v>153</v>
      </c>
      <c r="B168" s="397">
        <v>15</v>
      </c>
      <c r="C168" s="47" t="s">
        <v>831</v>
      </c>
      <c r="D168" s="378" t="s">
        <v>18</v>
      </c>
      <c r="E168" s="47" t="s">
        <v>15</v>
      </c>
      <c r="F168" s="20">
        <v>95</v>
      </c>
      <c r="G168" s="387" t="str">
        <f t="shared" si="2"/>
        <v>Xuất sắc</v>
      </c>
      <c r="H168" s="89"/>
    </row>
    <row r="169" spans="1:8" s="49" customFormat="1" x14ac:dyDescent="0.25">
      <c r="A169" s="47">
        <v>154</v>
      </c>
      <c r="B169" s="397">
        <v>16</v>
      </c>
      <c r="C169" s="47" t="s">
        <v>832</v>
      </c>
      <c r="D169" s="378" t="s">
        <v>272</v>
      </c>
      <c r="E169" s="47" t="s">
        <v>53</v>
      </c>
      <c r="F169" s="20">
        <v>95</v>
      </c>
      <c r="G169" s="387" t="str">
        <f t="shared" si="2"/>
        <v>Xuất sắc</v>
      </c>
      <c r="H169" s="89"/>
    </row>
    <row r="170" spans="1:8" s="49" customFormat="1" x14ac:dyDescent="0.25">
      <c r="A170" s="47">
        <v>155</v>
      </c>
      <c r="B170" s="397">
        <v>17</v>
      </c>
      <c r="C170" s="47" t="s">
        <v>833</v>
      </c>
      <c r="D170" s="378" t="s">
        <v>834</v>
      </c>
      <c r="E170" s="47" t="s">
        <v>21</v>
      </c>
      <c r="F170" s="20">
        <v>90</v>
      </c>
      <c r="G170" s="387" t="str">
        <f t="shared" si="2"/>
        <v>Xuất sắc</v>
      </c>
      <c r="H170" s="89"/>
    </row>
    <row r="171" spans="1:8" s="49" customFormat="1" x14ac:dyDescent="0.25">
      <c r="A171" s="47">
        <v>156</v>
      </c>
      <c r="B171" s="397">
        <v>18</v>
      </c>
      <c r="C171" s="47" t="s">
        <v>835</v>
      </c>
      <c r="D171" s="378" t="s">
        <v>99</v>
      </c>
      <c r="E171" s="47" t="s">
        <v>21</v>
      </c>
      <c r="F171" s="20">
        <v>99</v>
      </c>
      <c r="G171" s="387" t="str">
        <f t="shared" si="2"/>
        <v>Xuất sắc</v>
      </c>
      <c r="H171" s="89"/>
    </row>
    <row r="172" spans="1:8" s="49" customFormat="1" x14ac:dyDescent="0.25">
      <c r="A172" s="47">
        <v>157</v>
      </c>
      <c r="B172" s="397">
        <v>19</v>
      </c>
      <c r="C172" s="47" t="s">
        <v>836</v>
      </c>
      <c r="D172" s="378" t="s">
        <v>233</v>
      </c>
      <c r="E172" s="47" t="s">
        <v>21</v>
      </c>
      <c r="F172" s="20">
        <v>89</v>
      </c>
      <c r="G172" s="387" t="str">
        <f t="shared" si="2"/>
        <v>Tốt</v>
      </c>
      <c r="H172" s="89"/>
    </row>
    <row r="173" spans="1:8" s="49" customFormat="1" x14ac:dyDescent="0.25">
      <c r="A173" s="47">
        <v>158</v>
      </c>
      <c r="B173" s="397">
        <v>20</v>
      </c>
      <c r="C173" s="47" t="s">
        <v>837</v>
      </c>
      <c r="D173" s="378" t="s">
        <v>13</v>
      </c>
      <c r="E173" s="47" t="s">
        <v>57</v>
      </c>
      <c r="F173" s="20">
        <v>88</v>
      </c>
      <c r="G173" s="387" t="str">
        <f t="shared" si="2"/>
        <v>Tốt</v>
      </c>
      <c r="H173" s="89"/>
    </row>
    <row r="174" spans="1:8" s="49" customFormat="1" x14ac:dyDescent="0.25">
      <c r="A174" s="47">
        <v>159</v>
      </c>
      <c r="B174" s="397">
        <v>21</v>
      </c>
      <c r="C174" s="47" t="s">
        <v>838</v>
      </c>
      <c r="D174" s="378" t="s">
        <v>66</v>
      </c>
      <c r="E174" s="47" t="s">
        <v>16</v>
      </c>
      <c r="F174" s="20">
        <v>90</v>
      </c>
      <c r="G174" s="387" t="str">
        <f t="shared" si="2"/>
        <v>Xuất sắc</v>
      </c>
      <c r="H174" s="89"/>
    </row>
    <row r="175" spans="1:8" s="49" customFormat="1" x14ac:dyDescent="0.25">
      <c r="A175" s="47">
        <v>160</v>
      </c>
      <c r="B175" s="397">
        <v>22</v>
      </c>
      <c r="C175" s="47" t="s">
        <v>839</v>
      </c>
      <c r="D175" s="378" t="s">
        <v>381</v>
      </c>
      <c r="E175" s="47" t="s">
        <v>840</v>
      </c>
      <c r="F175" s="20">
        <v>88</v>
      </c>
      <c r="G175" s="387" t="str">
        <f t="shared" si="2"/>
        <v>Tốt</v>
      </c>
      <c r="H175" s="89"/>
    </row>
    <row r="176" spans="1:8" s="49" customFormat="1" x14ac:dyDescent="0.25">
      <c r="A176" s="47">
        <v>161</v>
      </c>
      <c r="B176" s="397">
        <v>23</v>
      </c>
      <c r="C176" s="47" t="s">
        <v>841</v>
      </c>
      <c r="D176" s="378" t="s">
        <v>145</v>
      </c>
      <c r="E176" s="47" t="s">
        <v>110</v>
      </c>
      <c r="F176" s="20">
        <v>88</v>
      </c>
      <c r="G176" s="387" t="str">
        <f t="shared" si="2"/>
        <v>Tốt</v>
      </c>
      <c r="H176" s="89"/>
    </row>
    <row r="177" spans="1:8" s="49" customFormat="1" x14ac:dyDescent="0.25">
      <c r="A177" s="47">
        <v>162</v>
      </c>
      <c r="B177" s="397">
        <v>24</v>
      </c>
      <c r="C177" s="47" t="s">
        <v>842</v>
      </c>
      <c r="D177" s="378" t="s">
        <v>46</v>
      </c>
      <c r="E177" s="47" t="s">
        <v>8</v>
      </c>
      <c r="F177" s="20">
        <v>90</v>
      </c>
      <c r="G177" s="387" t="str">
        <f t="shared" si="2"/>
        <v>Xuất sắc</v>
      </c>
      <c r="H177" s="89"/>
    </row>
    <row r="178" spans="1:8" s="49" customFormat="1" x14ac:dyDescent="0.25">
      <c r="A178" s="47">
        <v>163</v>
      </c>
      <c r="B178" s="397">
        <v>25</v>
      </c>
      <c r="C178" s="47" t="s">
        <v>843</v>
      </c>
      <c r="D178" s="378" t="s">
        <v>844</v>
      </c>
      <c r="E178" s="47" t="s">
        <v>8</v>
      </c>
      <c r="F178" s="20">
        <v>90</v>
      </c>
      <c r="G178" s="387" t="str">
        <f t="shared" si="2"/>
        <v>Xuất sắc</v>
      </c>
      <c r="H178" s="89"/>
    </row>
    <row r="179" spans="1:8" s="49" customFormat="1" x14ac:dyDescent="0.25">
      <c r="A179" s="47">
        <v>164</v>
      </c>
      <c r="B179" s="397">
        <v>26</v>
      </c>
      <c r="C179" s="47" t="s">
        <v>845</v>
      </c>
      <c r="D179" s="378" t="s">
        <v>846</v>
      </c>
      <c r="E179" s="47" t="s">
        <v>8</v>
      </c>
      <c r="F179" s="20">
        <v>88</v>
      </c>
      <c r="G179" s="387" t="str">
        <f t="shared" si="2"/>
        <v>Tốt</v>
      </c>
      <c r="H179" s="89"/>
    </row>
    <row r="180" spans="1:8" s="49" customFormat="1" x14ac:dyDescent="0.25">
      <c r="A180" s="47">
        <v>165</v>
      </c>
      <c r="B180" s="397">
        <v>27</v>
      </c>
      <c r="C180" s="47" t="s">
        <v>847</v>
      </c>
      <c r="D180" s="378" t="s">
        <v>168</v>
      </c>
      <c r="E180" s="47" t="s">
        <v>8</v>
      </c>
      <c r="F180" s="20">
        <v>98</v>
      </c>
      <c r="G180" s="387" t="str">
        <f t="shared" si="2"/>
        <v>Xuất sắc</v>
      </c>
      <c r="H180" s="89"/>
    </row>
    <row r="181" spans="1:8" s="49" customFormat="1" x14ac:dyDescent="0.25">
      <c r="A181" s="47">
        <v>166</v>
      </c>
      <c r="B181" s="397">
        <v>28</v>
      </c>
      <c r="C181" s="47" t="s">
        <v>848</v>
      </c>
      <c r="D181" s="378" t="s">
        <v>849</v>
      </c>
      <c r="E181" s="47" t="s">
        <v>87</v>
      </c>
      <c r="F181" s="20">
        <v>90</v>
      </c>
      <c r="G181" s="387" t="str">
        <f t="shared" si="2"/>
        <v>Xuất sắc</v>
      </c>
      <c r="H181" s="89"/>
    </row>
    <row r="182" spans="1:8" s="49" customFormat="1" x14ac:dyDescent="0.25">
      <c r="A182" s="47">
        <v>167</v>
      </c>
      <c r="B182" s="397">
        <v>29</v>
      </c>
      <c r="C182" s="47" t="s">
        <v>850</v>
      </c>
      <c r="D182" s="378" t="s">
        <v>851</v>
      </c>
      <c r="E182" s="47" t="s">
        <v>131</v>
      </c>
      <c r="F182" s="20">
        <v>90</v>
      </c>
      <c r="G182" s="387" t="str">
        <f t="shared" si="2"/>
        <v>Xuất sắc</v>
      </c>
      <c r="H182" s="89"/>
    </row>
    <row r="183" spans="1:8" s="49" customFormat="1" x14ac:dyDescent="0.25">
      <c r="A183" s="47">
        <v>168</v>
      </c>
      <c r="B183" s="397">
        <v>30</v>
      </c>
      <c r="C183" s="47" t="s">
        <v>852</v>
      </c>
      <c r="D183" s="378" t="s">
        <v>179</v>
      </c>
      <c r="E183" s="47" t="s">
        <v>22</v>
      </c>
      <c r="F183" s="20">
        <v>90</v>
      </c>
      <c r="G183" s="387" t="str">
        <f t="shared" si="2"/>
        <v>Xuất sắc</v>
      </c>
      <c r="H183" s="89"/>
    </row>
    <row r="184" spans="1:8" s="49" customFormat="1" x14ac:dyDescent="0.25">
      <c r="A184" s="47">
        <v>169</v>
      </c>
      <c r="B184" s="397">
        <v>31</v>
      </c>
      <c r="C184" s="47" t="s">
        <v>853</v>
      </c>
      <c r="D184" s="378" t="s">
        <v>84</v>
      </c>
      <c r="E184" s="47" t="s">
        <v>854</v>
      </c>
      <c r="F184" s="20">
        <v>90</v>
      </c>
      <c r="G184" s="387" t="str">
        <f t="shared" si="2"/>
        <v>Xuất sắc</v>
      </c>
      <c r="H184" s="89"/>
    </row>
    <row r="185" spans="1:8" s="49" customFormat="1" x14ac:dyDescent="0.25">
      <c r="A185" s="47">
        <v>170</v>
      </c>
      <c r="B185" s="397">
        <v>32</v>
      </c>
      <c r="C185" s="47" t="s">
        <v>855</v>
      </c>
      <c r="D185" s="378" t="s">
        <v>856</v>
      </c>
      <c r="E185" s="47" t="s">
        <v>26</v>
      </c>
      <c r="F185" s="20">
        <v>90</v>
      </c>
      <c r="G185" s="387" t="str">
        <f t="shared" si="2"/>
        <v>Xuất sắc</v>
      </c>
      <c r="H185" s="89"/>
    </row>
    <row r="186" spans="1:8" s="49" customFormat="1" x14ac:dyDescent="0.25">
      <c r="A186" s="47">
        <v>171</v>
      </c>
      <c r="B186" s="397">
        <v>33</v>
      </c>
      <c r="C186" s="47" t="s">
        <v>857</v>
      </c>
      <c r="D186" s="378" t="s">
        <v>858</v>
      </c>
      <c r="E186" s="47" t="s">
        <v>26</v>
      </c>
      <c r="F186" s="20">
        <v>92</v>
      </c>
      <c r="G186" s="387" t="str">
        <f t="shared" si="2"/>
        <v>Xuất sắc</v>
      </c>
      <c r="H186" s="89"/>
    </row>
    <row r="187" spans="1:8" s="49" customFormat="1" x14ac:dyDescent="0.25">
      <c r="A187" s="47">
        <v>172</v>
      </c>
      <c r="B187" s="397">
        <v>34</v>
      </c>
      <c r="C187" s="47" t="s">
        <v>859</v>
      </c>
      <c r="D187" s="378" t="s">
        <v>18</v>
      </c>
      <c r="E187" s="47" t="s">
        <v>26</v>
      </c>
      <c r="F187" s="20">
        <v>90</v>
      </c>
      <c r="G187" s="387" t="str">
        <f t="shared" si="2"/>
        <v>Xuất sắc</v>
      </c>
      <c r="H187" s="89"/>
    </row>
    <row r="188" spans="1:8" s="49" customFormat="1" x14ac:dyDescent="0.25">
      <c r="A188" s="47">
        <v>173</v>
      </c>
      <c r="B188" s="397">
        <v>35</v>
      </c>
      <c r="C188" s="47" t="s">
        <v>860</v>
      </c>
      <c r="D188" s="378" t="s">
        <v>599</v>
      </c>
      <c r="E188" s="47" t="s">
        <v>213</v>
      </c>
      <c r="F188" s="20">
        <v>90</v>
      </c>
      <c r="G188" s="387" t="str">
        <f t="shared" si="2"/>
        <v>Xuất sắc</v>
      </c>
      <c r="H188" s="89"/>
    </row>
    <row r="189" spans="1:8" s="49" customFormat="1" x14ac:dyDescent="0.25">
      <c r="A189" s="47">
        <v>174</v>
      </c>
      <c r="B189" s="397">
        <v>36</v>
      </c>
      <c r="C189" s="47" t="s">
        <v>861</v>
      </c>
      <c r="D189" s="378" t="s">
        <v>104</v>
      </c>
      <c r="E189" s="47" t="s">
        <v>9</v>
      </c>
      <c r="F189" s="20">
        <v>90</v>
      </c>
      <c r="G189" s="387" t="str">
        <f t="shared" si="2"/>
        <v>Xuất sắc</v>
      </c>
      <c r="H189" s="89"/>
    </row>
    <row r="190" spans="1:8" s="49" customFormat="1" x14ac:dyDescent="0.25">
      <c r="A190" s="47">
        <v>175</v>
      </c>
      <c r="B190" s="397">
        <v>37</v>
      </c>
      <c r="C190" s="47" t="s">
        <v>862</v>
      </c>
      <c r="D190" s="378" t="s">
        <v>863</v>
      </c>
      <c r="E190" s="47" t="s">
        <v>192</v>
      </c>
      <c r="F190" s="20">
        <v>90</v>
      </c>
      <c r="G190" s="387" t="str">
        <f t="shared" si="2"/>
        <v>Xuất sắc</v>
      </c>
      <c r="H190" s="89"/>
    </row>
    <row r="191" spans="1:8" s="49" customFormat="1" x14ac:dyDescent="0.25">
      <c r="A191" s="47">
        <v>176</v>
      </c>
      <c r="B191" s="397">
        <v>38</v>
      </c>
      <c r="C191" s="47" t="s">
        <v>864</v>
      </c>
      <c r="D191" s="378" t="s">
        <v>18</v>
      </c>
      <c r="E191" s="47" t="s">
        <v>11</v>
      </c>
      <c r="F191" s="20">
        <v>90</v>
      </c>
      <c r="G191" s="387" t="str">
        <f t="shared" si="2"/>
        <v>Xuất sắc</v>
      </c>
      <c r="H191" s="89"/>
    </row>
    <row r="192" spans="1:8" s="49" customFormat="1" x14ac:dyDescent="0.25">
      <c r="A192" s="47">
        <v>177</v>
      </c>
      <c r="B192" s="397">
        <v>39</v>
      </c>
      <c r="C192" s="47" t="s">
        <v>865</v>
      </c>
      <c r="D192" s="378" t="s">
        <v>866</v>
      </c>
      <c r="E192" s="47" t="s">
        <v>134</v>
      </c>
      <c r="F192" s="20">
        <v>90</v>
      </c>
      <c r="G192" s="387" t="str">
        <f t="shared" si="2"/>
        <v>Xuất sắc</v>
      </c>
      <c r="H192" s="89"/>
    </row>
    <row r="193" spans="1:8" s="49" customFormat="1" x14ac:dyDescent="0.25">
      <c r="A193" s="47">
        <v>178</v>
      </c>
      <c r="B193" s="397">
        <v>40</v>
      </c>
      <c r="C193" s="47" t="s">
        <v>867</v>
      </c>
      <c r="D193" s="378" t="s">
        <v>46</v>
      </c>
      <c r="E193" s="47" t="s">
        <v>63</v>
      </c>
      <c r="F193" s="20">
        <v>100</v>
      </c>
      <c r="G193" s="387" t="str">
        <f t="shared" si="2"/>
        <v>Xuất sắc</v>
      </c>
      <c r="H193" s="89"/>
    </row>
    <row r="194" spans="1:8" s="49" customFormat="1" x14ac:dyDescent="0.25">
      <c r="A194" s="47">
        <v>179</v>
      </c>
      <c r="B194" s="397">
        <v>41</v>
      </c>
      <c r="C194" s="47" t="s">
        <v>868</v>
      </c>
      <c r="D194" s="378" t="s">
        <v>111</v>
      </c>
      <c r="E194" s="47" t="s">
        <v>63</v>
      </c>
      <c r="F194" s="20">
        <v>90</v>
      </c>
      <c r="G194" s="387" t="str">
        <f t="shared" si="2"/>
        <v>Xuất sắc</v>
      </c>
      <c r="H194" s="89"/>
    </row>
    <row r="195" spans="1:8" s="49" customFormat="1" x14ac:dyDescent="0.25">
      <c r="A195" s="47">
        <v>180</v>
      </c>
      <c r="B195" s="397">
        <v>42</v>
      </c>
      <c r="C195" s="47" t="s">
        <v>869</v>
      </c>
      <c r="D195" s="378" t="s">
        <v>263</v>
      </c>
      <c r="E195" s="47" t="s">
        <v>64</v>
      </c>
      <c r="F195" s="20">
        <v>90</v>
      </c>
      <c r="G195" s="387" t="str">
        <f t="shared" si="2"/>
        <v>Xuất sắc</v>
      </c>
      <c r="H195" s="89"/>
    </row>
    <row r="196" spans="1:8" s="49" customFormat="1" x14ac:dyDescent="0.25">
      <c r="A196" s="47">
        <v>181</v>
      </c>
      <c r="B196" s="397">
        <v>43</v>
      </c>
      <c r="C196" s="47" t="s">
        <v>870</v>
      </c>
      <c r="D196" s="378" t="s">
        <v>98</v>
      </c>
      <c r="E196" s="47" t="s">
        <v>65</v>
      </c>
      <c r="F196" s="20">
        <v>88</v>
      </c>
      <c r="G196" s="387" t="str">
        <f t="shared" si="2"/>
        <v>Tốt</v>
      </c>
      <c r="H196" s="89"/>
    </row>
    <row r="197" spans="1:8" s="49" customFormat="1" x14ac:dyDescent="0.25">
      <c r="A197" s="47">
        <v>182</v>
      </c>
      <c r="B197" s="397">
        <v>44</v>
      </c>
      <c r="C197" s="47" t="s">
        <v>871</v>
      </c>
      <c r="D197" s="378" t="s">
        <v>145</v>
      </c>
      <c r="E197" s="47" t="s">
        <v>65</v>
      </c>
      <c r="F197" s="20">
        <v>98</v>
      </c>
      <c r="G197" s="387" t="str">
        <f t="shared" si="2"/>
        <v>Xuất sắc</v>
      </c>
      <c r="H197" s="89"/>
    </row>
    <row r="198" spans="1:8" s="49" customFormat="1" x14ac:dyDescent="0.25">
      <c r="A198" s="47">
        <v>183</v>
      </c>
      <c r="B198" s="397">
        <v>45</v>
      </c>
      <c r="C198" s="47" t="s">
        <v>872</v>
      </c>
      <c r="D198" s="378" t="s">
        <v>873</v>
      </c>
      <c r="E198" s="47" t="s">
        <v>65</v>
      </c>
      <c r="F198" s="20">
        <v>88</v>
      </c>
      <c r="G198" s="387" t="str">
        <f t="shared" si="2"/>
        <v>Tốt</v>
      </c>
      <c r="H198" s="89"/>
    </row>
    <row r="199" spans="1:8" s="49" customFormat="1" x14ac:dyDescent="0.25">
      <c r="A199" s="47">
        <v>184</v>
      </c>
      <c r="B199" s="397">
        <v>46</v>
      </c>
      <c r="C199" s="47" t="s">
        <v>874</v>
      </c>
      <c r="D199" s="378" t="s">
        <v>18</v>
      </c>
      <c r="E199" s="47" t="s">
        <v>92</v>
      </c>
      <c r="F199" s="20">
        <v>92</v>
      </c>
      <c r="G199" s="387" t="str">
        <f t="shared" si="2"/>
        <v>Xuất sắc</v>
      </c>
      <c r="H199" s="89"/>
    </row>
    <row r="200" spans="1:8" s="49" customFormat="1" x14ac:dyDescent="0.25">
      <c r="A200" s="47">
        <v>185</v>
      </c>
      <c r="B200" s="397">
        <v>47</v>
      </c>
      <c r="C200" s="47" t="s">
        <v>875</v>
      </c>
      <c r="D200" s="378" t="s">
        <v>52</v>
      </c>
      <c r="E200" s="47" t="s">
        <v>137</v>
      </c>
      <c r="F200" s="20">
        <v>89</v>
      </c>
      <c r="G200" s="387" t="str">
        <f t="shared" si="2"/>
        <v>Tốt</v>
      </c>
      <c r="H200" s="89"/>
    </row>
    <row r="201" spans="1:8" s="49" customFormat="1" x14ac:dyDescent="0.25">
      <c r="A201" s="47">
        <v>186</v>
      </c>
      <c r="B201" s="397">
        <v>48</v>
      </c>
      <c r="C201" s="47" t="s">
        <v>876</v>
      </c>
      <c r="D201" s="378" t="s">
        <v>221</v>
      </c>
      <c r="E201" s="47" t="s">
        <v>5</v>
      </c>
      <c r="F201" s="20">
        <v>90</v>
      </c>
      <c r="G201" s="387" t="str">
        <f t="shared" si="2"/>
        <v>Xuất sắc</v>
      </c>
      <c r="H201" s="89"/>
    </row>
    <row r="202" spans="1:8" s="49" customFormat="1" x14ac:dyDescent="0.25">
      <c r="A202" s="47">
        <v>187</v>
      </c>
      <c r="B202" s="397">
        <v>49</v>
      </c>
      <c r="C202" s="47" t="s">
        <v>877</v>
      </c>
      <c r="D202" s="378" t="s">
        <v>263</v>
      </c>
      <c r="E202" s="47" t="s">
        <v>23</v>
      </c>
      <c r="F202" s="20">
        <v>90</v>
      </c>
      <c r="G202" s="387" t="str">
        <f t="shared" si="2"/>
        <v>Xuất sắc</v>
      </c>
      <c r="H202" s="89"/>
    </row>
    <row r="203" spans="1:8" s="49" customFormat="1" x14ac:dyDescent="0.25">
      <c r="A203" s="47">
        <v>188</v>
      </c>
      <c r="B203" s="397">
        <v>50</v>
      </c>
      <c r="C203" s="47" t="s">
        <v>878</v>
      </c>
      <c r="D203" s="378" t="s">
        <v>879</v>
      </c>
      <c r="E203" s="47" t="s">
        <v>12</v>
      </c>
      <c r="F203" s="20">
        <v>90</v>
      </c>
      <c r="G203" s="387" t="str">
        <f t="shared" si="2"/>
        <v>Xuất sắc</v>
      </c>
      <c r="H203" s="89"/>
    </row>
    <row r="204" spans="1:8" s="49" customFormat="1" x14ac:dyDescent="0.25">
      <c r="A204" s="47">
        <v>189</v>
      </c>
      <c r="B204" s="397">
        <v>51</v>
      </c>
      <c r="C204" s="47" t="s">
        <v>880</v>
      </c>
      <c r="D204" s="378" t="s">
        <v>50</v>
      </c>
      <c r="E204" s="47" t="s">
        <v>12</v>
      </c>
      <c r="F204" s="20">
        <v>88</v>
      </c>
      <c r="G204" s="387" t="str">
        <f t="shared" si="2"/>
        <v>Tốt</v>
      </c>
      <c r="H204" s="89"/>
    </row>
    <row r="205" spans="1:8" s="49" customFormat="1" x14ac:dyDescent="0.25">
      <c r="A205" s="47">
        <v>190</v>
      </c>
      <c r="B205" s="397">
        <v>52</v>
      </c>
      <c r="C205" s="47" t="s">
        <v>881</v>
      </c>
      <c r="D205" s="378" t="s">
        <v>882</v>
      </c>
      <c r="E205" s="47" t="s">
        <v>12</v>
      </c>
      <c r="F205" s="20">
        <v>86</v>
      </c>
      <c r="G205" s="387" t="str">
        <f t="shared" si="2"/>
        <v>Tốt</v>
      </c>
      <c r="H205" s="89"/>
    </row>
    <row r="206" spans="1:8" s="49" customFormat="1" x14ac:dyDescent="0.25">
      <c r="A206" s="47">
        <v>191</v>
      </c>
      <c r="B206" s="397">
        <v>53</v>
      </c>
      <c r="C206" s="66" t="s">
        <v>883</v>
      </c>
      <c r="D206" s="400" t="s">
        <v>884</v>
      </c>
      <c r="E206" s="66" t="s">
        <v>24</v>
      </c>
      <c r="F206" s="4">
        <v>97</v>
      </c>
      <c r="G206" s="401" t="str">
        <f t="shared" si="2"/>
        <v>Xuất sắc</v>
      </c>
      <c r="H206" s="92"/>
    </row>
    <row r="207" spans="1:8" s="49" customFormat="1" x14ac:dyDescent="0.25">
      <c r="A207" s="47">
        <v>192</v>
      </c>
      <c r="B207" s="397">
        <v>54</v>
      </c>
      <c r="C207" s="47" t="s">
        <v>885</v>
      </c>
      <c r="D207" s="378" t="s">
        <v>291</v>
      </c>
      <c r="E207" s="47" t="s">
        <v>24</v>
      </c>
      <c r="F207" s="20">
        <v>95</v>
      </c>
      <c r="G207" s="387" t="str">
        <f t="shared" si="2"/>
        <v>Xuất sắc</v>
      </c>
      <c r="H207" s="89"/>
    </row>
    <row r="208" spans="1:8" s="49" customFormat="1" x14ac:dyDescent="0.25">
      <c r="A208" s="47">
        <v>193</v>
      </c>
      <c r="B208" s="397">
        <v>55</v>
      </c>
      <c r="C208" s="47" t="s">
        <v>886</v>
      </c>
      <c r="D208" s="378" t="s">
        <v>887</v>
      </c>
      <c r="E208" s="47" t="s">
        <v>888</v>
      </c>
      <c r="F208" s="20">
        <v>98</v>
      </c>
      <c r="G208" s="387" t="str">
        <f t="shared" si="2"/>
        <v>Xuất sắc</v>
      </c>
      <c r="H208" s="89"/>
    </row>
    <row r="209" spans="1:8" s="49" customFormat="1" x14ac:dyDescent="0.25">
      <c r="A209" s="47"/>
      <c r="B209" s="18"/>
      <c r="C209" s="94" t="s">
        <v>889</v>
      </c>
      <c r="D209" s="378"/>
      <c r="E209" s="89"/>
      <c r="F209" s="18"/>
      <c r="G209" s="19"/>
      <c r="H209" s="89"/>
    </row>
    <row r="210" spans="1:8" s="96" customFormat="1" x14ac:dyDescent="0.25">
      <c r="A210" s="47">
        <v>194</v>
      </c>
      <c r="B210" s="6" t="s">
        <v>5159</v>
      </c>
      <c r="C210" s="57" t="s">
        <v>890</v>
      </c>
      <c r="D210" s="402" t="s">
        <v>384</v>
      </c>
      <c r="E210" s="25" t="s">
        <v>891</v>
      </c>
      <c r="F210" s="57">
        <v>80</v>
      </c>
      <c r="G210" s="387" t="str">
        <f t="shared" si="2"/>
        <v>Tốt</v>
      </c>
      <c r="H210" s="403"/>
    </row>
    <row r="211" spans="1:8" s="49" customFormat="1" x14ac:dyDescent="0.25">
      <c r="A211" s="47">
        <v>195</v>
      </c>
      <c r="B211" s="6" t="s">
        <v>5160</v>
      </c>
      <c r="C211" s="57" t="s">
        <v>892</v>
      </c>
      <c r="D211" s="402" t="s">
        <v>266</v>
      </c>
      <c r="E211" s="25" t="s">
        <v>275</v>
      </c>
      <c r="F211" s="57">
        <v>84</v>
      </c>
      <c r="G211" s="387" t="str">
        <f t="shared" si="2"/>
        <v>Tốt</v>
      </c>
      <c r="H211" s="403"/>
    </row>
    <row r="212" spans="1:8" s="49" customFormat="1" x14ac:dyDescent="0.25">
      <c r="A212" s="47">
        <v>196</v>
      </c>
      <c r="B212" s="6" t="s">
        <v>5161</v>
      </c>
      <c r="C212" s="57" t="s">
        <v>893</v>
      </c>
      <c r="D212" s="402" t="s">
        <v>226</v>
      </c>
      <c r="E212" s="25" t="s">
        <v>120</v>
      </c>
      <c r="F212" s="57">
        <v>80</v>
      </c>
      <c r="G212" s="387" t="str">
        <f t="shared" si="2"/>
        <v>Tốt</v>
      </c>
      <c r="H212" s="403"/>
    </row>
    <row r="213" spans="1:8" s="49" customFormat="1" x14ac:dyDescent="0.25">
      <c r="A213" s="47">
        <v>197</v>
      </c>
      <c r="B213" s="6" t="s">
        <v>5162</v>
      </c>
      <c r="C213" s="57" t="s">
        <v>894</v>
      </c>
      <c r="D213" s="402" t="s">
        <v>895</v>
      </c>
      <c r="E213" s="25" t="s">
        <v>276</v>
      </c>
      <c r="F213" s="57">
        <v>83</v>
      </c>
      <c r="G213" s="387" t="str">
        <f t="shared" si="2"/>
        <v>Tốt</v>
      </c>
      <c r="H213" s="403"/>
    </row>
    <row r="214" spans="1:8" s="49" customFormat="1" x14ac:dyDescent="0.25">
      <c r="A214" s="47">
        <v>198</v>
      </c>
      <c r="B214" s="6" t="s">
        <v>5163</v>
      </c>
      <c r="C214" s="57" t="s">
        <v>896</v>
      </c>
      <c r="D214" s="402" t="s">
        <v>897</v>
      </c>
      <c r="E214" s="25" t="s">
        <v>364</v>
      </c>
      <c r="F214" s="57">
        <v>83</v>
      </c>
      <c r="G214" s="387" t="str">
        <f t="shared" si="2"/>
        <v>Tốt</v>
      </c>
      <c r="H214" s="403"/>
    </row>
    <row r="215" spans="1:8" s="49" customFormat="1" x14ac:dyDescent="0.25">
      <c r="A215" s="47">
        <v>199</v>
      </c>
      <c r="B215" s="6" t="s">
        <v>5164</v>
      </c>
      <c r="C215" s="57" t="s">
        <v>898</v>
      </c>
      <c r="D215" s="402" t="s">
        <v>241</v>
      </c>
      <c r="E215" s="25" t="s">
        <v>364</v>
      </c>
      <c r="F215" s="57">
        <v>80</v>
      </c>
      <c r="G215" s="387" t="str">
        <f t="shared" si="2"/>
        <v>Tốt</v>
      </c>
      <c r="H215" s="403"/>
    </row>
    <row r="216" spans="1:8" s="49" customFormat="1" x14ac:dyDescent="0.25">
      <c r="A216" s="47">
        <v>200</v>
      </c>
      <c r="B216" s="6" t="s">
        <v>5165</v>
      </c>
      <c r="C216" s="57" t="s">
        <v>899</v>
      </c>
      <c r="D216" s="402" t="s">
        <v>113</v>
      </c>
      <c r="E216" s="25" t="s">
        <v>27</v>
      </c>
      <c r="F216" s="57">
        <v>83</v>
      </c>
      <c r="G216" s="387" t="str">
        <f t="shared" si="2"/>
        <v>Tốt</v>
      </c>
      <c r="H216" s="403"/>
    </row>
    <row r="217" spans="1:8" s="49" customFormat="1" x14ac:dyDescent="0.25">
      <c r="A217" s="47">
        <v>201</v>
      </c>
      <c r="B217" s="6" t="s">
        <v>5166</v>
      </c>
      <c r="C217" s="57" t="s">
        <v>900</v>
      </c>
      <c r="D217" s="402" t="s">
        <v>901</v>
      </c>
      <c r="E217" s="25" t="s">
        <v>27</v>
      </c>
      <c r="F217" s="57">
        <v>99</v>
      </c>
      <c r="G217" s="387" t="str">
        <f t="shared" si="2"/>
        <v>Xuất sắc</v>
      </c>
      <c r="H217" s="403"/>
    </row>
    <row r="218" spans="1:8" s="49" customFormat="1" x14ac:dyDescent="0.25">
      <c r="A218" s="47">
        <v>202</v>
      </c>
      <c r="B218" s="6" t="s">
        <v>5167</v>
      </c>
      <c r="C218" s="57" t="s">
        <v>902</v>
      </c>
      <c r="D218" s="402" t="s">
        <v>255</v>
      </c>
      <c r="E218" s="25" t="s">
        <v>41</v>
      </c>
      <c r="F218" s="57">
        <v>83</v>
      </c>
      <c r="G218" s="387" t="str">
        <f t="shared" si="2"/>
        <v>Tốt</v>
      </c>
      <c r="H218" s="403"/>
    </row>
    <row r="219" spans="1:8" s="49" customFormat="1" x14ac:dyDescent="0.25">
      <c r="A219" s="47">
        <v>203</v>
      </c>
      <c r="B219" s="6" t="s">
        <v>5168</v>
      </c>
      <c r="C219" s="57" t="s">
        <v>903</v>
      </c>
      <c r="D219" s="402" t="s">
        <v>458</v>
      </c>
      <c r="E219" s="25" t="s">
        <v>7</v>
      </c>
      <c r="F219" s="57">
        <v>82</v>
      </c>
      <c r="G219" s="387" t="str">
        <f t="shared" si="2"/>
        <v>Tốt</v>
      </c>
      <c r="H219" s="403"/>
    </row>
    <row r="220" spans="1:8" s="49" customFormat="1" x14ac:dyDescent="0.25">
      <c r="A220" s="47">
        <v>204</v>
      </c>
      <c r="B220" s="6" t="s">
        <v>5169</v>
      </c>
      <c r="C220" s="57" t="s">
        <v>904</v>
      </c>
      <c r="D220" s="402" t="s">
        <v>113</v>
      </c>
      <c r="E220" s="25" t="s">
        <v>14</v>
      </c>
      <c r="F220" s="57">
        <v>97</v>
      </c>
      <c r="G220" s="387" t="str">
        <f t="shared" si="2"/>
        <v>Xuất sắc</v>
      </c>
      <c r="H220" s="403"/>
    </row>
    <row r="221" spans="1:8" s="49" customFormat="1" x14ac:dyDescent="0.25">
      <c r="A221" s="47">
        <v>205</v>
      </c>
      <c r="B221" s="6" t="s">
        <v>5170</v>
      </c>
      <c r="C221" s="57" t="s">
        <v>905</v>
      </c>
      <c r="D221" s="402" t="s">
        <v>906</v>
      </c>
      <c r="E221" s="25" t="s">
        <v>43</v>
      </c>
      <c r="F221" s="57">
        <v>80</v>
      </c>
      <c r="G221" s="387" t="str">
        <f t="shared" si="2"/>
        <v>Tốt</v>
      </c>
      <c r="H221" s="403"/>
    </row>
    <row r="222" spans="1:8" s="49" customFormat="1" x14ac:dyDescent="0.25">
      <c r="A222" s="47">
        <v>206</v>
      </c>
      <c r="B222" s="6" t="s">
        <v>5171</v>
      </c>
      <c r="C222" s="57" t="s">
        <v>907</v>
      </c>
      <c r="D222" s="402" t="s">
        <v>36</v>
      </c>
      <c r="E222" s="25" t="s">
        <v>475</v>
      </c>
      <c r="F222" s="57">
        <v>82</v>
      </c>
      <c r="G222" s="387" t="str">
        <f t="shared" si="2"/>
        <v>Tốt</v>
      </c>
      <c r="H222" s="403"/>
    </row>
    <row r="223" spans="1:8" s="49" customFormat="1" x14ac:dyDescent="0.25">
      <c r="A223" s="47">
        <v>207</v>
      </c>
      <c r="B223" s="6" t="s">
        <v>5172</v>
      </c>
      <c r="C223" s="57" t="s">
        <v>908</v>
      </c>
      <c r="D223" s="402" t="s">
        <v>873</v>
      </c>
      <c r="E223" s="25" t="s">
        <v>15</v>
      </c>
      <c r="F223" s="57">
        <v>90</v>
      </c>
      <c r="G223" s="387" t="str">
        <f t="shared" si="2"/>
        <v>Xuất sắc</v>
      </c>
      <c r="H223" s="403"/>
    </row>
    <row r="224" spans="1:8" s="49" customFormat="1" x14ac:dyDescent="0.25">
      <c r="A224" s="47">
        <v>208</v>
      </c>
      <c r="B224" s="6" t="s">
        <v>5173</v>
      </c>
      <c r="C224" s="57" t="s">
        <v>909</v>
      </c>
      <c r="D224" s="402" t="s">
        <v>159</v>
      </c>
      <c r="E224" s="25" t="s">
        <v>29</v>
      </c>
      <c r="F224" s="57">
        <v>99</v>
      </c>
      <c r="G224" s="387" t="str">
        <f t="shared" si="2"/>
        <v>Xuất sắc</v>
      </c>
      <c r="H224" s="403"/>
    </row>
    <row r="225" spans="1:8" s="49" customFormat="1" x14ac:dyDescent="0.25">
      <c r="A225" s="47">
        <v>209</v>
      </c>
      <c r="B225" s="6" t="s">
        <v>5174</v>
      </c>
      <c r="C225" s="57" t="s">
        <v>910</v>
      </c>
      <c r="D225" s="402" t="s">
        <v>911</v>
      </c>
      <c r="E225" s="25" t="s">
        <v>20</v>
      </c>
      <c r="F225" s="57">
        <v>82</v>
      </c>
      <c r="G225" s="387" t="str">
        <f t="shared" si="2"/>
        <v>Tốt</v>
      </c>
      <c r="H225" s="403"/>
    </row>
    <row r="226" spans="1:8" s="49" customFormat="1" x14ac:dyDescent="0.25">
      <c r="A226" s="47">
        <v>210</v>
      </c>
      <c r="B226" s="6" t="s">
        <v>5175</v>
      </c>
      <c r="C226" s="57" t="s">
        <v>912</v>
      </c>
      <c r="D226" s="402" t="s">
        <v>913</v>
      </c>
      <c r="E226" s="25" t="s">
        <v>414</v>
      </c>
      <c r="F226" s="57">
        <v>81</v>
      </c>
      <c r="G226" s="387" t="str">
        <f t="shared" si="2"/>
        <v>Tốt</v>
      </c>
      <c r="H226" s="403"/>
    </row>
    <row r="227" spans="1:8" s="49" customFormat="1" x14ac:dyDescent="0.25">
      <c r="A227" s="47">
        <v>211</v>
      </c>
      <c r="B227" s="404" t="s">
        <v>5176</v>
      </c>
      <c r="C227" s="405" t="s">
        <v>914</v>
      </c>
      <c r="D227" s="406" t="s">
        <v>915</v>
      </c>
      <c r="E227" s="132" t="s">
        <v>396</v>
      </c>
      <c r="F227" s="405">
        <v>0</v>
      </c>
      <c r="G227" s="387" t="str">
        <f t="shared" si="2"/>
        <v>Kém</v>
      </c>
      <c r="H227" s="407" t="s">
        <v>5177</v>
      </c>
    </row>
    <row r="228" spans="1:8" s="49" customFormat="1" x14ac:dyDescent="0.25">
      <c r="A228" s="47">
        <v>212</v>
      </c>
      <c r="B228" s="6" t="s">
        <v>5178</v>
      </c>
      <c r="C228" s="57" t="s">
        <v>916</v>
      </c>
      <c r="D228" s="402" t="s">
        <v>917</v>
      </c>
      <c r="E228" s="25" t="s">
        <v>396</v>
      </c>
      <c r="F228" s="57">
        <v>80</v>
      </c>
      <c r="G228" s="387" t="str">
        <f t="shared" si="2"/>
        <v>Tốt</v>
      </c>
      <c r="H228" s="403"/>
    </row>
    <row r="229" spans="1:8" s="96" customFormat="1" x14ac:dyDescent="0.25">
      <c r="A229" s="47">
        <v>213</v>
      </c>
      <c r="B229" s="6" t="s">
        <v>5179</v>
      </c>
      <c r="C229" s="57" t="s">
        <v>918</v>
      </c>
      <c r="D229" s="402" t="s">
        <v>591</v>
      </c>
      <c r="E229" s="25" t="s">
        <v>110</v>
      </c>
      <c r="F229" s="57">
        <v>81</v>
      </c>
      <c r="G229" s="387" t="str">
        <f t="shared" si="2"/>
        <v>Tốt</v>
      </c>
      <c r="H229" s="403"/>
    </row>
    <row r="230" spans="1:8" s="49" customFormat="1" x14ac:dyDescent="0.25">
      <c r="A230" s="47">
        <v>214</v>
      </c>
      <c r="B230" s="6" t="s">
        <v>5180</v>
      </c>
      <c r="C230" s="57" t="s">
        <v>919</v>
      </c>
      <c r="D230" s="402" t="s">
        <v>920</v>
      </c>
      <c r="E230" s="25" t="s">
        <v>110</v>
      </c>
      <c r="F230" s="57">
        <v>85</v>
      </c>
      <c r="G230" s="387" t="str">
        <f t="shared" ref="G230:G293" si="3">IF(F230&gt;=90,"Xuất sắc",IF(F230&gt;=80,"Tốt",IF(F230&gt;=65,"Khá",IF(F230&gt;=50,"Trung bình",IF(F230&gt;=35,"Yếu","Kém")))))</f>
        <v>Tốt</v>
      </c>
      <c r="H230" s="403"/>
    </row>
    <row r="231" spans="1:8" s="49" customFormat="1" x14ac:dyDescent="0.25">
      <c r="A231" s="47">
        <v>215</v>
      </c>
      <c r="B231" s="6" t="s">
        <v>5181</v>
      </c>
      <c r="C231" s="57" t="s">
        <v>921</v>
      </c>
      <c r="D231" s="402" t="s">
        <v>18</v>
      </c>
      <c r="E231" s="25" t="s">
        <v>278</v>
      </c>
      <c r="F231" s="57">
        <v>89</v>
      </c>
      <c r="G231" s="387" t="str">
        <f t="shared" si="3"/>
        <v>Tốt</v>
      </c>
      <c r="H231" s="403"/>
    </row>
    <row r="232" spans="1:8" s="49" customFormat="1" x14ac:dyDescent="0.25">
      <c r="A232" s="47">
        <v>216</v>
      </c>
      <c r="B232" s="6" t="s">
        <v>5182</v>
      </c>
      <c r="C232" s="57" t="s">
        <v>922</v>
      </c>
      <c r="D232" s="402" t="s">
        <v>93</v>
      </c>
      <c r="E232" s="25" t="s">
        <v>278</v>
      </c>
      <c r="F232" s="57">
        <v>85</v>
      </c>
      <c r="G232" s="387" t="str">
        <f t="shared" si="3"/>
        <v>Tốt</v>
      </c>
      <c r="H232" s="403"/>
    </row>
    <row r="233" spans="1:8" s="49" customFormat="1" x14ac:dyDescent="0.25">
      <c r="A233" s="47">
        <v>217</v>
      </c>
      <c r="B233" s="6" t="s">
        <v>5183</v>
      </c>
      <c r="C233" s="57" t="s">
        <v>923</v>
      </c>
      <c r="D233" s="402" t="s">
        <v>515</v>
      </c>
      <c r="E233" s="25" t="s">
        <v>8</v>
      </c>
      <c r="F233" s="57">
        <v>99</v>
      </c>
      <c r="G233" s="387" t="str">
        <f t="shared" si="3"/>
        <v>Xuất sắc</v>
      </c>
      <c r="H233" s="403"/>
    </row>
    <row r="234" spans="1:8" s="49" customFormat="1" x14ac:dyDescent="0.25">
      <c r="A234" s="47">
        <v>218</v>
      </c>
      <c r="B234" s="6" t="s">
        <v>5184</v>
      </c>
      <c r="C234" s="57" t="s">
        <v>924</v>
      </c>
      <c r="D234" s="402" t="s">
        <v>168</v>
      </c>
      <c r="E234" s="25" t="s">
        <v>8</v>
      </c>
      <c r="F234" s="57">
        <v>80</v>
      </c>
      <c r="G234" s="387" t="str">
        <f t="shared" si="3"/>
        <v>Tốt</v>
      </c>
      <c r="H234" s="403"/>
    </row>
    <row r="235" spans="1:8" s="49" customFormat="1" x14ac:dyDescent="0.25">
      <c r="A235" s="47">
        <v>219</v>
      </c>
      <c r="B235" s="6" t="s">
        <v>5185</v>
      </c>
      <c r="C235" s="57" t="s">
        <v>925</v>
      </c>
      <c r="D235" s="402" t="s">
        <v>926</v>
      </c>
      <c r="E235" s="25" t="s">
        <v>8</v>
      </c>
      <c r="F235" s="57">
        <v>90</v>
      </c>
      <c r="G235" s="387" t="str">
        <f t="shared" si="3"/>
        <v>Xuất sắc</v>
      </c>
      <c r="H235" s="403"/>
    </row>
    <row r="236" spans="1:8" s="49" customFormat="1" x14ac:dyDescent="0.25">
      <c r="A236" s="47">
        <v>220</v>
      </c>
      <c r="B236" s="6" t="s">
        <v>5186</v>
      </c>
      <c r="C236" s="57" t="s">
        <v>927</v>
      </c>
      <c r="D236" s="402" t="s">
        <v>88</v>
      </c>
      <c r="E236" s="25" t="s">
        <v>22</v>
      </c>
      <c r="F236" s="57">
        <v>90</v>
      </c>
      <c r="G236" s="387" t="str">
        <f t="shared" si="3"/>
        <v>Xuất sắc</v>
      </c>
      <c r="H236" s="403"/>
    </row>
    <row r="237" spans="1:8" s="49" customFormat="1" x14ac:dyDescent="0.25">
      <c r="A237" s="47">
        <v>221</v>
      </c>
      <c r="B237" s="6" t="s">
        <v>5187</v>
      </c>
      <c r="C237" s="57" t="s">
        <v>928</v>
      </c>
      <c r="D237" s="402" t="s">
        <v>929</v>
      </c>
      <c r="E237" s="25" t="s">
        <v>22</v>
      </c>
      <c r="F237" s="57">
        <v>85</v>
      </c>
      <c r="G237" s="387" t="str">
        <f t="shared" si="3"/>
        <v>Tốt</v>
      </c>
      <c r="H237" s="403"/>
    </row>
    <row r="238" spans="1:8" s="49" customFormat="1" x14ac:dyDescent="0.25">
      <c r="A238" s="47">
        <v>222</v>
      </c>
      <c r="B238" s="6" t="s">
        <v>5188</v>
      </c>
      <c r="C238" s="57" t="s">
        <v>930</v>
      </c>
      <c r="D238" s="402" t="s">
        <v>931</v>
      </c>
      <c r="E238" s="25" t="s">
        <v>22</v>
      </c>
      <c r="F238" s="57">
        <v>81</v>
      </c>
      <c r="G238" s="387" t="str">
        <f t="shared" si="3"/>
        <v>Tốt</v>
      </c>
      <c r="H238" s="403"/>
    </row>
    <row r="239" spans="1:8" s="49" customFormat="1" x14ac:dyDescent="0.25">
      <c r="A239" s="47">
        <v>223</v>
      </c>
      <c r="B239" s="404" t="s">
        <v>5189</v>
      </c>
      <c r="C239" s="405" t="s">
        <v>932</v>
      </c>
      <c r="D239" s="406" t="s">
        <v>266</v>
      </c>
      <c r="E239" s="132" t="s">
        <v>202</v>
      </c>
      <c r="F239" s="405">
        <v>0</v>
      </c>
      <c r="G239" s="387" t="str">
        <f t="shared" si="3"/>
        <v>Kém</v>
      </c>
      <c r="H239" s="407" t="s">
        <v>5177</v>
      </c>
    </row>
    <row r="240" spans="1:8" s="49" customFormat="1" x14ac:dyDescent="0.25">
      <c r="A240" s="47">
        <v>224</v>
      </c>
      <c r="B240" s="6" t="s">
        <v>5190</v>
      </c>
      <c r="C240" s="57" t="s">
        <v>933</v>
      </c>
      <c r="D240" s="402" t="s">
        <v>934</v>
      </c>
      <c r="E240" s="25" t="s">
        <v>184</v>
      </c>
      <c r="F240" s="57">
        <v>90</v>
      </c>
      <c r="G240" s="387" t="str">
        <f t="shared" si="3"/>
        <v>Xuất sắc</v>
      </c>
      <c r="H240" s="403"/>
    </row>
    <row r="241" spans="1:8" s="96" customFormat="1" x14ac:dyDescent="0.25">
      <c r="A241" s="47">
        <v>225</v>
      </c>
      <c r="B241" s="6" t="s">
        <v>5191</v>
      </c>
      <c r="C241" s="57" t="s">
        <v>935</v>
      </c>
      <c r="D241" s="402" t="s">
        <v>237</v>
      </c>
      <c r="E241" s="25" t="s">
        <v>9</v>
      </c>
      <c r="F241" s="57">
        <v>83</v>
      </c>
      <c r="G241" s="387" t="str">
        <f t="shared" si="3"/>
        <v>Tốt</v>
      </c>
      <c r="H241" s="403"/>
    </row>
    <row r="242" spans="1:8" s="49" customFormat="1" x14ac:dyDescent="0.25">
      <c r="A242" s="47">
        <v>226</v>
      </c>
      <c r="B242" s="6" t="s">
        <v>5192</v>
      </c>
      <c r="C242" s="57" t="s">
        <v>936</v>
      </c>
      <c r="D242" s="402" t="s">
        <v>937</v>
      </c>
      <c r="E242" s="25" t="s">
        <v>9</v>
      </c>
      <c r="F242" s="57">
        <v>94</v>
      </c>
      <c r="G242" s="387" t="str">
        <f t="shared" si="3"/>
        <v>Xuất sắc</v>
      </c>
      <c r="H242" s="403"/>
    </row>
    <row r="243" spans="1:8" s="49" customFormat="1" x14ac:dyDescent="0.25">
      <c r="A243" s="47">
        <v>227</v>
      </c>
      <c r="B243" s="6" t="s">
        <v>5193</v>
      </c>
      <c r="C243" s="57" t="s">
        <v>938</v>
      </c>
      <c r="D243" s="402" t="s">
        <v>939</v>
      </c>
      <c r="E243" s="25" t="s">
        <v>11</v>
      </c>
      <c r="F243" s="57">
        <v>82</v>
      </c>
      <c r="G243" s="387" t="str">
        <f t="shared" si="3"/>
        <v>Tốt</v>
      </c>
      <c r="H243" s="403"/>
    </row>
    <row r="244" spans="1:8" s="49" customFormat="1" x14ac:dyDescent="0.25">
      <c r="A244" s="47">
        <v>228</v>
      </c>
      <c r="B244" s="6" t="s">
        <v>5194</v>
      </c>
      <c r="C244" s="57" t="s">
        <v>940</v>
      </c>
      <c r="D244" s="402" t="s">
        <v>484</v>
      </c>
      <c r="E244" s="25" t="s">
        <v>89</v>
      </c>
      <c r="F244" s="57">
        <v>90</v>
      </c>
      <c r="G244" s="387" t="str">
        <f t="shared" si="3"/>
        <v>Xuất sắc</v>
      </c>
      <c r="H244" s="403"/>
    </row>
    <row r="245" spans="1:8" s="49" customFormat="1" x14ac:dyDescent="0.25">
      <c r="A245" s="47">
        <v>229</v>
      </c>
      <c r="B245" s="6" t="s">
        <v>5195</v>
      </c>
      <c r="C245" s="57" t="s">
        <v>941</v>
      </c>
      <c r="D245" s="402" t="s">
        <v>591</v>
      </c>
      <c r="E245" s="25" t="s">
        <v>63</v>
      </c>
      <c r="F245" s="57">
        <v>80</v>
      </c>
      <c r="G245" s="387" t="str">
        <f t="shared" si="3"/>
        <v>Tốt</v>
      </c>
      <c r="H245" s="403"/>
    </row>
    <row r="246" spans="1:8" s="49" customFormat="1" x14ac:dyDescent="0.25">
      <c r="A246" s="47">
        <v>230</v>
      </c>
      <c r="B246" s="6" t="s">
        <v>5196</v>
      </c>
      <c r="C246" s="57" t="s">
        <v>942</v>
      </c>
      <c r="D246" s="402" t="s">
        <v>398</v>
      </c>
      <c r="E246" s="25" t="s">
        <v>65</v>
      </c>
      <c r="F246" s="57">
        <v>82</v>
      </c>
      <c r="G246" s="387" t="str">
        <f t="shared" si="3"/>
        <v>Tốt</v>
      </c>
      <c r="H246" s="403"/>
    </row>
    <row r="247" spans="1:8" s="49" customFormat="1" x14ac:dyDescent="0.25">
      <c r="A247" s="47">
        <v>231</v>
      </c>
      <c r="B247" s="6" t="s">
        <v>5197</v>
      </c>
      <c r="C247" s="57" t="s">
        <v>943</v>
      </c>
      <c r="D247" s="402" t="s">
        <v>13</v>
      </c>
      <c r="E247" s="25" t="s">
        <v>65</v>
      </c>
      <c r="F247" s="57">
        <v>92</v>
      </c>
      <c r="G247" s="387" t="str">
        <f t="shared" si="3"/>
        <v>Xuất sắc</v>
      </c>
      <c r="H247" s="403"/>
    </row>
    <row r="248" spans="1:8" s="49" customFormat="1" ht="15.75" customHeight="1" x14ac:dyDescent="0.25">
      <c r="A248" s="47">
        <v>232</v>
      </c>
      <c r="B248" s="6" t="s">
        <v>5198</v>
      </c>
      <c r="C248" s="57" t="s">
        <v>944</v>
      </c>
      <c r="D248" s="402" t="s">
        <v>145</v>
      </c>
      <c r="E248" s="25" t="s">
        <v>65</v>
      </c>
      <c r="F248" s="57">
        <v>90</v>
      </c>
      <c r="G248" s="387" t="str">
        <f t="shared" si="3"/>
        <v>Xuất sắc</v>
      </c>
      <c r="H248" s="403"/>
    </row>
    <row r="249" spans="1:8" s="49" customFormat="1" x14ac:dyDescent="0.25">
      <c r="A249" s="47">
        <v>233</v>
      </c>
      <c r="B249" s="6" t="s">
        <v>5199</v>
      </c>
      <c r="C249" s="57" t="s">
        <v>945</v>
      </c>
      <c r="D249" s="402" t="s">
        <v>272</v>
      </c>
      <c r="E249" s="25" t="s">
        <v>65</v>
      </c>
      <c r="F249" s="57">
        <v>82</v>
      </c>
      <c r="G249" s="387" t="str">
        <f t="shared" si="3"/>
        <v>Tốt</v>
      </c>
      <c r="H249" s="403"/>
    </row>
    <row r="250" spans="1:8" s="49" customFormat="1" x14ac:dyDescent="0.25">
      <c r="A250" s="47">
        <v>234</v>
      </c>
      <c r="B250" s="6" t="s">
        <v>5200</v>
      </c>
      <c r="C250" s="57" t="s">
        <v>946</v>
      </c>
      <c r="D250" s="402" t="s">
        <v>109</v>
      </c>
      <c r="E250" s="25" t="s">
        <v>193</v>
      </c>
      <c r="F250" s="57">
        <v>89</v>
      </c>
      <c r="G250" s="387" t="str">
        <f t="shared" si="3"/>
        <v>Tốt</v>
      </c>
      <c r="H250" s="403"/>
    </row>
    <row r="251" spans="1:8" s="49" customFormat="1" x14ac:dyDescent="0.25">
      <c r="A251" s="47">
        <v>235</v>
      </c>
      <c r="B251" s="6" t="s">
        <v>5201</v>
      </c>
      <c r="C251" s="57" t="s">
        <v>947</v>
      </c>
      <c r="D251" s="402" t="s">
        <v>948</v>
      </c>
      <c r="E251" s="25" t="s">
        <v>5</v>
      </c>
      <c r="F251" s="57">
        <v>88</v>
      </c>
      <c r="G251" s="387" t="str">
        <f t="shared" si="3"/>
        <v>Tốt</v>
      </c>
      <c r="H251" s="403"/>
    </row>
    <row r="252" spans="1:8" s="49" customFormat="1" x14ac:dyDescent="0.25">
      <c r="A252" s="47">
        <v>236</v>
      </c>
      <c r="B252" s="6" t="s">
        <v>5202</v>
      </c>
      <c r="C252" s="57" t="s">
        <v>949</v>
      </c>
      <c r="D252" s="402" t="s">
        <v>135</v>
      </c>
      <c r="E252" s="25" t="s">
        <v>12</v>
      </c>
      <c r="F252" s="57">
        <v>89</v>
      </c>
      <c r="G252" s="387" t="str">
        <f t="shared" si="3"/>
        <v>Tốt</v>
      </c>
      <c r="H252" s="403"/>
    </row>
    <row r="253" spans="1:8" s="49" customFormat="1" x14ac:dyDescent="0.25">
      <c r="A253" s="47">
        <v>237</v>
      </c>
      <c r="B253" s="6" t="s">
        <v>5203</v>
      </c>
      <c r="C253" s="57" t="s">
        <v>950</v>
      </c>
      <c r="D253" s="402" t="s">
        <v>951</v>
      </c>
      <c r="E253" s="25" t="s">
        <v>12</v>
      </c>
      <c r="F253" s="57">
        <v>87</v>
      </c>
      <c r="G253" s="387" t="str">
        <f t="shared" si="3"/>
        <v>Tốt</v>
      </c>
      <c r="H253" s="403"/>
    </row>
    <row r="254" spans="1:8" s="49" customFormat="1" x14ac:dyDescent="0.25">
      <c r="A254" s="47">
        <v>238</v>
      </c>
      <c r="B254" s="6" t="s">
        <v>5204</v>
      </c>
      <c r="C254" s="57" t="s">
        <v>952</v>
      </c>
      <c r="D254" s="402" t="s">
        <v>442</v>
      </c>
      <c r="E254" s="25" t="s">
        <v>160</v>
      </c>
      <c r="F254" s="57">
        <v>80</v>
      </c>
      <c r="G254" s="387" t="str">
        <f t="shared" si="3"/>
        <v>Tốt</v>
      </c>
      <c r="H254" s="403"/>
    </row>
    <row r="255" spans="1:8" s="49" customFormat="1" x14ac:dyDescent="0.25">
      <c r="A255" s="47">
        <v>239</v>
      </c>
      <c r="B255" s="6" t="s">
        <v>5205</v>
      </c>
      <c r="C255" s="57" t="s">
        <v>953</v>
      </c>
      <c r="D255" s="402" t="s">
        <v>335</v>
      </c>
      <c r="E255" s="25" t="s">
        <v>178</v>
      </c>
      <c r="F255" s="57">
        <v>80</v>
      </c>
      <c r="G255" s="387" t="str">
        <f t="shared" si="3"/>
        <v>Tốt</v>
      </c>
      <c r="H255" s="403"/>
    </row>
    <row r="256" spans="1:8" s="49" customFormat="1" x14ac:dyDescent="0.25">
      <c r="A256" s="47">
        <v>240</v>
      </c>
      <c r="B256" s="6" t="s">
        <v>5206</v>
      </c>
      <c r="C256" s="57" t="s">
        <v>954</v>
      </c>
      <c r="D256" s="402" t="s">
        <v>955</v>
      </c>
      <c r="E256" s="25" t="s">
        <v>956</v>
      </c>
      <c r="F256" s="57">
        <v>97</v>
      </c>
      <c r="G256" s="387" t="str">
        <f t="shared" si="3"/>
        <v>Xuất sắc</v>
      </c>
      <c r="H256" s="403"/>
    </row>
    <row r="257" spans="1:8" s="49" customFormat="1" x14ac:dyDescent="0.25">
      <c r="A257" s="47">
        <v>241</v>
      </c>
      <c r="B257" s="6" t="s">
        <v>5207</v>
      </c>
      <c r="C257" s="57" t="s">
        <v>957</v>
      </c>
      <c r="D257" s="402" t="s">
        <v>52</v>
      </c>
      <c r="E257" s="25" t="s">
        <v>958</v>
      </c>
      <c r="F257" s="57">
        <v>81</v>
      </c>
      <c r="G257" s="387" t="str">
        <f t="shared" si="3"/>
        <v>Tốt</v>
      </c>
      <c r="H257" s="403"/>
    </row>
    <row r="258" spans="1:8" s="49" customFormat="1" x14ac:dyDescent="0.25">
      <c r="A258" s="47">
        <v>242</v>
      </c>
      <c r="B258" s="6" t="s">
        <v>5208</v>
      </c>
      <c r="C258" s="57" t="s">
        <v>959</v>
      </c>
      <c r="D258" s="402" t="s">
        <v>61</v>
      </c>
      <c r="E258" s="25" t="s">
        <v>30</v>
      </c>
      <c r="F258" s="57">
        <v>89</v>
      </c>
      <c r="G258" s="387" t="str">
        <f t="shared" si="3"/>
        <v>Tốt</v>
      </c>
      <c r="H258" s="403"/>
    </row>
    <row r="259" spans="1:8" s="49" customFormat="1" x14ac:dyDescent="0.25">
      <c r="A259" s="47">
        <v>243</v>
      </c>
      <c r="B259" s="6" t="s">
        <v>5209</v>
      </c>
      <c r="C259" s="57" t="s">
        <v>960</v>
      </c>
      <c r="D259" s="402" t="s">
        <v>961</v>
      </c>
      <c r="E259" s="25" t="s">
        <v>71</v>
      </c>
      <c r="F259" s="57">
        <v>80</v>
      </c>
      <c r="G259" s="387" t="str">
        <f t="shared" si="3"/>
        <v>Tốt</v>
      </c>
      <c r="H259" s="403"/>
    </row>
    <row r="260" spans="1:8" s="49" customFormat="1" x14ac:dyDescent="0.25">
      <c r="A260" s="47">
        <v>244</v>
      </c>
      <c r="B260" s="6" t="s">
        <v>5210</v>
      </c>
      <c r="C260" s="57" t="s">
        <v>962</v>
      </c>
      <c r="D260" s="402" t="s">
        <v>44</v>
      </c>
      <c r="E260" s="25" t="s">
        <v>71</v>
      </c>
      <c r="F260" s="57">
        <v>82</v>
      </c>
      <c r="G260" s="387" t="str">
        <f t="shared" si="3"/>
        <v>Tốt</v>
      </c>
      <c r="H260" s="403"/>
    </row>
    <row r="261" spans="1:8" s="49" customFormat="1" x14ac:dyDescent="0.25">
      <c r="A261" s="47"/>
      <c r="B261" s="18"/>
      <c r="C261" s="62" t="s">
        <v>963</v>
      </c>
      <c r="D261" s="396"/>
      <c r="E261" s="87"/>
      <c r="F261" s="62"/>
      <c r="G261" s="63"/>
      <c r="H261" s="79"/>
    </row>
    <row r="262" spans="1:8" s="49" customFormat="1" x14ac:dyDescent="0.25">
      <c r="A262" s="47">
        <v>245</v>
      </c>
      <c r="B262" s="18">
        <v>1</v>
      </c>
      <c r="C262" s="408" t="s">
        <v>964</v>
      </c>
      <c r="D262" s="409" t="s">
        <v>965</v>
      </c>
      <c r="E262" s="408" t="s">
        <v>34</v>
      </c>
      <c r="F262" s="4">
        <v>93</v>
      </c>
      <c r="G262" s="387" t="str">
        <f t="shared" si="3"/>
        <v>Xuất sắc</v>
      </c>
      <c r="H262" s="91"/>
    </row>
    <row r="263" spans="1:8" s="49" customFormat="1" x14ac:dyDescent="0.25">
      <c r="A263" s="47">
        <v>246</v>
      </c>
      <c r="B263" s="18">
        <v>2</v>
      </c>
      <c r="C263" s="408" t="s">
        <v>966</v>
      </c>
      <c r="D263" s="409" t="s">
        <v>967</v>
      </c>
      <c r="E263" s="408" t="s">
        <v>34</v>
      </c>
      <c r="F263" s="4">
        <v>87</v>
      </c>
      <c r="G263" s="387" t="str">
        <f t="shared" si="3"/>
        <v>Tốt</v>
      </c>
      <c r="H263" s="91"/>
    </row>
    <row r="264" spans="1:8" s="49" customFormat="1" x14ac:dyDescent="0.25">
      <c r="A264" s="47">
        <v>247</v>
      </c>
      <c r="B264" s="18">
        <v>3</v>
      </c>
      <c r="C264" s="408" t="s">
        <v>968</v>
      </c>
      <c r="D264" s="409" t="s">
        <v>969</v>
      </c>
      <c r="E264" s="408" t="s">
        <v>34</v>
      </c>
      <c r="F264" s="4">
        <v>91</v>
      </c>
      <c r="G264" s="387" t="str">
        <f t="shared" si="3"/>
        <v>Xuất sắc</v>
      </c>
      <c r="H264" s="91"/>
    </row>
    <row r="265" spans="1:8" s="49" customFormat="1" ht="19.5" customHeight="1" x14ac:dyDescent="0.25">
      <c r="A265" s="47">
        <v>248</v>
      </c>
      <c r="B265" s="18">
        <v>4</v>
      </c>
      <c r="C265" s="408" t="s">
        <v>970</v>
      </c>
      <c r="D265" s="409" t="s">
        <v>971</v>
      </c>
      <c r="E265" s="408" t="s">
        <v>34</v>
      </c>
      <c r="F265" s="4">
        <v>82</v>
      </c>
      <c r="G265" s="387" t="str">
        <f t="shared" si="3"/>
        <v>Tốt</v>
      </c>
      <c r="H265" s="91"/>
    </row>
    <row r="266" spans="1:8" s="49" customFormat="1" x14ac:dyDescent="0.25">
      <c r="A266" s="47">
        <v>249</v>
      </c>
      <c r="B266" s="18">
        <v>5</v>
      </c>
      <c r="C266" s="408" t="s">
        <v>972</v>
      </c>
      <c r="D266" s="409" t="s">
        <v>973</v>
      </c>
      <c r="E266" s="408" t="s">
        <v>34</v>
      </c>
      <c r="F266" s="4">
        <v>91</v>
      </c>
      <c r="G266" s="387" t="str">
        <f t="shared" si="3"/>
        <v>Xuất sắc</v>
      </c>
      <c r="H266" s="91"/>
    </row>
    <row r="267" spans="1:8" s="49" customFormat="1" x14ac:dyDescent="0.25">
      <c r="A267" s="47">
        <v>250</v>
      </c>
      <c r="B267" s="18">
        <v>6</v>
      </c>
      <c r="C267" s="408" t="s">
        <v>974</v>
      </c>
      <c r="D267" s="409" t="s">
        <v>975</v>
      </c>
      <c r="E267" s="408" t="s">
        <v>34</v>
      </c>
      <c r="F267" s="4">
        <v>86</v>
      </c>
      <c r="G267" s="387" t="str">
        <f t="shared" si="3"/>
        <v>Tốt</v>
      </c>
      <c r="H267" s="91"/>
    </row>
    <row r="268" spans="1:8" s="49" customFormat="1" x14ac:dyDescent="0.25">
      <c r="A268" s="47">
        <v>251</v>
      </c>
      <c r="B268" s="18">
        <v>7</v>
      </c>
      <c r="C268" s="408" t="s">
        <v>976</v>
      </c>
      <c r="D268" s="409" t="s">
        <v>977</v>
      </c>
      <c r="E268" s="408" t="s">
        <v>978</v>
      </c>
      <c r="F268" s="4">
        <v>89</v>
      </c>
      <c r="G268" s="387" t="str">
        <f t="shared" si="3"/>
        <v>Tốt</v>
      </c>
      <c r="H268" s="91"/>
    </row>
    <row r="269" spans="1:8" s="49" customFormat="1" x14ac:dyDescent="0.25">
      <c r="A269" s="47">
        <v>252</v>
      </c>
      <c r="B269" s="18">
        <v>8</v>
      </c>
      <c r="C269" s="66" t="s">
        <v>979</v>
      </c>
      <c r="D269" s="400" t="s">
        <v>980</v>
      </c>
      <c r="E269" s="66" t="s">
        <v>6</v>
      </c>
      <c r="F269" s="2">
        <v>87</v>
      </c>
      <c r="G269" s="387" t="str">
        <f t="shared" si="3"/>
        <v>Tốt</v>
      </c>
      <c r="H269" s="410"/>
    </row>
    <row r="270" spans="1:8" s="49" customFormat="1" x14ac:dyDescent="0.25">
      <c r="A270" s="47">
        <v>253</v>
      </c>
      <c r="B270" s="18">
        <v>9</v>
      </c>
      <c r="C270" s="408" t="s">
        <v>981</v>
      </c>
      <c r="D270" s="409" t="s">
        <v>982</v>
      </c>
      <c r="E270" s="408" t="s">
        <v>6</v>
      </c>
      <c r="F270" s="4">
        <v>87</v>
      </c>
      <c r="G270" s="387" t="str">
        <f t="shared" si="3"/>
        <v>Tốt</v>
      </c>
      <c r="H270" s="91"/>
    </row>
    <row r="271" spans="1:8" s="49" customFormat="1" x14ac:dyDescent="0.25">
      <c r="A271" s="47">
        <v>254</v>
      </c>
      <c r="B271" s="18">
        <v>10</v>
      </c>
      <c r="C271" s="408" t="s">
        <v>983</v>
      </c>
      <c r="D271" s="409" t="s">
        <v>984</v>
      </c>
      <c r="E271" s="408" t="s">
        <v>6</v>
      </c>
      <c r="F271" s="4">
        <v>81</v>
      </c>
      <c r="G271" s="387" t="str">
        <f t="shared" si="3"/>
        <v>Tốt</v>
      </c>
      <c r="H271" s="91"/>
    </row>
    <row r="272" spans="1:8" s="49" customFormat="1" x14ac:dyDescent="0.25">
      <c r="A272" s="47">
        <v>255</v>
      </c>
      <c r="B272" s="18">
        <v>11</v>
      </c>
      <c r="C272" s="408" t="s">
        <v>985</v>
      </c>
      <c r="D272" s="409" t="s">
        <v>986</v>
      </c>
      <c r="E272" s="408" t="s">
        <v>820</v>
      </c>
      <c r="F272" s="4">
        <v>86</v>
      </c>
      <c r="G272" s="387" t="str">
        <f t="shared" si="3"/>
        <v>Tốt</v>
      </c>
      <c r="H272" s="91"/>
    </row>
    <row r="273" spans="1:8" s="49" customFormat="1" x14ac:dyDescent="0.25">
      <c r="A273" s="47">
        <v>256</v>
      </c>
      <c r="B273" s="18">
        <v>12</v>
      </c>
      <c r="C273" s="408" t="s">
        <v>987</v>
      </c>
      <c r="D273" s="409" t="s">
        <v>988</v>
      </c>
      <c r="E273" s="408" t="s">
        <v>39</v>
      </c>
      <c r="F273" s="4">
        <v>89</v>
      </c>
      <c r="G273" s="387" t="str">
        <f t="shared" si="3"/>
        <v>Tốt</v>
      </c>
      <c r="H273" s="91"/>
    </row>
    <row r="274" spans="1:8" s="49" customFormat="1" x14ac:dyDescent="0.25">
      <c r="A274" s="47">
        <v>257</v>
      </c>
      <c r="B274" s="18">
        <v>13</v>
      </c>
      <c r="C274" s="408" t="s">
        <v>989</v>
      </c>
      <c r="D274" s="409" t="s">
        <v>990</v>
      </c>
      <c r="E274" s="408" t="s">
        <v>41</v>
      </c>
      <c r="F274" s="4">
        <v>92</v>
      </c>
      <c r="G274" s="387" t="str">
        <f t="shared" si="3"/>
        <v>Xuất sắc</v>
      </c>
      <c r="H274" s="91"/>
    </row>
    <row r="275" spans="1:8" s="49" customFormat="1" x14ac:dyDescent="0.25">
      <c r="A275" s="47">
        <v>258</v>
      </c>
      <c r="B275" s="18">
        <v>14</v>
      </c>
      <c r="C275" s="408" t="s">
        <v>991</v>
      </c>
      <c r="D275" s="409" t="s">
        <v>992</v>
      </c>
      <c r="E275" s="408" t="s">
        <v>41</v>
      </c>
      <c r="F275" s="4">
        <v>99</v>
      </c>
      <c r="G275" s="387" t="str">
        <f t="shared" si="3"/>
        <v>Xuất sắc</v>
      </c>
      <c r="H275" s="91"/>
    </row>
    <row r="276" spans="1:8" s="49" customFormat="1" x14ac:dyDescent="0.25">
      <c r="A276" s="47">
        <v>259</v>
      </c>
      <c r="B276" s="18">
        <v>15</v>
      </c>
      <c r="C276" s="408" t="s">
        <v>993</v>
      </c>
      <c r="D276" s="409" t="s">
        <v>994</v>
      </c>
      <c r="E276" s="408" t="s">
        <v>7</v>
      </c>
      <c r="F276" s="4">
        <v>84</v>
      </c>
      <c r="G276" s="387" t="str">
        <f t="shared" si="3"/>
        <v>Tốt</v>
      </c>
      <c r="H276" s="91"/>
    </row>
    <row r="277" spans="1:8" s="49" customFormat="1" x14ac:dyDescent="0.25">
      <c r="A277" s="47">
        <v>260</v>
      </c>
      <c r="B277" s="18">
        <v>16</v>
      </c>
      <c r="C277" s="408" t="s">
        <v>995</v>
      </c>
      <c r="D277" s="409" t="s">
        <v>996</v>
      </c>
      <c r="E277" s="408" t="s">
        <v>14</v>
      </c>
      <c r="F277" s="4">
        <v>92</v>
      </c>
      <c r="G277" s="387" t="str">
        <f t="shared" si="3"/>
        <v>Xuất sắc</v>
      </c>
      <c r="H277" s="91"/>
    </row>
    <row r="278" spans="1:8" s="49" customFormat="1" x14ac:dyDescent="0.25">
      <c r="A278" s="47">
        <v>261</v>
      </c>
      <c r="B278" s="18">
        <v>17</v>
      </c>
      <c r="C278" s="408" t="s">
        <v>997</v>
      </c>
      <c r="D278" s="409" t="s">
        <v>998</v>
      </c>
      <c r="E278" s="408" t="s">
        <v>14</v>
      </c>
      <c r="F278" s="4">
        <v>93</v>
      </c>
      <c r="G278" s="387" t="str">
        <f t="shared" si="3"/>
        <v>Xuất sắc</v>
      </c>
      <c r="H278" s="91"/>
    </row>
    <row r="279" spans="1:8" s="49" customFormat="1" x14ac:dyDescent="0.25">
      <c r="A279" s="47">
        <v>262</v>
      </c>
      <c r="B279" s="18">
        <v>18</v>
      </c>
      <c r="C279" s="408" t="s">
        <v>999</v>
      </c>
      <c r="D279" s="409" t="s">
        <v>1000</v>
      </c>
      <c r="E279" s="408" t="s">
        <v>475</v>
      </c>
      <c r="F279" s="4">
        <v>90</v>
      </c>
      <c r="G279" s="387" t="str">
        <f t="shared" si="3"/>
        <v>Xuất sắc</v>
      </c>
      <c r="H279" s="91"/>
    </row>
    <row r="280" spans="1:8" s="49" customFormat="1" x14ac:dyDescent="0.25">
      <c r="A280" s="47">
        <v>263</v>
      </c>
      <c r="B280" s="18">
        <v>19</v>
      </c>
      <c r="C280" s="408" t="s">
        <v>1001</v>
      </c>
      <c r="D280" s="409" t="s">
        <v>1002</v>
      </c>
      <c r="E280" s="408" t="s">
        <v>105</v>
      </c>
      <c r="F280" s="4">
        <v>93</v>
      </c>
      <c r="G280" s="387" t="str">
        <f t="shared" si="3"/>
        <v>Xuất sắc</v>
      </c>
      <c r="H280" s="91"/>
    </row>
    <row r="281" spans="1:8" s="49" customFormat="1" x14ac:dyDescent="0.25">
      <c r="A281" s="47">
        <v>264</v>
      </c>
      <c r="B281" s="18">
        <v>20</v>
      </c>
      <c r="C281" s="408" t="s">
        <v>1003</v>
      </c>
      <c r="D281" s="409" t="s">
        <v>1004</v>
      </c>
      <c r="E281" s="408" t="s">
        <v>15</v>
      </c>
      <c r="F281" s="4">
        <v>89</v>
      </c>
      <c r="G281" s="387" t="str">
        <f t="shared" si="3"/>
        <v>Tốt</v>
      </c>
      <c r="H281" s="91"/>
    </row>
    <row r="282" spans="1:8" s="49" customFormat="1" x14ac:dyDescent="0.25">
      <c r="A282" s="47">
        <v>265</v>
      </c>
      <c r="B282" s="18">
        <v>21</v>
      </c>
      <c r="C282" s="408" t="s">
        <v>1005</v>
      </c>
      <c r="D282" s="409" t="s">
        <v>1000</v>
      </c>
      <c r="E282" s="408" t="s">
        <v>15</v>
      </c>
      <c r="F282" s="4">
        <v>85</v>
      </c>
      <c r="G282" s="387" t="str">
        <f t="shared" si="3"/>
        <v>Tốt</v>
      </c>
      <c r="H282" s="91"/>
    </row>
    <row r="283" spans="1:8" s="49" customFormat="1" ht="14.25" customHeight="1" x14ac:dyDescent="0.25">
      <c r="A283" s="47">
        <v>266</v>
      </c>
      <c r="B283" s="18">
        <v>22</v>
      </c>
      <c r="C283" s="408" t="s">
        <v>1006</v>
      </c>
      <c r="D283" s="409" t="s">
        <v>1007</v>
      </c>
      <c r="E283" s="408" t="s">
        <v>15</v>
      </c>
      <c r="F283" s="4">
        <v>86</v>
      </c>
      <c r="G283" s="387" t="str">
        <f t="shared" si="3"/>
        <v>Tốt</v>
      </c>
      <c r="H283" s="91"/>
    </row>
    <row r="284" spans="1:8" s="49" customFormat="1" x14ac:dyDescent="0.25">
      <c r="A284" s="47">
        <v>267</v>
      </c>
      <c r="B284" s="18">
        <v>23</v>
      </c>
      <c r="C284" s="408" t="s">
        <v>1008</v>
      </c>
      <c r="D284" s="409" t="s">
        <v>1009</v>
      </c>
      <c r="E284" s="408" t="s">
        <v>125</v>
      </c>
      <c r="F284" s="4">
        <v>87</v>
      </c>
      <c r="G284" s="387" t="str">
        <f t="shared" si="3"/>
        <v>Tốt</v>
      </c>
      <c r="H284" s="91"/>
    </row>
    <row r="285" spans="1:8" s="49" customFormat="1" x14ac:dyDescent="0.25">
      <c r="A285" s="47">
        <v>268</v>
      </c>
      <c r="B285" s="18">
        <v>24</v>
      </c>
      <c r="C285" s="408" t="s">
        <v>1010</v>
      </c>
      <c r="D285" s="409" t="s">
        <v>969</v>
      </c>
      <c r="E285" s="408" t="s">
        <v>125</v>
      </c>
      <c r="F285" s="4">
        <v>90</v>
      </c>
      <c r="G285" s="387" t="str">
        <f t="shared" si="3"/>
        <v>Xuất sắc</v>
      </c>
      <c r="H285" s="91"/>
    </row>
    <row r="286" spans="1:8" s="49" customFormat="1" x14ac:dyDescent="0.25">
      <c r="A286" s="47">
        <v>269</v>
      </c>
      <c r="B286" s="18">
        <v>25</v>
      </c>
      <c r="C286" s="408" t="s">
        <v>1011</v>
      </c>
      <c r="D286" s="409" t="s">
        <v>1012</v>
      </c>
      <c r="E286" s="408" t="s">
        <v>1013</v>
      </c>
      <c r="F286" s="8">
        <v>85</v>
      </c>
      <c r="G286" s="387" t="str">
        <f t="shared" si="3"/>
        <v>Tốt</v>
      </c>
      <c r="H286" s="91"/>
    </row>
    <row r="287" spans="1:8" s="49" customFormat="1" x14ac:dyDescent="0.25">
      <c r="A287" s="47">
        <v>270</v>
      </c>
      <c r="B287" s="18">
        <v>26</v>
      </c>
      <c r="C287" s="411" t="s">
        <v>1014</v>
      </c>
      <c r="D287" s="412" t="s">
        <v>969</v>
      </c>
      <c r="E287" s="411" t="s">
        <v>57</v>
      </c>
      <c r="F287" s="136">
        <v>62</v>
      </c>
      <c r="G287" s="413" t="str">
        <f t="shared" si="3"/>
        <v>Trung bình</v>
      </c>
      <c r="H287" s="134" t="s">
        <v>124</v>
      </c>
    </row>
    <row r="288" spans="1:8" s="49" customFormat="1" x14ac:dyDescent="0.25">
      <c r="A288" s="47">
        <v>271</v>
      </c>
      <c r="B288" s="18">
        <v>27</v>
      </c>
      <c r="C288" s="408" t="s">
        <v>1015</v>
      </c>
      <c r="D288" s="409" t="s">
        <v>1016</v>
      </c>
      <c r="E288" s="408" t="s">
        <v>57</v>
      </c>
      <c r="F288" s="4">
        <v>91</v>
      </c>
      <c r="G288" s="387" t="str">
        <f t="shared" si="3"/>
        <v>Xuất sắc</v>
      </c>
      <c r="H288" s="91"/>
    </row>
    <row r="289" spans="1:8" s="49" customFormat="1" x14ac:dyDescent="0.25">
      <c r="A289" s="47">
        <v>272</v>
      </c>
      <c r="B289" s="18">
        <v>28</v>
      </c>
      <c r="C289" s="408" t="s">
        <v>1017</v>
      </c>
      <c r="D289" s="409" t="s">
        <v>1018</v>
      </c>
      <c r="E289" s="408" t="s">
        <v>396</v>
      </c>
      <c r="F289" s="4">
        <v>92</v>
      </c>
      <c r="G289" s="387" t="str">
        <f t="shared" si="3"/>
        <v>Xuất sắc</v>
      </c>
      <c r="H289" s="91"/>
    </row>
    <row r="290" spans="1:8" s="49" customFormat="1" x14ac:dyDescent="0.25">
      <c r="A290" s="47">
        <v>273</v>
      </c>
      <c r="B290" s="18">
        <v>29</v>
      </c>
      <c r="C290" s="408" t="s">
        <v>1019</v>
      </c>
      <c r="D290" s="409" t="s">
        <v>1020</v>
      </c>
      <c r="E290" s="408" t="s">
        <v>108</v>
      </c>
      <c r="F290" s="4">
        <v>86</v>
      </c>
      <c r="G290" s="387" t="str">
        <f t="shared" si="3"/>
        <v>Tốt</v>
      </c>
      <c r="H290" s="91"/>
    </row>
    <row r="291" spans="1:8" s="49" customFormat="1" x14ac:dyDescent="0.25">
      <c r="A291" s="47">
        <v>274</v>
      </c>
      <c r="B291" s="18">
        <v>30</v>
      </c>
      <c r="C291" s="408" t="s">
        <v>1021</v>
      </c>
      <c r="D291" s="409" t="s">
        <v>1022</v>
      </c>
      <c r="E291" s="408" t="s">
        <v>110</v>
      </c>
      <c r="F291" s="4">
        <v>88</v>
      </c>
      <c r="G291" s="387" t="str">
        <f t="shared" si="3"/>
        <v>Tốt</v>
      </c>
      <c r="H291" s="91"/>
    </row>
    <row r="292" spans="1:8" s="49" customFormat="1" x14ac:dyDescent="0.25">
      <c r="A292" s="47">
        <v>275</v>
      </c>
      <c r="B292" s="18">
        <v>31</v>
      </c>
      <c r="C292" s="408" t="s">
        <v>1023</v>
      </c>
      <c r="D292" s="409" t="s">
        <v>1024</v>
      </c>
      <c r="E292" s="408" t="s">
        <v>110</v>
      </c>
      <c r="F292" s="4">
        <v>90</v>
      </c>
      <c r="G292" s="387" t="str">
        <f t="shared" si="3"/>
        <v>Xuất sắc</v>
      </c>
      <c r="H292" s="91"/>
    </row>
    <row r="293" spans="1:8" s="49" customFormat="1" x14ac:dyDescent="0.25">
      <c r="A293" s="47">
        <v>276</v>
      </c>
      <c r="B293" s="18">
        <v>32</v>
      </c>
      <c r="C293" s="408" t="s">
        <v>1025</v>
      </c>
      <c r="D293" s="409" t="s">
        <v>1026</v>
      </c>
      <c r="E293" s="408" t="s">
        <v>110</v>
      </c>
      <c r="F293" s="4">
        <v>99</v>
      </c>
      <c r="G293" s="387" t="str">
        <f t="shared" si="3"/>
        <v>Xuất sắc</v>
      </c>
      <c r="H293" s="91"/>
    </row>
    <row r="294" spans="1:8" s="49" customFormat="1" x14ac:dyDescent="0.25">
      <c r="A294" s="47">
        <v>277</v>
      </c>
      <c r="B294" s="18">
        <v>33</v>
      </c>
      <c r="C294" s="408" t="s">
        <v>1027</v>
      </c>
      <c r="D294" s="409" t="s">
        <v>1028</v>
      </c>
      <c r="E294" s="408" t="s">
        <v>278</v>
      </c>
      <c r="F294" s="8">
        <v>91</v>
      </c>
      <c r="G294" s="387" t="str">
        <f t="shared" ref="G294:G357" si="4">IF(F294&gt;=90,"Xuất sắc",IF(F294&gt;=80,"Tốt",IF(F294&gt;=65,"Khá",IF(F294&gt;=50,"Trung bình",IF(F294&gt;=35,"Yếu","Kém")))))</f>
        <v>Xuất sắc</v>
      </c>
      <c r="H294" s="91"/>
    </row>
    <row r="295" spans="1:8" s="49" customFormat="1" x14ac:dyDescent="0.25">
      <c r="A295" s="47">
        <v>278</v>
      </c>
      <c r="B295" s="18">
        <v>34</v>
      </c>
      <c r="C295" s="408" t="s">
        <v>1029</v>
      </c>
      <c r="D295" s="409" t="s">
        <v>1030</v>
      </c>
      <c r="E295" s="408" t="s">
        <v>8</v>
      </c>
      <c r="F295" s="4">
        <v>80</v>
      </c>
      <c r="G295" s="387" t="str">
        <f t="shared" si="4"/>
        <v>Tốt</v>
      </c>
      <c r="H295" s="91"/>
    </row>
    <row r="296" spans="1:8" s="49" customFormat="1" x14ac:dyDescent="0.25">
      <c r="A296" s="47">
        <v>279</v>
      </c>
      <c r="B296" s="18">
        <v>35</v>
      </c>
      <c r="C296" s="408" t="s">
        <v>1031</v>
      </c>
      <c r="D296" s="409" t="s">
        <v>1032</v>
      </c>
      <c r="E296" s="408" t="s">
        <v>8</v>
      </c>
      <c r="F296" s="4">
        <v>78</v>
      </c>
      <c r="G296" s="401" t="str">
        <f t="shared" si="4"/>
        <v>Khá</v>
      </c>
      <c r="H296" s="91"/>
    </row>
    <row r="297" spans="1:8" s="49" customFormat="1" x14ac:dyDescent="0.25">
      <c r="A297" s="47">
        <v>280</v>
      </c>
      <c r="B297" s="18">
        <v>36</v>
      </c>
      <c r="C297" s="408" t="s">
        <v>1033</v>
      </c>
      <c r="D297" s="409" t="s">
        <v>1034</v>
      </c>
      <c r="E297" s="408" t="s">
        <v>8</v>
      </c>
      <c r="F297" s="4">
        <v>80</v>
      </c>
      <c r="G297" s="387" t="str">
        <f t="shared" si="4"/>
        <v>Tốt</v>
      </c>
      <c r="H297" s="91"/>
    </row>
    <row r="298" spans="1:8" s="49" customFormat="1" x14ac:dyDescent="0.25">
      <c r="A298" s="47">
        <v>281</v>
      </c>
      <c r="B298" s="18">
        <v>37</v>
      </c>
      <c r="C298" s="408" t="s">
        <v>1035</v>
      </c>
      <c r="D298" s="409" t="s">
        <v>1036</v>
      </c>
      <c r="E298" s="408" t="s">
        <v>8</v>
      </c>
      <c r="F298" s="4">
        <v>90</v>
      </c>
      <c r="G298" s="387" t="str">
        <f t="shared" si="4"/>
        <v>Xuất sắc</v>
      </c>
      <c r="H298" s="91"/>
    </row>
    <row r="299" spans="1:8" s="49" customFormat="1" x14ac:dyDescent="0.25">
      <c r="A299" s="47">
        <v>282</v>
      </c>
      <c r="B299" s="18">
        <v>38</v>
      </c>
      <c r="C299" s="408" t="s">
        <v>1037</v>
      </c>
      <c r="D299" s="409" t="s">
        <v>1038</v>
      </c>
      <c r="E299" s="408" t="s">
        <v>8</v>
      </c>
      <c r="F299" s="4">
        <v>95</v>
      </c>
      <c r="G299" s="387" t="str">
        <f t="shared" si="4"/>
        <v>Xuất sắc</v>
      </c>
      <c r="H299" s="91"/>
    </row>
    <row r="300" spans="1:8" s="49" customFormat="1" x14ac:dyDescent="0.25">
      <c r="A300" s="47">
        <v>283</v>
      </c>
      <c r="B300" s="18">
        <v>39</v>
      </c>
      <c r="C300" s="408" t="s">
        <v>1039</v>
      </c>
      <c r="D300" s="409" t="s">
        <v>1040</v>
      </c>
      <c r="E300" s="408" t="s">
        <v>112</v>
      </c>
      <c r="F300" s="4">
        <v>92</v>
      </c>
      <c r="G300" s="387" t="str">
        <f t="shared" si="4"/>
        <v>Xuất sắc</v>
      </c>
      <c r="H300" s="91"/>
    </row>
    <row r="301" spans="1:8" s="49" customFormat="1" x14ac:dyDescent="0.25">
      <c r="A301" s="47">
        <v>284</v>
      </c>
      <c r="B301" s="18">
        <v>40</v>
      </c>
      <c r="C301" s="408" t="s">
        <v>1041</v>
      </c>
      <c r="D301" s="409" t="s">
        <v>1042</v>
      </c>
      <c r="E301" s="408" t="s">
        <v>155</v>
      </c>
      <c r="F301" s="4">
        <v>87</v>
      </c>
      <c r="G301" s="387" t="str">
        <f t="shared" si="4"/>
        <v>Tốt</v>
      </c>
      <c r="H301" s="91"/>
    </row>
    <row r="302" spans="1:8" s="49" customFormat="1" x14ac:dyDescent="0.25">
      <c r="A302" s="47">
        <v>285</v>
      </c>
      <c r="B302" s="18">
        <v>41</v>
      </c>
      <c r="C302" s="408" t="s">
        <v>1043</v>
      </c>
      <c r="D302" s="409" t="s">
        <v>1044</v>
      </c>
      <c r="E302" s="408" t="s">
        <v>25</v>
      </c>
      <c r="F302" s="4">
        <v>90</v>
      </c>
      <c r="G302" s="387" t="str">
        <f t="shared" si="4"/>
        <v>Xuất sắc</v>
      </c>
      <c r="H302" s="91"/>
    </row>
    <row r="303" spans="1:8" s="49" customFormat="1" x14ac:dyDescent="0.25">
      <c r="A303" s="47">
        <v>286</v>
      </c>
      <c r="B303" s="18">
        <v>42</v>
      </c>
      <c r="C303" s="408" t="s">
        <v>1045</v>
      </c>
      <c r="D303" s="409" t="s">
        <v>1042</v>
      </c>
      <c r="E303" s="408" t="s">
        <v>1046</v>
      </c>
      <c r="F303" s="4">
        <v>89</v>
      </c>
      <c r="G303" s="387" t="str">
        <f t="shared" si="4"/>
        <v>Tốt</v>
      </c>
      <c r="H303" s="91"/>
    </row>
    <row r="304" spans="1:8" s="49" customFormat="1" x14ac:dyDescent="0.25">
      <c r="A304" s="47">
        <v>287</v>
      </c>
      <c r="B304" s="18">
        <v>43</v>
      </c>
      <c r="C304" s="408" t="s">
        <v>1047</v>
      </c>
      <c r="D304" s="409" t="s">
        <v>1048</v>
      </c>
      <c r="E304" s="408" t="s">
        <v>22</v>
      </c>
      <c r="F304" s="4">
        <v>78</v>
      </c>
      <c r="G304" s="401" t="str">
        <f t="shared" si="4"/>
        <v>Khá</v>
      </c>
      <c r="H304" s="91"/>
    </row>
    <row r="305" spans="1:8" s="49" customFormat="1" x14ac:dyDescent="0.25">
      <c r="A305" s="47">
        <v>288</v>
      </c>
      <c r="B305" s="18">
        <v>44</v>
      </c>
      <c r="C305" s="408" t="s">
        <v>1049</v>
      </c>
      <c r="D305" s="409" t="s">
        <v>1050</v>
      </c>
      <c r="E305" s="408" t="s">
        <v>26</v>
      </c>
      <c r="F305" s="8">
        <v>93</v>
      </c>
      <c r="G305" s="387" t="str">
        <f t="shared" si="4"/>
        <v>Xuất sắc</v>
      </c>
      <c r="H305" s="91"/>
    </row>
    <row r="306" spans="1:8" s="49" customFormat="1" x14ac:dyDescent="0.25">
      <c r="A306" s="47">
        <v>289</v>
      </c>
      <c r="B306" s="18">
        <v>45</v>
      </c>
      <c r="C306" s="103" t="s">
        <v>1051</v>
      </c>
      <c r="D306" s="365" t="s">
        <v>1052</v>
      </c>
      <c r="E306" s="103" t="s">
        <v>10</v>
      </c>
      <c r="F306" s="4">
        <v>80</v>
      </c>
      <c r="G306" s="387" t="str">
        <f t="shared" si="4"/>
        <v>Tốt</v>
      </c>
      <c r="H306" s="91"/>
    </row>
    <row r="307" spans="1:8" s="49" customFormat="1" x14ac:dyDescent="0.25">
      <c r="A307" s="47">
        <v>290</v>
      </c>
      <c r="B307" s="18">
        <v>46</v>
      </c>
      <c r="C307" s="408" t="s">
        <v>1053</v>
      </c>
      <c r="D307" s="409" t="s">
        <v>1026</v>
      </c>
      <c r="E307" s="408" t="s">
        <v>65</v>
      </c>
      <c r="F307" s="4">
        <v>90</v>
      </c>
      <c r="G307" s="387" t="str">
        <f t="shared" si="4"/>
        <v>Xuất sắc</v>
      </c>
      <c r="H307" s="91"/>
    </row>
    <row r="308" spans="1:8" s="49" customFormat="1" x14ac:dyDescent="0.25">
      <c r="A308" s="47">
        <v>291</v>
      </c>
      <c r="B308" s="18">
        <v>47</v>
      </c>
      <c r="C308" s="408" t="s">
        <v>1054</v>
      </c>
      <c r="D308" s="409" t="s">
        <v>1055</v>
      </c>
      <c r="E308" s="408" t="s">
        <v>65</v>
      </c>
      <c r="F308" s="4">
        <v>86</v>
      </c>
      <c r="G308" s="387" t="str">
        <f t="shared" si="4"/>
        <v>Tốt</v>
      </c>
      <c r="H308" s="91"/>
    </row>
    <row r="309" spans="1:8" s="96" customFormat="1" x14ac:dyDescent="0.25">
      <c r="A309" s="47">
        <v>292</v>
      </c>
      <c r="B309" s="18">
        <v>48</v>
      </c>
      <c r="C309" s="408" t="s">
        <v>1056</v>
      </c>
      <c r="D309" s="409" t="s">
        <v>1057</v>
      </c>
      <c r="E309" s="408" t="s">
        <v>23</v>
      </c>
      <c r="F309" s="4">
        <v>87</v>
      </c>
      <c r="G309" s="387" t="str">
        <f t="shared" si="4"/>
        <v>Tốt</v>
      </c>
      <c r="H309" s="91"/>
    </row>
    <row r="310" spans="1:8" s="49" customFormat="1" x14ac:dyDescent="0.25">
      <c r="A310" s="47">
        <v>293</v>
      </c>
      <c r="B310" s="18">
        <v>49</v>
      </c>
      <c r="C310" s="408" t="s">
        <v>1058</v>
      </c>
      <c r="D310" s="409" t="s">
        <v>1059</v>
      </c>
      <c r="E310" s="408" t="s">
        <v>138</v>
      </c>
      <c r="F310" s="4">
        <v>87</v>
      </c>
      <c r="G310" s="387" t="str">
        <f t="shared" si="4"/>
        <v>Tốt</v>
      </c>
      <c r="H310" s="91"/>
    </row>
    <row r="311" spans="1:8" s="49" customFormat="1" x14ac:dyDescent="0.25">
      <c r="A311" s="47">
        <v>294</v>
      </c>
      <c r="B311" s="18">
        <v>50</v>
      </c>
      <c r="C311" s="408" t="s">
        <v>1060</v>
      </c>
      <c r="D311" s="409" t="s">
        <v>1061</v>
      </c>
      <c r="E311" s="408" t="s">
        <v>67</v>
      </c>
      <c r="F311" s="8">
        <v>85</v>
      </c>
      <c r="G311" s="387" t="str">
        <f t="shared" si="4"/>
        <v>Tốt</v>
      </c>
      <c r="H311" s="91"/>
    </row>
    <row r="312" spans="1:8" s="49" customFormat="1" x14ac:dyDescent="0.25">
      <c r="A312" s="47">
        <v>295</v>
      </c>
      <c r="B312" s="18">
        <v>51</v>
      </c>
      <c r="C312" s="408" t="s">
        <v>1062</v>
      </c>
      <c r="D312" s="409" t="s">
        <v>1063</v>
      </c>
      <c r="E312" s="408" t="s">
        <v>68</v>
      </c>
      <c r="F312" s="4">
        <v>88</v>
      </c>
      <c r="G312" s="387" t="str">
        <f t="shared" si="4"/>
        <v>Tốt</v>
      </c>
      <c r="H312" s="91"/>
    </row>
    <row r="313" spans="1:8" s="49" customFormat="1" x14ac:dyDescent="0.25">
      <c r="A313" s="47">
        <v>296</v>
      </c>
      <c r="B313" s="18">
        <v>52</v>
      </c>
      <c r="C313" s="408" t="s">
        <v>1064</v>
      </c>
      <c r="D313" s="409" t="s">
        <v>969</v>
      </c>
      <c r="E313" s="408" t="s">
        <v>162</v>
      </c>
      <c r="F313" s="4">
        <v>88</v>
      </c>
      <c r="G313" s="387" t="str">
        <f t="shared" si="4"/>
        <v>Tốt</v>
      </c>
      <c r="H313" s="91"/>
    </row>
    <row r="314" spans="1:8" s="49" customFormat="1" x14ac:dyDescent="0.25">
      <c r="A314" s="47">
        <v>297</v>
      </c>
      <c r="B314" s="18">
        <v>53</v>
      </c>
      <c r="C314" s="103" t="s">
        <v>1065</v>
      </c>
      <c r="D314" s="365" t="s">
        <v>1066</v>
      </c>
      <c r="E314" s="103" t="s">
        <v>188</v>
      </c>
      <c r="F314" s="4">
        <v>90</v>
      </c>
      <c r="G314" s="387" t="str">
        <f t="shared" si="4"/>
        <v>Xuất sắc</v>
      </c>
      <c r="H314" s="102"/>
    </row>
    <row r="315" spans="1:8" s="49" customFormat="1" x14ac:dyDescent="0.25">
      <c r="A315" s="47">
        <v>298</v>
      </c>
      <c r="B315" s="18">
        <v>54</v>
      </c>
      <c r="C315" s="408" t="s">
        <v>1067</v>
      </c>
      <c r="D315" s="409" t="s">
        <v>1068</v>
      </c>
      <c r="E315" s="408" t="s">
        <v>24</v>
      </c>
      <c r="F315" s="4">
        <v>88</v>
      </c>
      <c r="G315" s="387" t="str">
        <f t="shared" si="4"/>
        <v>Tốt</v>
      </c>
      <c r="H315" s="91"/>
    </row>
    <row r="316" spans="1:8" s="49" customFormat="1" x14ac:dyDescent="0.25">
      <c r="A316" s="47">
        <v>299</v>
      </c>
      <c r="B316" s="18">
        <v>55</v>
      </c>
      <c r="C316" s="408" t="s">
        <v>1069</v>
      </c>
      <c r="D316" s="409" t="s">
        <v>1070</v>
      </c>
      <c r="E316" s="408" t="s">
        <v>461</v>
      </c>
      <c r="F316" s="8">
        <v>87</v>
      </c>
      <c r="G316" s="387" t="str">
        <f t="shared" si="4"/>
        <v>Tốt</v>
      </c>
      <c r="H316" s="91"/>
    </row>
    <row r="317" spans="1:8" s="49" customFormat="1" x14ac:dyDescent="0.25">
      <c r="A317" s="47">
        <v>300</v>
      </c>
      <c r="B317" s="18">
        <v>56</v>
      </c>
      <c r="C317" s="408" t="s">
        <v>1071</v>
      </c>
      <c r="D317" s="409" t="s">
        <v>1063</v>
      </c>
      <c r="E317" s="408" t="s">
        <v>71</v>
      </c>
      <c r="F317" s="4">
        <v>87</v>
      </c>
      <c r="G317" s="387" t="str">
        <f t="shared" si="4"/>
        <v>Tốt</v>
      </c>
      <c r="H317" s="91"/>
    </row>
    <row r="318" spans="1:8" s="49" customFormat="1" x14ac:dyDescent="0.25">
      <c r="A318" s="47"/>
      <c r="B318" s="18"/>
      <c r="C318" s="59" t="s">
        <v>1072</v>
      </c>
      <c r="D318" s="378"/>
      <c r="E318" s="89"/>
      <c r="F318" s="18"/>
      <c r="G318" s="19"/>
      <c r="H318" s="89"/>
    </row>
    <row r="319" spans="1:8" s="49" customFormat="1" x14ac:dyDescent="0.25">
      <c r="A319" s="47">
        <v>301</v>
      </c>
      <c r="B319" s="114">
        <v>1</v>
      </c>
      <c r="C319" s="35" t="s">
        <v>1073</v>
      </c>
      <c r="D319" s="414" t="s">
        <v>145</v>
      </c>
      <c r="E319" s="35" t="s">
        <v>34</v>
      </c>
      <c r="F319" s="415">
        <v>85</v>
      </c>
      <c r="G319" s="387" t="str">
        <f t="shared" si="4"/>
        <v>Tốt</v>
      </c>
      <c r="H319" s="116"/>
    </row>
    <row r="320" spans="1:8" s="49" customFormat="1" x14ac:dyDescent="0.25">
      <c r="A320" s="47">
        <v>302</v>
      </c>
      <c r="B320" s="114">
        <v>2</v>
      </c>
      <c r="C320" s="35" t="s">
        <v>1074</v>
      </c>
      <c r="D320" s="414" t="s">
        <v>1075</v>
      </c>
      <c r="E320" s="35" t="s">
        <v>34</v>
      </c>
      <c r="F320" s="415">
        <v>79</v>
      </c>
      <c r="G320" s="387" t="str">
        <f t="shared" si="4"/>
        <v>Khá</v>
      </c>
      <c r="H320" s="102"/>
    </row>
    <row r="321" spans="1:8" s="49" customFormat="1" x14ac:dyDescent="0.25">
      <c r="A321" s="47">
        <v>303</v>
      </c>
      <c r="B321" s="114">
        <v>3</v>
      </c>
      <c r="C321" s="35" t="s">
        <v>1076</v>
      </c>
      <c r="D321" s="414" t="s">
        <v>18</v>
      </c>
      <c r="E321" s="35" t="s">
        <v>148</v>
      </c>
      <c r="F321" s="415">
        <v>89</v>
      </c>
      <c r="G321" s="387" t="str">
        <f t="shared" si="4"/>
        <v>Tốt</v>
      </c>
      <c r="H321" s="116"/>
    </row>
    <row r="322" spans="1:8" s="49" customFormat="1" x14ac:dyDescent="0.25">
      <c r="A322" s="47">
        <v>304</v>
      </c>
      <c r="B322" s="114">
        <v>4</v>
      </c>
      <c r="C322" s="35" t="s">
        <v>1077</v>
      </c>
      <c r="D322" s="414" t="s">
        <v>263</v>
      </c>
      <c r="E322" s="35" t="s">
        <v>148</v>
      </c>
      <c r="F322" s="415">
        <v>85</v>
      </c>
      <c r="G322" s="387" t="str">
        <f t="shared" si="4"/>
        <v>Tốt</v>
      </c>
      <c r="H322" s="116"/>
    </row>
    <row r="323" spans="1:8" s="49" customFormat="1" x14ac:dyDescent="0.25">
      <c r="A323" s="47">
        <v>305</v>
      </c>
      <c r="B323" s="114">
        <v>5</v>
      </c>
      <c r="C323" s="35" t="s">
        <v>1078</v>
      </c>
      <c r="D323" s="414" t="s">
        <v>1079</v>
      </c>
      <c r="E323" s="35" t="s">
        <v>208</v>
      </c>
      <c r="F323" s="415">
        <v>95</v>
      </c>
      <c r="G323" s="387" t="str">
        <f t="shared" si="4"/>
        <v>Xuất sắc</v>
      </c>
      <c r="H323" s="116"/>
    </row>
    <row r="324" spans="1:8" s="49" customFormat="1" x14ac:dyDescent="0.25">
      <c r="A324" s="47">
        <v>306</v>
      </c>
      <c r="B324" s="114">
        <v>6</v>
      </c>
      <c r="C324" s="35" t="s">
        <v>1080</v>
      </c>
      <c r="D324" s="414" t="s">
        <v>36</v>
      </c>
      <c r="E324" s="35" t="s">
        <v>37</v>
      </c>
      <c r="F324" s="415">
        <v>88</v>
      </c>
      <c r="G324" s="387" t="str">
        <f t="shared" si="4"/>
        <v>Tốt</v>
      </c>
      <c r="H324" s="116"/>
    </row>
    <row r="325" spans="1:8" s="49" customFormat="1" x14ac:dyDescent="0.25">
      <c r="A325" s="47">
        <v>307</v>
      </c>
      <c r="B325" s="114">
        <v>7</v>
      </c>
      <c r="C325" s="35" t="s">
        <v>1081</v>
      </c>
      <c r="D325" s="414" t="s">
        <v>122</v>
      </c>
      <c r="E325" s="35" t="s">
        <v>6</v>
      </c>
      <c r="F325" s="415">
        <v>94</v>
      </c>
      <c r="G325" s="387" t="str">
        <f t="shared" si="4"/>
        <v>Xuất sắc</v>
      </c>
      <c r="H325" s="116"/>
    </row>
    <row r="326" spans="1:8" s="49" customFormat="1" x14ac:dyDescent="0.25">
      <c r="A326" s="47">
        <v>308</v>
      </c>
      <c r="B326" s="114">
        <v>8</v>
      </c>
      <c r="C326" s="35" t="s">
        <v>1082</v>
      </c>
      <c r="D326" s="414" t="s">
        <v>1083</v>
      </c>
      <c r="E326" s="35" t="s">
        <v>180</v>
      </c>
      <c r="F326" s="415">
        <v>80</v>
      </c>
      <c r="G326" s="387" t="str">
        <f t="shared" si="4"/>
        <v>Tốt</v>
      </c>
      <c r="H326" s="116"/>
    </row>
    <row r="327" spans="1:8" s="49" customFormat="1" x14ac:dyDescent="0.25">
      <c r="A327" s="47">
        <v>309</v>
      </c>
      <c r="B327" s="114">
        <v>9</v>
      </c>
      <c r="C327" s="35" t="s">
        <v>1084</v>
      </c>
      <c r="D327" s="414" t="s">
        <v>52</v>
      </c>
      <c r="E327" s="35" t="s">
        <v>7</v>
      </c>
      <c r="F327" s="415">
        <v>83</v>
      </c>
      <c r="G327" s="387" t="str">
        <f t="shared" si="4"/>
        <v>Tốt</v>
      </c>
      <c r="H327" s="116"/>
    </row>
    <row r="328" spans="1:8" s="49" customFormat="1" x14ac:dyDescent="0.25">
      <c r="A328" s="47">
        <v>310</v>
      </c>
      <c r="B328" s="114">
        <v>10</v>
      </c>
      <c r="C328" s="35" t="s">
        <v>1085</v>
      </c>
      <c r="D328" s="414" t="s">
        <v>96</v>
      </c>
      <c r="E328" s="35" t="s">
        <v>14</v>
      </c>
      <c r="F328" s="415">
        <v>94</v>
      </c>
      <c r="G328" s="387" t="str">
        <f t="shared" si="4"/>
        <v>Xuất sắc</v>
      </c>
      <c r="H328" s="116"/>
    </row>
    <row r="329" spans="1:8" s="49" customFormat="1" x14ac:dyDescent="0.25">
      <c r="A329" s="47">
        <v>311</v>
      </c>
      <c r="B329" s="114">
        <v>11</v>
      </c>
      <c r="C329" s="35" t="s">
        <v>1086</v>
      </c>
      <c r="D329" s="414" t="s">
        <v>81</v>
      </c>
      <c r="E329" s="35" t="s">
        <v>14</v>
      </c>
      <c r="F329" s="415">
        <v>90</v>
      </c>
      <c r="G329" s="387" t="str">
        <f t="shared" si="4"/>
        <v>Xuất sắc</v>
      </c>
      <c r="H329" s="116"/>
    </row>
    <row r="330" spans="1:8" s="49" customFormat="1" x14ac:dyDescent="0.25">
      <c r="A330" s="47">
        <v>312</v>
      </c>
      <c r="B330" s="114">
        <v>12</v>
      </c>
      <c r="C330" s="35" t="s">
        <v>1087</v>
      </c>
      <c r="D330" s="414" t="s">
        <v>90</v>
      </c>
      <c r="E330" s="35" t="s">
        <v>14</v>
      </c>
      <c r="F330" s="415">
        <v>85</v>
      </c>
      <c r="G330" s="387" t="str">
        <f t="shared" si="4"/>
        <v>Tốt</v>
      </c>
      <c r="H330" s="102"/>
    </row>
    <row r="331" spans="1:8" s="49" customFormat="1" x14ac:dyDescent="0.25">
      <c r="A331" s="47">
        <v>313</v>
      </c>
      <c r="B331" s="114">
        <v>13</v>
      </c>
      <c r="C331" s="35" t="s">
        <v>1088</v>
      </c>
      <c r="D331" s="414" t="s">
        <v>69</v>
      </c>
      <c r="E331" s="35" t="s">
        <v>42</v>
      </c>
      <c r="F331" s="415">
        <v>89</v>
      </c>
      <c r="G331" s="387" t="str">
        <f t="shared" si="4"/>
        <v>Tốt</v>
      </c>
      <c r="H331" s="116"/>
    </row>
    <row r="332" spans="1:8" s="49" customFormat="1" x14ac:dyDescent="0.25">
      <c r="A332" s="47">
        <v>314</v>
      </c>
      <c r="B332" s="114">
        <v>14</v>
      </c>
      <c r="C332" s="35" t="s">
        <v>1089</v>
      </c>
      <c r="D332" s="414" t="s">
        <v>61</v>
      </c>
      <c r="E332" s="35" t="s">
        <v>152</v>
      </c>
      <c r="F332" s="415">
        <v>89</v>
      </c>
      <c r="G332" s="387" t="str">
        <f t="shared" si="4"/>
        <v>Tốt</v>
      </c>
      <c r="H332" s="116"/>
    </row>
    <row r="333" spans="1:8" s="96" customFormat="1" x14ac:dyDescent="0.25">
      <c r="A333" s="47">
        <v>315</v>
      </c>
      <c r="B333" s="416">
        <v>15</v>
      </c>
      <c r="C333" s="417" t="s">
        <v>1090</v>
      </c>
      <c r="D333" s="418" t="s">
        <v>127</v>
      </c>
      <c r="E333" s="417" t="s">
        <v>43</v>
      </c>
      <c r="F333" s="419">
        <v>0</v>
      </c>
      <c r="G333" s="413" t="str">
        <f t="shared" si="4"/>
        <v>Kém</v>
      </c>
      <c r="H333" s="420" t="s">
        <v>5177</v>
      </c>
    </row>
    <row r="334" spans="1:8" s="49" customFormat="1" x14ac:dyDescent="0.25">
      <c r="A334" s="47">
        <v>316</v>
      </c>
      <c r="B334" s="114">
        <v>16</v>
      </c>
      <c r="C334" s="35" t="s">
        <v>1091</v>
      </c>
      <c r="D334" s="414" t="s">
        <v>376</v>
      </c>
      <c r="E334" s="35" t="s">
        <v>47</v>
      </c>
      <c r="F334" s="415">
        <v>96</v>
      </c>
      <c r="G334" s="387" t="str">
        <f t="shared" si="4"/>
        <v>Xuất sắc</v>
      </c>
      <c r="H334" s="116"/>
    </row>
    <row r="335" spans="1:8" s="49" customFormat="1" x14ac:dyDescent="0.25">
      <c r="A335" s="47">
        <v>317</v>
      </c>
      <c r="B335" s="114">
        <v>17</v>
      </c>
      <c r="C335" s="35" t="s">
        <v>1092</v>
      </c>
      <c r="D335" s="414" t="s">
        <v>1093</v>
      </c>
      <c r="E335" s="35" t="s">
        <v>47</v>
      </c>
      <c r="F335" s="415">
        <v>88</v>
      </c>
      <c r="G335" s="387" t="str">
        <f t="shared" si="4"/>
        <v>Tốt</v>
      </c>
      <c r="H335" s="116"/>
    </row>
    <row r="336" spans="1:8" s="49" customFormat="1" x14ac:dyDescent="0.25">
      <c r="A336" s="47">
        <v>318</v>
      </c>
      <c r="B336" s="114">
        <v>18</v>
      </c>
      <c r="C336" s="35" t="s">
        <v>1094</v>
      </c>
      <c r="D336" s="414" t="s">
        <v>1083</v>
      </c>
      <c r="E336" s="35" t="s">
        <v>254</v>
      </c>
      <c r="F336" s="415">
        <v>90</v>
      </c>
      <c r="G336" s="387" t="str">
        <f t="shared" si="4"/>
        <v>Xuất sắc</v>
      </c>
      <c r="H336" s="116"/>
    </row>
    <row r="337" spans="1:8" s="49" customFormat="1" x14ac:dyDescent="0.25">
      <c r="A337" s="47">
        <v>319</v>
      </c>
      <c r="B337" s="114">
        <v>19</v>
      </c>
      <c r="C337" s="35" t="s">
        <v>1095</v>
      </c>
      <c r="D337" s="414" t="s">
        <v>61</v>
      </c>
      <c r="E337" s="35" t="s">
        <v>15</v>
      </c>
      <c r="F337" s="415">
        <v>95</v>
      </c>
      <c r="G337" s="387" t="str">
        <f t="shared" si="4"/>
        <v>Xuất sắc</v>
      </c>
      <c r="H337" s="116"/>
    </row>
    <row r="338" spans="1:8" s="49" customFormat="1" x14ac:dyDescent="0.25">
      <c r="A338" s="47">
        <v>320</v>
      </c>
      <c r="B338" s="114">
        <v>20</v>
      </c>
      <c r="C338" s="35" t="s">
        <v>1096</v>
      </c>
      <c r="D338" s="414" t="s">
        <v>1097</v>
      </c>
      <c r="E338" s="35" t="s">
        <v>15</v>
      </c>
      <c r="F338" s="415">
        <v>97</v>
      </c>
      <c r="G338" s="387" t="str">
        <f t="shared" si="4"/>
        <v>Xuất sắc</v>
      </c>
      <c r="H338" s="116"/>
    </row>
    <row r="339" spans="1:8" s="49" customFormat="1" x14ac:dyDescent="0.25">
      <c r="A339" s="47">
        <v>321</v>
      </c>
      <c r="B339" s="114">
        <v>21</v>
      </c>
      <c r="C339" s="35" t="s">
        <v>1098</v>
      </c>
      <c r="D339" s="414" t="s">
        <v>18</v>
      </c>
      <c r="E339" s="35" t="s">
        <v>49</v>
      </c>
      <c r="F339" s="415">
        <v>87</v>
      </c>
      <c r="G339" s="387" t="str">
        <f t="shared" si="4"/>
        <v>Tốt</v>
      </c>
      <c r="H339" s="116"/>
    </row>
    <row r="340" spans="1:8" s="49" customFormat="1" x14ac:dyDescent="0.25">
      <c r="A340" s="47">
        <v>322</v>
      </c>
      <c r="B340" s="114">
        <v>22</v>
      </c>
      <c r="C340" s="35" t="s">
        <v>1099</v>
      </c>
      <c r="D340" s="414" t="s">
        <v>122</v>
      </c>
      <c r="E340" s="35" t="s">
        <v>49</v>
      </c>
      <c r="F340" s="415">
        <v>80</v>
      </c>
      <c r="G340" s="387" t="str">
        <f t="shared" si="4"/>
        <v>Tốt</v>
      </c>
      <c r="H340" s="116"/>
    </row>
    <row r="341" spans="1:8" s="49" customFormat="1" x14ac:dyDescent="0.25">
      <c r="A341" s="47">
        <v>323</v>
      </c>
      <c r="B341" s="114">
        <v>23</v>
      </c>
      <c r="C341" s="35" t="s">
        <v>1100</v>
      </c>
      <c r="D341" s="414" t="s">
        <v>48</v>
      </c>
      <c r="E341" s="35" t="s">
        <v>523</v>
      </c>
      <c r="F341" s="415">
        <v>85</v>
      </c>
      <c r="G341" s="387" t="str">
        <f t="shared" si="4"/>
        <v>Tốt</v>
      </c>
      <c r="H341" s="116"/>
    </row>
    <row r="342" spans="1:8" s="49" customFormat="1" x14ac:dyDescent="0.25">
      <c r="A342" s="47">
        <v>324</v>
      </c>
      <c r="B342" s="114">
        <v>24</v>
      </c>
      <c r="C342" s="35" t="s">
        <v>1101</v>
      </c>
      <c r="D342" s="414" t="s">
        <v>84</v>
      </c>
      <c r="E342" s="35" t="s">
        <v>21</v>
      </c>
      <c r="F342" s="415">
        <v>89</v>
      </c>
      <c r="G342" s="387" t="str">
        <f t="shared" si="4"/>
        <v>Tốt</v>
      </c>
      <c r="H342" s="116"/>
    </row>
    <row r="343" spans="1:8" s="49" customFormat="1" x14ac:dyDescent="0.25">
      <c r="A343" s="47">
        <v>325</v>
      </c>
      <c r="B343" s="114">
        <v>25</v>
      </c>
      <c r="C343" s="35" t="s">
        <v>1102</v>
      </c>
      <c r="D343" s="414" t="s">
        <v>1103</v>
      </c>
      <c r="E343" s="35" t="s">
        <v>57</v>
      </c>
      <c r="F343" s="415">
        <v>90</v>
      </c>
      <c r="G343" s="387" t="str">
        <f t="shared" si="4"/>
        <v>Xuất sắc</v>
      </c>
      <c r="H343" s="116"/>
    </row>
    <row r="344" spans="1:8" s="49" customFormat="1" x14ac:dyDescent="0.25">
      <c r="A344" s="47">
        <v>326</v>
      </c>
      <c r="B344" s="114">
        <v>26</v>
      </c>
      <c r="C344" s="35" t="s">
        <v>1104</v>
      </c>
      <c r="D344" s="414" t="s">
        <v>132</v>
      </c>
      <c r="E344" s="35" t="s">
        <v>16</v>
      </c>
      <c r="F344" s="415">
        <v>87</v>
      </c>
      <c r="G344" s="387" t="str">
        <f t="shared" si="4"/>
        <v>Tốt</v>
      </c>
      <c r="H344" s="116"/>
    </row>
    <row r="345" spans="1:8" s="49" customFormat="1" x14ac:dyDescent="0.25">
      <c r="A345" s="47">
        <v>327</v>
      </c>
      <c r="B345" s="114">
        <v>27</v>
      </c>
      <c r="C345" s="35" t="s">
        <v>1105</v>
      </c>
      <c r="D345" s="414" t="s">
        <v>267</v>
      </c>
      <c r="E345" s="35" t="s">
        <v>1106</v>
      </c>
      <c r="F345" s="415">
        <v>95</v>
      </c>
      <c r="G345" s="387" t="str">
        <f t="shared" si="4"/>
        <v>Xuất sắc</v>
      </c>
      <c r="H345" s="116"/>
    </row>
    <row r="346" spans="1:8" s="49" customFormat="1" x14ac:dyDescent="0.25">
      <c r="A346" s="47">
        <v>328</v>
      </c>
      <c r="B346" s="114">
        <v>28</v>
      </c>
      <c r="C346" s="35" t="s">
        <v>1107</v>
      </c>
      <c r="D346" s="414" t="s">
        <v>177</v>
      </c>
      <c r="E346" s="35" t="s">
        <v>58</v>
      </c>
      <c r="F346" s="415">
        <v>90</v>
      </c>
      <c r="G346" s="387" t="str">
        <f t="shared" si="4"/>
        <v>Xuất sắc</v>
      </c>
      <c r="H346" s="116"/>
    </row>
    <row r="347" spans="1:8" s="49" customFormat="1" x14ac:dyDescent="0.25">
      <c r="A347" s="47">
        <v>329</v>
      </c>
      <c r="B347" s="114">
        <v>29</v>
      </c>
      <c r="C347" s="35" t="s">
        <v>1108</v>
      </c>
      <c r="D347" s="414" t="s">
        <v>1109</v>
      </c>
      <c r="E347" s="35" t="s">
        <v>265</v>
      </c>
      <c r="F347" s="415">
        <v>97</v>
      </c>
      <c r="G347" s="387" t="str">
        <f t="shared" si="4"/>
        <v>Xuất sắc</v>
      </c>
      <c r="H347" s="102"/>
    </row>
    <row r="348" spans="1:8" s="96" customFormat="1" x14ac:dyDescent="0.25">
      <c r="A348" s="47">
        <v>330</v>
      </c>
      <c r="B348" s="114">
        <v>30</v>
      </c>
      <c r="C348" s="35" t="s">
        <v>1110</v>
      </c>
      <c r="D348" s="414" t="s">
        <v>1111</v>
      </c>
      <c r="E348" s="35" t="s">
        <v>8</v>
      </c>
      <c r="F348" s="415">
        <v>94</v>
      </c>
      <c r="G348" s="387" t="str">
        <f t="shared" si="4"/>
        <v>Xuất sắc</v>
      </c>
      <c r="H348" s="116"/>
    </row>
    <row r="349" spans="1:8" s="49" customFormat="1" x14ac:dyDescent="0.25">
      <c r="A349" s="47">
        <v>331</v>
      </c>
      <c r="B349" s="114">
        <v>31</v>
      </c>
      <c r="C349" s="35" t="s">
        <v>1112</v>
      </c>
      <c r="D349" s="414" t="s">
        <v>90</v>
      </c>
      <c r="E349" s="35" t="s">
        <v>1113</v>
      </c>
      <c r="F349" s="415">
        <v>88</v>
      </c>
      <c r="G349" s="387" t="str">
        <f t="shared" si="4"/>
        <v>Tốt</v>
      </c>
      <c r="H349" s="116"/>
    </row>
    <row r="350" spans="1:8" s="49" customFormat="1" x14ac:dyDescent="0.25">
      <c r="A350" s="47">
        <v>332</v>
      </c>
      <c r="B350" s="114">
        <v>32</v>
      </c>
      <c r="C350" s="35" t="s">
        <v>1114</v>
      </c>
      <c r="D350" s="414" t="s">
        <v>36</v>
      </c>
      <c r="E350" s="35" t="s">
        <v>87</v>
      </c>
      <c r="F350" s="415">
        <v>87</v>
      </c>
      <c r="G350" s="387" t="str">
        <f t="shared" si="4"/>
        <v>Tốt</v>
      </c>
      <c r="H350" s="116"/>
    </row>
    <row r="351" spans="1:8" s="49" customFormat="1" x14ac:dyDescent="0.25">
      <c r="A351" s="47">
        <v>333</v>
      </c>
      <c r="B351" s="114">
        <v>33</v>
      </c>
      <c r="C351" s="35" t="s">
        <v>1115</v>
      </c>
      <c r="D351" s="414" t="s">
        <v>1116</v>
      </c>
      <c r="E351" s="35" t="s">
        <v>22</v>
      </c>
      <c r="F351" s="415">
        <v>90</v>
      </c>
      <c r="G351" s="387" t="str">
        <f t="shared" si="4"/>
        <v>Xuất sắc</v>
      </c>
      <c r="H351" s="116"/>
    </row>
    <row r="352" spans="1:8" s="49" customFormat="1" x14ac:dyDescent="0.25">
      <c r="A352" s="47">
        <v>334</v>
      </c>
      <c r="B352" s="114">
        <v>34</v>
      </c>
      <c r="C352" s="35" t="s">
        <v>1117</v>
      </c>
      <c r="D352" s="414" t="s">
        <v>46</v>
      </c>
      <c r="E352" s="35" t="s">
        <v>854</v>
      </c>
      <c r="F352" s="415">
        <v>91</v>
      </c>
      <c r="G352" s="387" t="str">
        <f t="shared" si="4"/>
        <v>Xuất sắc</v>
      </c>
      <c r="H352" s="116"/>
    </row>
    <row r="353" spans="1:8" s="49" customFormat="1" x14ac:dyDescent="0.25">
      <c r="A353" s="47">
        <v>335</v>
      </c>
      <c r="B353" s="114">
        <v>35</v>
      </c>
      <c r="C353" s="35" t="s">
        <v>1118</v>
      </c>
      <c r="D353" s="414" t="s">
        <v>1119</v>
      </c>
      <c r="E353" s="35" t="s">
        <v>184</v>
      </c>
      <c r="F353" s="415">
        <v>86</v>
      </c>
      <c r="G353" s="387" t="str">
        <f t="shared" si="4"/>
        <v>Tốt</v>
      </c>
      <c r="H353" s="116"/>
    </row>
    <row r="354" spans="1:8" s="49" customFormat="1" x14ac:dyDescent="0.25">
      <c r="A354" s="47">
        <v>336</v>
      </c>
      <c r="B354" s="114">
        <v>36</v>
      </c>
      <c r="C354" s="35" t="s">
        <v>1120</v>
      </c>
      <c r="D354" s="414" t="s">
        <v>165</v>
      </c>
      <c r="E354" s="35" t="s">
        <v>184</v>
      </c>
      <c r="F354" s="415">
        <v>83</v>
      </c>
      <c r="G354" s="387" t="str">
        <f t="shared" si="4"/>
        <v>Tốt</v>
      </c>
      <c r="H354" s="116"/>
    </row>
    <row r="355" spans="1:8" s="49" customFormat="1" x14ac:dyDescent="0.25">
      <c r="A355" s="47">
        <v>337</v>
      </c>
      <c r="B355" s="114">
        <v>37</v>
      </c>
      <c r="C355" s="35" t="s">
        <v>1121</v>
      </c>
      <c r="D355" s="414" t="s">
        <v>1122</v>
      </c>
      <c r="E355" s="35" t="s">
        <v>184</v>
      </c>
      <c r="F355" s="415">
        <v>90</v>
      </c>
      <c r="G355" s="387" t="str">
        <f t="shared" si="4"/>
        <v>Xuất sắc</v>
      </c>
      <c r="H355" s="116"/>
    </row>
    <row r="356" spans="1:8" s="49" customFormat="1" x14ac:dyDescent="0.25">
      <c r="A356" s="47">
        <v>338</v>
      </c>
      <c r="B356" s="114">
        <v>38</v>
      </c>
      <c r="C356" s="35" t="s">
        <v>1123</v>
      </c>
      <c r="D356" s="414" t="s">
        <v>93</v>
      </c>
      <c r="E356" s="35" t="s">
        <v>26</v>
      </c>
      <c r="F356" s="415">
        <v>93</v>
      </c>
      <c r="G356" s="387" t="str">
        <f t="shared" si="4"/>
        <v>Xuất sắc</v>
      </c>
      <c r="H356" s="116"/>
    </row>
    <row r="357" spans="1:8" s="49" customFormat="1" x14ac:dyDescent="0.25">
      <c r="A357" s="47">
        <v>339</v>
      </c>
      <c r="B357" s="114">
        <v>39</v>
      </c>
      <c r="C357" s="35" t="s">
        <v>1124</v>
      </c>
      <c r="D357" s="414" t="s">
        <v>1125</v>
      </c>
      <c r="E357" s="35" t="s">
        <v>213</v>
      </c>
      <c r="F357" s="415">
        <v>92</v>
      </c>
      <c r="G357" s="387" t="str">
        <f t="shared" si="4"/>
        <v>Xuất sắc</v>
      </c>
      <c r="H357" s="116"/>
    </row>
    <row r="358" spans="1:8" s="49" customFormat="1" x14ac:dyDescent="0.25">
      <c r="A358" s="47">
        <v>340</v>
      </c>
      <c r="B358" s="114">
        <v>40</v>
      </c>
      <c r="C358" s="35" t="s">
        <v>1126</v>
      </c>
      <c r="D358" s="414" t="s">
        <v>1127</v>
      </c>
      <c r="E358" s="35" t="s">
        <v>227</v>
      </c>
      <c r="F358" s="415">
        <v>78</v>
      </c>
      <c r="G358" s="387" t="str">
        <f t="shared" ref="G358:G375" si="5">IF(F358&gt;=90,"Xuất sắc",IF(F358&gt;=80,"Tốt",IF(F358&gt;=65,"Khá",IF(F358&gt;=50,"Trung bình",IF(F358&gt;=35,"Yếu","Kém")))))</f>
        <v>Khá</v>
      </c>
      <c r="H358" s="116"/>
    </row>
    <row r="359" spans="1:8" s="49" customFormat="1" x14ac:dyDescent="0.25">
      <c r="A359" s="47">
        <v>341</v>
      </c>
      <c r="B359" s="114">
        <v>41</v>
      </c>
      <c r="C359" s="35" t="s">
        <v>1128</v>
      </c>
      <c r="D359" s="414" t="s">
        <v>252</v>
      </c>
      <c r="E359" s="35" t="s">
        <v>89</v>
      </c>
      <c r="F359" s="415">
        <v>90</v>
      </c>
      <c r="G359" s="387" t="str">
        <f t="shared" si="5"/>
        <v>Xuất sắc</v>
      </c>
      <c r="H359" s="116"/>
    </row>
    <row r="360" spans="1:8" s="49" customFormat="1" x14ac:dyDescent="0.25">
      <c r="A360" s="47">
        <v>342</v>
      </c>
      <c r="B360" s="114">
        <v>42</v>
      </c>
      <c r="C360" s="35" t="s">
        <v>1129</v>
      </c>
      <c r="D360" s="414" t="s">
        <v>400</v>
      </c>
      <c r="E360" s="35" t="s">
        <v>63</v>
      </c>
      <c r="F360" s="415">
        <v>89</v>
      </c>
      <c r="G360" s="387" t="str">
        <f t="shared" si="5"/>
        <v>Tốt</v>
      </c>
      <c r="H360" s="116"/>
    </row>
    <row r="361" spans="1:8" s="49" customFormat="1" x14ac:dyDescent="0.25">
      <c r="A361" s="47">
        <v>343</v>
      </c>
      <c r="B361" s="114">
        <v>43</v>
      </c>
      <c r="C361" s="35" t="s">
        <v>1130</v>
      </c>
      <c r="D361" s="414" t="s">
        <v>412</v>
      </c>
      <c r="E361" s="35" t="s">
        <v>91</v>
      </c>
      <c r="F361" s="415">
        <v>92</v>
      </c>
      <c r="G361" s="387" t="str">
        <f t="shared" si="5"/>
        <v>Xuất sắc</v>
      </c>
      <c r="H361" s="116"/>
    </row>
    <row r="362" spans="1:8" s="49" customFormat="1" x14ac:dyDescent="0.25">
      <c r="A362" s="131">
        <v>344</v>
      </c>
      <c r="B362" s="416">
        <v>44</v>
      </c>
      <c r="C362" s="417" t="s">
        <v>1131</v>
      </c>
      <c r="D362" s="418" t="s">
        <v>18</v>
      </c>
      <c r="E362" s="417" t="s">
        <v>17</v>
      </c>
      <c r="F362" s="419">
        <v>64</v>
      </c>
      <c r="G362" s="413" t="str">
        <f t="shared" si="5"/>
        <v>Trung bình</v>
      </c>
      <c r="H362" s="420"/>
    </row>
    <row r="363" spans="1:8" s="49" customFormat="1" x14ac:dyDescent="0.25">
      <c r="A363" s="47">
        <v>345</v>
      </c>
      <c r="B363" s="114">
        <v>45</v>
      </c>
      <c r="C363" s="35" t="s">
        <v>1132</v>
      </c>
      <c r="D363" s="414" t="s">
        <v>117</v>
      </c>
      <c r="E363" s="35" t="s">
        <v>17</v>
      </c>
      <c r="F363" s="415">
        <v>89</v>
      </c>
      <c r="G363" s="387" t="str">
        <f t="shared" si="5"/>
        <v>Tốt</v>
      </c>
      <c r="H363" s="116"/>
    </row>
    <row r="364" spans="1:8" s="49" customFormat="1" x14ac:dyDescent="0.25">
      <c r="A364" s="47">
        <v>346</v>
      </c>
      <c r="B364" s="114">
        <v>46</v>
      </c>
      <c r="C364" s="35" t="s">
        <v>1133</v>
      </c>
      <c r="D364" s="414" t="s">
        <v>97</v>
      </c>
      <c r="E364" s="35" t="s">
        <v>65</v>
      </c>
      <c r="F364" s="415">
        <v>88</v>
      </c>
      <c r="G364" s="387" t="str">
        <f t="shared" si="5"/>
        <v>Tốt</v>
      </c>
      <c r="H364" s="116"/>
    </row>
    <row r="365" spans="1:8" s="49" customFormat="1" x14ac:dyDescent="0.25">
      <c r="A365" s="47">
        <v>347</v>
      </c>
      <c r="B365" s="114">
        <v>47</v>
      </c>
      <c r="C365" s="35" t="s">
        <v>1134</v>
      </c>
      <c r="D365" s="414" t="s">
        <v>88</v>
      </c>
      <c r="E365" s="35" t="s">
        <v>186</v>
      </c>
      <c r="F365" s="415">
        <v>90</v>
      </c>
      <c r="G365" s="387" t="str">
        <f t="shared" si="5"/>
        <v>Xuất sắc</v>
      </c>
      <c r="H365" s="116"/>
    </row>
    <row r="366" spans="1:8" s="49" customFormat="1" x14ac:dyDescent="0.25">
      <c r="A366" s="47">
        <v>348</v>
      </c>
      <c r="B366" s="114">
        <v>48</v>
      </c>
      <c r="C366" s="35" t="s">
        <v>1135</v>
      </c>
      <c r="D366" s="414" t="s">
        <v>126</v>
      </c>
      <c r="E366" s="35" t="s">
        <v>67</v>
      </c>
      <c r="F366" s="415">
        <v>83</v>
      </c>
      <c r="G366" s="387" t="str">
        <f t="shared" si="5"/>
        <v>Tốt</v>
      </c>
      <c r="H366" s="116"/>
    </row>
    <row r="367" spans="1:8" s="49" customFormat="1" x14ac:dyDescent="0.25">
      <c r="A367" s="47">
        <v>349</v>
      </c>
      <c r="B367" s="114">
        <v>49</v>
      </c>
      <c r="C367" s="35" t="s">
        <v>1136</v>
      </c>
      <c r="D367" s="414" t="s">
        <v>1137</v>
      </c>
      <c r="E367" s="35" t="s">
        <v>12</v>
      </c>
      <c r="F367" s="415">
        <v>82</v>
      </c>
      <c r="G367" s="387" t="str">
        <f t="shared" si="5"/>
        <v>Tốt</v>
      </c>
      <c r="H367" s="116"/>
    </row>
    <row r="368" spans="1:8" s="49" customFormat="1" x14ac:dyDescent="0.25">
      <c r="A368" s="47">
        <v>350</v>
      </c>
      <c r="B368" s="114">
        <v>50</v>
      </c>
      <c r="C368" s="35" t="s">
        <v>1138</v>
      </c>
      <c r="D368" s="414" t="s">
        <v>1139</v>
      </c>
      <c r="E368" s="35" t="s">
        <v>140</v>
      </c>
      <c r="F368" s="415">
        <v>85</v>
      </c>
      <c r="G368" s="387" t="str">
        <f t="shared" si="5"/>
        <v>Tốt</v>
      </c>
      <c r="H368" s="116"/>
    </row>
    <row r="369" spans="1:22" s="49" customFormat="1" x14ac:dyDescent="0.25">
      <c r="A369" s="47">
        <v>351</v>
      </c>
      <c r="B369" s="114">
        <v>51</v>
      </c>
      <c r="C369" s="35" t="s">
        <v>1140</v>
      </c>
      <c r="D369" s="414" t="s">
        <v>206</v>
      </c>
      <c r="E369" s="35" t="s">
        <v>24</v>
      </c>
      <c r="F369" s="415">
        <v>83</v>
      </c>
      <c r="G369" s="387" t="str">
        <f t="shared" si="5"/>
        <v>Tốt</v>
      </c>
      <c r="H369" s="116"/>
    </row>
    <row r="370" spans="1:22" s="49" customFormat="1" x14ac:dyDescent="0.25">
      <c r="A370" s="47">
        <v>352</v>
      </c>
      <c r="B370" s="114">
        <v>52</v>
      </c>
      <c r="C370" s="35" t="s">
        <v>1141</v>
      </c>
      <c r="D370" s="414" t="s">
        <v>1142</v>
      </c>
      <c r="E370" s="35" t="s">
        <v>24</v>
      </c>
      <c r="F370" s="415">
        <v>82</v>
      </c>
      <c r="G370" s="387" t="str">
        <f t="shared" si="5"/>
        <v>Tốt</v>
      </c>
      <c r="H370" s="102"/>
    </row>
    <row r="371" spans="1:22" s="49" customFormat="1" x14ac:dyDescent="0.25">
      <c r="A371" s="47">
        <v>353</v>
      </c>
      <c r="B371" s="114">
        <v>53</v>
      </c>
      <c r="C371" s="35" t="s">
        <v>1143</v>
      </c>
      <c r="D371" s="414" t="s">
        <v>1144</v>
      </c>
      <c r="E371" s="35" t="s">
        <v>142</v>
      </c>
      <c r="F371" s="415">
        <v>80</v>
      </c>
      <c r="G371" s="387" t="str">
        <f t="shared" si="5"/>
        <v>Tốt</v>
      </c>
      <c r="H371" s="102"/>
    </row>
    <row r="372" spans="1:22" s="49" customFormat="1" x14ac:dyDescent="0.25">
      <c r="A372" s="47">
        <v>354</v>
      </c>
      <c r="B372" s="114">
        <v>54</v>
      </c>
      <c r="C372" s="102" t="s">
        <v>5211</v>
      </c>
      <c r="D372" s="421" t="s">
        <v>5212</v>
      </c>
      <c r="E372" s="102" t="s">
        <v>194</v>
      </c>
      <c r="F372" s="422">
        <v>90</v>
      </c>
      <c r="G372" s="387" t="str">
        <f t="shared" si="5"/>
        <v>Xuất sắc</v>
      </c>
      <c r="H372" s="34" t="s">
        <v>5213</v>
      </c>
    </row>
    <row r="373" spans="1:22" x14ac:dyDescent="0.25">
      <c r="A373" s="47">
        <v>355</v>
      </c>
      <c r="B373" s="114">
        <v>55</v>
      </c>
      <c r="C373" s="102" t="s">
        <v>5214</v>
      </c>
      <c r="D373" s="421" t="s">
        <v>266</v>
      </c>
      <c r="E373" s="102" t="s">
        <v>8</v>
      </c>
      <c r="F373" s="422">
        <v>90</v>
      </c>
      <c r="G373" s="387" t="str">
        <f t="shared" si="5"/>
        <v>Xuất sắc</v>
      </c>
      <c r="H373" s="34" t="s">
        <v>5213</v>
      </c>
    </row>
    <row r="374" spans="1:22" s="14" customFormat="1" ht="16.5" customHeight="1" x14ac:dyDescent="0.25">
      <c r="A374" s="47">
        <v>356</v>
      </c>
      <c r="B374" s="114">
        <v>56</v>
      </c>
      <c r="C374" s="102" t="s">
        <v>5215</v>
      </c>
      <c r="D374" s="421" t="s">
        <v>104</v>
      </c>
      <c r="E374" s="102" t="s">
        <v>42</v>
      </c>
      <c r="F374" s="422">
        <v>83</v>
      </c>
      <c r="G374" s="387" t="str">
        <f t="shared" si="5"/>
        <v>Tốt</v>
      </c>
      <c r="H374" s="34" t="s">
        <v>5213</v>
      </c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</row>
    <row r="375" spans="1:22" s="14" customFormat="1" ht="15.75" customHeight="1" x14ac:dyDescent="0.25">
      <c r="A375" s="47">
        <v>357</v>
      </c>
      <c r="B375" s="114">
        <v>57</v>
      </c>
      <c r="C375" s="102" t="s">
        <v>5216</v>
      </c>
      <c r="D375" s="421" t="s">
        <v>4141</v>
      </c>
      <c r="E375" s="102" t="s">
        <v>8</v>
      </c>
      <c r="F375" s="422">
        <v>83</v>
      </c>
      <c r="G375" s="387" t="str">
        <f t="shared" si="5"/>
        <v>Tốt</v>
      </c>
      <c r="H375" s="34" t="s">
        <v>5213</v>
      </c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</row>
    <row r="376" spans="1:22" s="14" customFormat="1" ht="21.75" customHeight="1" x14ac:dyDescent="0.25">
      <c r="A376" s="47"/>
      <c r="B376" s="114"/>
      <c r="C376" s="59" t="s">
        <v>1146</v>
      </c>
      <c r="D376" s="423"/>
      <c r="E376" s="421"/>
      <c r="F376" s="422"/>
      <c r="G376" s="25"/>
      <c r="H376" s="424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</row>
    <row r="377" spans="1:22" s="14" customFormat="1" ht="16.5" customHeight="1" x14ac:dyDescent="0.25">
      <c r="A377" s="47"/>
      <c r="B377" s="11"/>
      <c r="C377" s="67" t="s">
        <v>1147</v>
      </c>
      <c r="E377" s="68"/>
      <c r="F377" s="67"/>
      <c r="G377" s="68"/>
      <c r="H377" s="425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</row>
    <row r="378" spans="1:22" s="14" customFormat="1" ht="14.45" customHeight="1" x14ac:dyDescent="0.25">
      <c r="A378" s="47">
        <v>358</v>
      </c>
      <c r="B378" s="20">
        <v>1</v>
      </c>
      <c r="C378" s="20" t="s">
        <v>1148</v>
      </c>
      <c r="D378" s="426" t="s">
        <v>1149</v>
      </c>
      <c r="E378" s="224" t="s">
        <v>34</v>
      </c>
      <c r="F378" s="20">
        <v>93</v>
      </c>
      <c r="G378" s="387" t="str">
        <f t="shared" ref="G378:G441" si="6">IF(F378&gt;=90,"Xuất sắc",IF(F378&gt;=80,"Tốt",IF(F378&gt;=65,"Khá",IF(F378&gt;=50,"Trung bình",IF(F378&gt;=35,"Yếu","Kém")))))</f>
        <v>Xuất sắc</v>
      </c>
      <c r="H378" s="89"/>
      <c r="I378" s="128"/>
      <c r="J378" s="128"/>
      <c r="K378" s="40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</row>
    <row r="379" spans="1:22" s="14" customFormat="1" ht="17.25" customHeight="1" x14ac:dyDescent="0.25">
      <c r="A379" s="47">
        <v>359</v>
      </c>
      <c r="B379" s="20">
        <v>2</v>
      </c>
      <c r="C379" s="20" t="s">
        <v>1150</v>
      </c>
      <c r="D379" s="426" t="s">
        <v>1151</v>
      </c>
      <c r="E379" s="224" t="s">
        <v>34</v>
      </c>
      <c r="F379" s="20">
        <v>98</v>
      </c>
      <c r="G379" s="387" t="str">
        <f t="shared" si="6"/>
        <v>Xuất sắc</v>
      </c>
      <c r="H379" s="89"/>
      <c r="I379" s="128"/>
      <c r="J379" s="128"/>
      <c r="K379" s="40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</row>
    <row r="380" spans="1:22" s="14" customFormat="1" ht="14.45" customHeight="1" x14ac:dyDescent="0.25">
      <c r="A380" s="47">
        <v>360</v>
      </c>
      <c r="B380" s="20">
        <v>3</v>
      </c>
      <c r="C380" s="20" t="s">
        <v>1152</v>
      </c>
      <c r="D380" s="426" t="s">
        <v>1153</v>
      </c>
      <c r="E380" s="224" t="s">
        <v>148</v>
      </c>
      <c r="F380" s="20">
        <v>77</v>
      </c>
      <c r="G380" s="387" t="str">
        <f t="shared" si="6"/>
        <v>Khá</v>
      </c>
      <c r="H380" s="89"/>
      <c r="I380" s="128"/>
      <c r="J380" s="128"/>
      <c r="K380" s="40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</row>
    <row r="381" spans="1:22" s="14" customFormat="1" ht="14.45" customHeight="1" x14ac:dyDescent="0.25">
      <c r="A381" s="47">
        <v>361</v>
      </c>
      <c r="B381" s="20">
        <v>4</v>
      </c>
      <c r="C381" s="20" t="s">
        <v>1154</v>
      </c>
      <c r="D381" s="426" t="s">
        <v>1155</v>
      </c>
      <c r="E381" s="224" t="s">
        <v>148</v>
      </c>
      <c r="F381" s="20">
        <v>91</v>
      </c>
      <c r="G381" s="387" t="str">
        <f t="shared" si="6"/>
        <v>Xuất sắc</v>
      </c>
      <c r="H381" s="89"/>
      <c r="I381" s="128"/>
      <c r="J381" s="128"/>
      <c r="K381" s="40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</row>
    <row r="382" spans="1:22" s="14" customFormat="1" ht="14.45" customHeight="1" x14ac:dyDescent="0.25">
      <c r="A382" s="47">
        <v>362</v>
      </c>
      <c r="B382" s="20">
        <v>5</v>
      </c>
      <c r="C382" s="20" t="s">
        <v>1156</v>
      </c>
      <c r="D382" s="426" t="s">
        <v>263</v>
      </c>
      <c r="E382" s="224" t="s">
        <v>148</v>
      </c>
      <c r="F382" s="20">
        <v>76</v>
      </c>
      <c r="G382" s="387" t="str">
        <f t="shared" si="6"/>
        <v>Khá</v>
      </c>
      <c r="H382" s="89"/>
      <c r="I382" s="128"/>
      <c r="J382" s="128"/>
      <c r="K382" s="40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</row>
    <row r="383" spans="1:22" s="14" customFormat="1" ht="14.45" customHeight="1" x14ac:dyDescent="0.25">
      <c r="A383" s="47">
        <v>363</v>
      </c>
      <c r="B383" s="20">
        <v>6</v>
      </c>
      <c r="C383" s="20" t="s">
        <v>1157</v>
      </c>
      <c r="D383" s="426" t="s">
        <v>99</v>
      </c>
      <c r="E383" s="224" t="s">
        <v>196</v>
      </c>
      <c r="F383" s="20">
        <v>72</v>
      </c>
      <c r="G383" s="387" t="str">
        <f t="shared" si="6"/>
        <v>Khá</v>
      </c>
      <c r="H383" s="89"/>
      <c r="I383" s="128"/>
      <c r="J383" s="128"/>
      <c r="K383" s="40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</row>
    <row r="384" spans="1:22" s="14" customFormat="1" ht="14.45" customHeight="1" x14ac:dyDescent="0.25">
      <c r="A384" s="47">
        <v>364</v>
      </c>
      <c r="B384" s="20">
        <v>7</v>
      </c>
      <c r="C384" s="20" t="s">
        <v>1158</v>
      </c>
      <c r="D384" s="426" t="s">
        <v>179</v>
      </c>
      <c r="E384" s="224" t="s">
        <v>217</v>
      </c>
      <c r="F384" s="20">
        <v>93</v>
      </c>
      <c r="G384" s="387" t="str">
        <f t="shared" si="6"/>
        <v>Xuất sắc</v>
      </c>
      <c r="H384" s="89"/>
      <c r="I384" s="128"/>
      <c r="J384" s="128"/>
      <c r="K384" s="40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</row>
    <row r="385" spans="1:22" s="14" customFormat="1" ht="14.45" customHeight="1" x14ac:dyDescent="0.25">
      <c r="A385" s="47">
        <v>365</v>
      </c>
      <c r="B385" s="20">
        <v>8</v>
      </c>
      <c r="C385" s="20" t="s">
        <v>1159</v>
      </c>
      <c r="D385" s="426" t="s">
        <v>955</v>
      </c>
      <c r="E385" s="224" t="s">
        <v>820</v>
      </c>
      <c r="F385" s="20">
        <v>87</v>
      </c>
      <c r="G385" s="387" t="str">
        <f t="shared" si="6"/>
        <v>Tốt</v>
      </c>
      <c r="H385" s="89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</row>
    <row r="386" spans="1:22" s="14" customFormat="1" ht="14.45" customHeight="1" x14ac:dyDescent="0.25">
      <c r="A386" s="47">
        <v>366</v>
      </c>
      <c r="B386" s="20">
        <v>9</v>
      </c>
      <c r="C386" s="20" t="s">
        <v>1160</v>
      </c>
      <c r="D386" s="426" t="s">
        <v>168</v>
      </c>
      <c r="E386" s="224" t="s">
        <v>39</v>
      </c>
      <c r="F386" s="20">
        <v>72</v>
      </c>
      <c r="G386" s="387" t="str">
        <f t="shared" si="6"/>
        <v>Khá</v>
      </c>
      <c r="H386" s="89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</row>
    <row r="387" spans="1:22" s="14" customFormat="1" ht="14.45" customHeight="1" x14ac:dyDescent="0.25">
      <c r="A387" s="47">
        <v>367</v>
      </c>
      <c r="B387" s="20">
        <v>10</v>
      </c>
      <c r="C387" s="20" t="s">
        <v>1161</v>
      </c>
      <c r="D387" s="426" t="s">
        <v>262</v>
      </c>
      <c r="E387" s="224" t="s">
        <v>27</v>
      </c>
      <c r="F387" s="20">
        <v>94</v>
      </c>
      <c r="G387" s="387" t="str">
        <f t="shared" si="6"/>
        <v>Xuất sắc</v>
      </c>
      <c r="H387" s="89"/>
      <c r="I387" s="85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</row>
    <row r="388" spans="1:22" s="14" customFormat="1" ht="14.45" customHeight="1" x14ac:dyDescent="0.25">
      <c r="A388" s="47">
        <v>368</v>
      </c>
      <c r="B388" s="20">
        <v>11</v>
      </c>
      <c r="C388" s="20" t="s">
        <v>1162</v>
      </c>
      <c r="D388" s="426" t="s">
        <v>1163</v>
      </c>
      <c r="E388" s="224" t="s">
        <v>27</v>
      </c>
      <c r="F388" s="20">
        <v>81</v>
      </c>
      <c r="G388" s="387" t="str">
        <f t="shared" si="6"/>
        <v>Tốt</v>
      </c>
      <c r="H388" s="89"/>
      <c r="I388" s="85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</row>
    <row r="389" spans="1:22" s="14" customFormat="1" ht="14.45" customHeight="1" x14ac:dyDescent="0.25">
      <c r="A389" s="47">
        <v>369</v>
      </c>
      <c r="B389" s="20">
        <v>12</v>
      </c>
      <c r="C389" s="20" t="s">
        <v>1164</v>
      </c>
      <c r="D389" s="426" t="s">
        <v>1165</v>
      </c>
      <c r="E389" s="224" t="s">
        <v>27</v>
      </c>
      <c r="F389" s="20">
        <v>84</v>
      </c>
      <c r="G389" s="387" t="str">
        <f t="shared" si="6"/>
        <v>Tốt</v>
      </c>
      <c r="H389" s="89"/>
      <c r="I389" s="85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</row>
    <row r="390" spans="1:22" s="14" customFormat="1" ht="14.45" customHeight="1" x14ac:dyDescent="0.25">
      <c r="A390" s="47">
        <v>370</v>
      </c>
      <c r="B390" s="20">
        <v>13</v>
      </c>
      <c r="C390" s="20" t="s">
        <v>1167</v>
      </c>
      <c r="D390" s="426" t="s">
        <v>1168</v>
      </c>
      <c r="E390" s="224" t="s">
        <v>14</v>
      </c>
      <c r="F390" s="20">
        <v>97</v>
      </c>
      <c r="G390" s="387" t="str">
        <f t="shared" si="6"/>
        <v>Xuất sắc</v>
      </c>
      <c r="H390" s="89"/>
      <c r="I390" s="85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</row>
    <row r="391" spans="1:22" s="14" customFormat="1" ht="14.45" customHeight="1" x14ac:dyDescent="0.25">
      <c r="A391" s="47">
        <v>371</v>
      </c>
      <c r="B391" s="20">
        <v>14</v>
      </c>
      <c r="C391" s="20" t="s">
        <v>1169</v>
      </c>
      <c r="D391" s="426" t="s">
        <v>1170</v>
      </c>
      <c r="E391" s="224" t="s">
        <v>14</v>
      </c>
      <c r="F391" s="20">
        <v>92</v>
      </c>
      <c r="G391" s="387" t="str">
        <f t="shared" si="6"/>
        <v>Xuất sắc</v>
      </c>
      <c r="H391" s="89"/>
      <c r="I391" s="85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</row>
    <row r="392" spans="1:22" s="14" customFormat="1" ht="14.45" customHeight="1" x14ac:dyDescent="0.25">
      <c r="A392" s="47">
        <v>372</v>
      </c>
      <c r="B392" s="20">
        <v>15</v>
      </c>
      <c r="C392" s="20" t="s">
        <v>1171</v>
      </c>
      <c r="D392" s="426" t="s">
        <v>79</v>
      </c>
      <c r="E392" s="224" t="s">
        <v>152</v>
      </c>
      <c r="F392" s="20">
        <v>76</v>
      </c>
      <c r="G392" s="387" t="str">
        <f t="shared" si="6"/>
        <v>Khá</v>
      </c>
      <c r="H392" s="89"/>
      <c r="I392" s="85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</row>
    <row r="393" spans="1:22" s="14" customFormat="1" ht="14.45" customHeight="1" x14ac:dyDescent="0.25">
      <c r="A393" s="47">
        <v>373</v>
      </c>
      <c r="B393" s="20">
        <v>16</v>
      </c>
      <c r="C393" s="20" t="s">
        <v>1172</v>
      </c>
      <c r="D393" s="426" t="s">
        <v>165</v>
      </c>
      <c r="E393" s="224" t="s">
        <v>152</v>
      </c>
      <c r="F393" s="20">
        <v>81</v>
      </c>
      <c r="G393" s="387" t="str">
        <f t="shared" si="6"/>
        <v>Tốt</v>
      </c>
      <c r="H393" s="89"/>
      <c r="I393" s="85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</row>
    <row r="394" spans="1:22" s="14" customFormat="1" ht="14.45" customHeight="1" x14ac:dyDescent="0.25">
      <c r="A394" s="47">
        <v>374</v>
      </c>
      <c r="B394" s="20">
        <v>17</v>
      </c>
      <c r="C394" s="20" t="s">
        <v>1173</v>
      </c>
      <c r="D394" s="426" t="s">
        <v>46</v>
      </c>
      <c r="E394" s="224" t="s">
        <v>43</v>
      </c>
      <c r="F394" s="20">
        <v>93</v>
      </c>
      <c r="G394" s="387" t="str">
        <f t="shared" si="6"/>
        <v>Xuất sắc</v>
      </c>
      <c r="H394" s="89"/>
      <c r="I394" s="85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</row>
    <row r="395" spans="1:22" ht="14.45" customHeight="1" x14ac:dyDescent="0.25">
      <c r="A395" s="47">
        <v>375</v>
      </c>
      <c r="B395" s="20">
        <v>18</v>
      </c>
      <c r="C395" s="20" t="s">
        <v>1174</v>
      </c>
      <c r="D395" s="426" t="s">
        <v>198</v>
      </c>
      <c r="E395" s="224" t="s">
        <v>43</v>
      </c>
      <c r="F395" s="20">
        <v>80</v>
      </c>
      <c r="G395" s="387" t="str">
        <f t="shared" si="6"/>
        <v>Tốt</v>
      </c>
      <c r="H395" s="89"/>
      <c r="I395" s="100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</row>
    <row r="396" spans="1:22" s="14" customFormat="1" ht="14.45" customHeight="1" x14ac:dyDescent="0.25">
      <c r="A396" s="47">
        <v>376</v>
      </c>
      <c r="B396" s="20">
        <v>19</v>
      </c>
      <c r="C396" s="20" t="s">
        <v>1175</v>
      </c>
      <c r="D396" s="426" t="s">
        <v>177</v>
      </c>
      <c r="E396" s="224" t="s">
        <v>43</v>
      </c>
      <c r="F396" s="20">
        <v>92</v>
      </c>
      <c r="G396" s="387" t="str">
        <f t="shared" si="6"/>
        <v>Xuất sắc</v>
      </c>
      <c r="H396" s="89"/>
      <c r="I396" s="85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</row>
    <row r="397" spans="1:22" s="14" customFormat="1" ht="14.45" customHeight="1" x14ac:dyDescent="0.25">
      <c r="A397" s="47">
        <v>377</v>
      </c>
      <c r="B397" s="20">
        <v>20</v>
      </c>
      <c r="C397" s="20" t="s">
        <v>1176</v>
      </c>
      <c r="D397" s="426" t="s">
        <v>363</v>
      </c>
      <c r="E397" s="224" t="s">
        <v>15</v>
      </c>
      <c r="F397" s="20">
        <v>86</v>
      </c>
      <c r="G397" s="387" t="str">
        <f t="shared" si="6"/>
        <v>Tốt</v>
      </c>
      <c r="H397" s="89"/>
      <c r="I397" s="85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</row>
    <row r="398" spans="1:22" s="14" customFormat="1" ht="14.45" customHeight="1" x14ac:dyDescent="0.25">
      <c r="A398" s="47">
        <v>378</v>
      </c>
      <c r="B398" s="20">
        <v>21</v>
      </c>
      <c r="C398" s="20" t="s">
        <v>1177</v>
      </c>
      <c r="D398" s="426" t="s">
        <v>177</v>
      </c>
      <c r="E398" s="224" t="s">
        <v>15</v>
      </c>
      <c r="F398" s="20">
        <v>80</v>
      </c>
      <c r="G398" s="387" t="str">
        <f t="shared" si="6"/>
        <v>Tốt</v>
      </c>
      <c r="H398" s="89"/>
      <c r="I398" s="85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</row>
    <row r="399" spans="1:22" s="14" customFormat="1" ht="14.45" customHeight="1" x14ac:dyDescent="0.25">
      <c r="A399" s="47">
        <v>379</v>
      </c>
      <c r="B399" s="20">
        <v>22</v>
      </c>
      <c r="C399" s="20" t="s">
        <v>1178</v>
      </c>
      <c r="D399" s="426" t="s">
        <v>1179</v>
      </c>
      <c r="E399" s="224" t="s">
        <v>53</v>
      </c>
      <c r="F399" s="20">
        <v>77</v>
      </c>
      <c r="G399" s="387" t="str">
        <f t="shared" si="6"/>
        <v>Khá</v>
      </c>
      <c r="H399" s="71"/>
      <c r="I399" s="85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</row>
    <row r="400" spans="1:22" s="14" customFormat="1" ht="14.45" customHeight="1" x14ac:dyDescent="0.25">
      <c r="A400" s="47">
        <v>380</v>
      </c>
      <c r="B400" s="20">
        <v>23</v>
      </c>
      <c r="C400" s="20" t="s">
        <v>1180</v>
      </c>
      <c r="D400" s="426" t="s">
        <v>1181</v>
      </c>
      <c r="E400" s="224" t="s">
        <v>182</v>
      </c>
      <c r="F400" s="20">
        <v>78</v>
      </c>
      <c r="G400" s="387" t="str">
        <f t="shared" si="6"/>
        <v>Khá</v>
      </c>
      <c r="H400" s="71"/>
      <c r="I400" s="85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</row>
    <row r="401" spans="1:22" s="14" customFormat="1" ht="14.45" customHeight="1" x14ac:dyDescent="0.25">
      <c r="A401" s="47">
        <v>381</v>
      </c>
      <c r="B401" s="20">
        <v>24</v>
      </c>
      <c r="C401" s="20" t="s">
        <v>1182</v>
      </c>
      <c r="D401" s="426" t="s">
        <v>18</v>
      </c>
      <c r="E401" s="224" t="s">
        <v>21</v>
      </c>
      <c r="F401" s="20">
        <v>93</v>
      </c>
      <c r="G401" s="387" t="str">
        <f t="shared" si="6"/>
        <v>Xuất sắc</v>
      </c>
      <c r="H401" s="71"/>
      <c r="I401" s="85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</row>
    <row r="402" spans="1:22" s="14" customFormat="1" ht="14.45" customHeight="1" x14ac:dyDescent="0.25">
      <c r="A402" s="47">
        <v>382</v>
      </c>
      <c r="B402" s="20">
        <v>25</v>
      </c>
      <c r="C402" s="20" t="s">
        <v>1183</v>
      </c>
      <c r="D402" s="426" t="s">
        <v>252</v>
      </c>
      <c r="E402" s="224" t="s">
        <v>21</v>
      </c>
      <c r="F402" s="20">
        <v>91</v>
      </c>
      <c r="G402" s="387" t="str">
        <f t="shared" si="6"/>
        <v>Xuất sắc</v>
      </c>
      <c r="H402" s="71"/>
      <c r="I402" s="85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</row>
    <row r="403" spans="1:22" s="14" customFormat="1" ht="14.45" customHeight="1" x14ac:dyDescent="0.25">
      <c r="A403" s="47">
        <v>383</v>
      </c>
      <c r="B403" s="20">
        <v>26</v>
      </c>
      <c r="C403" s="20" t="s">
        <v>1184</v>
      </c>
      <c r="D403" s="426" t="s">
        <v>1185</v>
      </c>
      <c r="E403" s="224" t="s">
        <v>85</v>
      </c>
      <c r="F403" s="20">
        <v>78</v>
      </c>
      <c r="G403" s="387" t="str">
        <f t="shared" si="6"/>
        <v>Khá</v>
      </c>
      <c r="H403" s="71"/>
      <c r="I403" s="85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</row>
    <row r="404" spans="1:22" s="14" customFormat="1" ht="14.45" customHeight="1" x14ac:dyDescent="0.25">
      <c r="A404" s="47">
        <v>384</v>
      </c>
      <c r="B404" s="20">
        <v>27</v>
      </c>
      <c r="C404" s="20" t="s">
        <v>1186</v>
      </c>
      <c r="D404" s="426" t="s">
        <v>81</v>
      </c>
      <c r="E404" s="224" t="s">
        <v>110</v>
      </c>
      <c r="F404" s="20">
        <v>75</v>
      </c>
      <c r="G404" s="387" t="str">
        <f t="shared" si="6"/>
        <v>Khá</v>
      </c>
      <c r="H404" s="71"/>
      <c r="I404" s="85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</row>
    <row r="405" spans="1:22" s="14" customFormat="1" ht="14.45" customHeight="1" x14ac:dyDescent="0.25">
      <c r="A405" s="47">
        <v>385</v>
      </c>
      <c r="B405" s="20">
        <v>28</v>
      </c>
      <c r="C405" s="20" t="s">
        <v>1187</v>
      </c>
      <c r="D405" s="426" t="s">
        <v>694</v>
      </c>
      <c r="E405" s="224" t="s">
        <v>265</v>
      </c>
      <c r="F405" s="20">
        <v>88</v>
      </c>
      <c r="G405" s="387" t="str">
        <f t="shared" si="6"/>
        <v>Tốt</v>
      </c>
      <c r="H405" s="71"/>
      <c r="I405" s="85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</row>
    <row r="406" spans="1:22" s="14" customFormat="1" ht="14.45" customHeight="1" x14ac:dyDescent="0.25">
      <c r="A406" s="47">
        <v>386</v>
      </c>
      <c r="B406" s="20">
        <v>29</v>
      </c>
      <c r="C406" s="20" t="s">
        <v>1188</v>
      </c>
      <c r="D406" s="426" t="s">
        <v>1189</v>
      </c>
      <c r="E406" s="224" t="s">
        <v>8</v>
      </c>
      <c r="F406" s="20">
        <v>73</v>
      </c>
      <c r="G406" s="387" t="str">
        <f t="shared" si="6"/>
        <v>Khá</v>
      </c>
      <c r="H406" s="71"/>
      <c r="I406" s="85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</row>
    <row r="407" spans="1:22" s="14" customFormat="1" ht="14.45" customHeight="1" x14ac:dyDescent="0.25">
      <c r="A407" s="47">
        <v>387</v>
      </c>
      <c r="B407" s="20">
        <v>30</v>
      </c>
      <c r="C407" s="20" t="s">
        <v>1190</v>
      </c>
      <c r="D407" s="426" t="s">
        <v>46</v>
      </c>
      <c r="E407" s="224" t="s">
        <v>435</v>
      </c>
      <c r="F407" s="20">
        <v>71</v>
      </c>
      <c r="G407" s="387" t="str">
        <f t="shared" si="6"/>
        <v>Khá</v>
      </c>
      <c r="H407" s="71"/>
      <c r="I407" s="85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</row>
    <row r="408" spans="1:22" s="14" customFormat="1" ht="14.45" customHeight="1" x14ac:dyDescent="0.25">
      <c r="A408" s="47">
        <v>388</v>
      </c>
      <c r="B408" s="20">
        <v>31</v>
      </c>
      <c r="C408" s="20" t="s">
        <v>1191</v>
      </c>
      <c r="D408" s="426" t="s">
        <v>61</v>
      </c>
      <c r="E408" s="224" t="s">
        <v>87</v>
      </c>
      <c r="F408" s="20">
        <v>75</v>
      </c>
      <c r="G408" s="387" t="str">
        <f t="shared" si="6"/>
        <v>Khá</v>
      </c>
      <c r="H408" s="71"/>
      <c r="I408" s="85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</row>
    <row r="409" spans="1:22" s="14" customFormat="1" ht="14.45" customHeight="1" x14ac:dyDescent="0.25">
      <c r="A409" s="47">
        <v>389</v>
      </c>
      <c r="B409" s="20">
        <v>32</v>
      </c>
      <c r="C409" s="20" t="s">
        <v>1192</v>
      </c>
      <c r="D409" s="426" t="s">
        <v>239</v>
      </c>
      <c r="E409" s="224" t="s">
        <v>1046</v>
      </c>
      <c r="F409" s="20">
        <v>86</v>
      </c>
      <c r="G409" s="387" t="str">
        <f t="shared" si="6"/>
        <v>Tốt</v>
      </c>
      <c r="H409" s="71"/>
      <c r="I409" s="85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</row>
    <row r="410" spans="1:22" s="14" customFormat="1" ht="14.45" customHeight="1" x14ac:dyDescent="0.25">
      <c r="A410" s="47">
        <v>390</v>
      </c>
      <c r="B410" s="20">
        <v>33</v>
      </c>
      <c r="C410" s="20" t="s">
        <v>1193</v>
      </c>
      <c r="D410" s="426" t="s">
        <v>69</v>
      </c>
      <c r="E410" s="224" t="s">
        <v>171</v>
      </c>
      <c r="F410" s="20">
        <v>70</v>
      </c>
      <c r="G410" s="387" t="str">
        <f t="shared" si="6"/>
        <v>Khá</v>
      </c>
      <c r="H410" s="71"/>
      <c r="I410" s="85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</row>
    <row r="411" spans="1:22" s="14" customFormat="1" ht="14.45" customHeight="1" x14ac:dyDescent="0.25">
      <c r="A411" s="47">
        <v>391</v>
      </c>
      <c r="B411" s="382">
        <v>34</v>
      </c>
      <c r="C411" s="382" t="s">
        <v>1194</v>
      </c>
      <c r="D411" s="427" t="s">
        <v>185</v>
      </c>
      <c r="E411" s="428" t="s">
        <v>184</v>
      </c>
      <c r="F411" s="382">
        <v>60</v>
      </c>
      <c r="G411" s="387" t="str">
        <f t="shared" si="6"/>
        <v>Trung bình</v>
      </c>
      <c r="H411" s="429" t="s">
        <v>124</v>
      </c>
      <c r="I411" s="85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</row>
    <row r="412" spans="1:22" s="14" customFormat="1" ht="14.45" customHeight="1" x14ac:dyDescent="0.25">
      <c r="A412" s="47">
        <v>392</v>
      </c>
      <c r="B412" s="382">
        <v>35</v>
      </c>
      <c r="C412" s="382" t="s">
        <v>1195</v>
      </c>
      <c r="D412" s="427" t="s">
        <v>1196</v>
      </c>
      <c r="E412" s="428" t="s">
        <v>26</v>
      </c>
      <c r="F412" s="382">
        <v>60</v>
      </c>
      <c r="G412" s="387" t="str">
        <f t="shared" si="6"/>
        <v>Trung bình</v>
      </c>
      <c r="H412" s="429" t="s">
        <v>124</v>
      </c>
      <c r="I412" s="85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</row>
    <row r="413" spans="1:22" s="14" customFormat="1" ht="17.45" customHeight="1" x14ac:dyDescent="0.25">
      <c r="A413" s="47">
        <v>393</v>
      </c>
      <c r="B413" s="20">
        <v>36</v>
      </c>
      <c r="C413" s="20" t="s">
        <v>1197</v>
      </c>
      <c r="D413" s="426" t="s">
        <v>310</v>
      </c>
      <c r="E413" s="224" t="s">
        <v>9</v>
      </c>
      <c r="F413" s="20">
        <v>72</v>
      </c>
      <c r="G413" s="387" t="str">
        <f t="shared" si="6"/>
        <v>Khá</v>
      </c>
      <c r="H413" s="71"/>
      <c r="I413" s="85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</row>
    <row r="414" spans="1:22" s="14" customFormat="1" ht="17.45" customHeight="1" x14ac:dyDescent="0.25">
      <c r="A414" s="47">
        <v>394</v>
      </c>
      <c r="B414" s="20">
        <v>37</v>
      </c>
      <c r="C414" s="20" t="s">
        <v>1198</v>
      </c>
      <c r="D414" s="426" t="s">
        <v>1199</v>
      </c>
      <c r="E414" s="224" t="s">
        <v>9</v>
      </c>
      <c r="F414" s="20">
        <v>70</v>
      </c>
      <c r="G414" s="387" t="str">
        <f t="shared" si="6"/>
        <v>Khá</v>
      </c>
      <c r="H414" s="71"/>
      <c r="I414" s="85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</row>
    <row r="415" spans="1:22" s="14" customFormat="1" ht="17.45" customHeight="1" x14ac:dyDescent="0.25">
      <c r="A415" s="47">
        <v>395</v>
      </c>
      <c r="B415" s="20">
        <v>38</v>
      </c>
      <c r="C415" s="20" t="s">
        <v>1200</v>
      </c>
      <c r="D415" s="426" t="s">
        <v>218</v>
      </c>
      <c r="E415" s="224" t="s">
        <v>10</v>
      </c>
      <c r="F415" s="20">
        <v>78</v>
      </c>
      <c r="G415" s="387" t="str">
        <f t="shared" si="6"/>
        <v>Khá</v>
      </c>
      <c r="H415" s="71"/>
      <c r="I415" s="85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</row>
    <row r="416" spans="1:22" ht="17.45" customHeight="1" x14ac:dyDescent="0.25">
      <c r="A416" s="47">
        <v>396</v>
      </c>
      <c r="B416" s="20">
        <v>39</v>
      </c>
      <c r="C416" s="20" t="s">
        <v>1201</v>
      </c>
      <c r="D416" s="426" t="s">
        <v>235</v>
      </c>
      <c r="E416" s="224" t="s">
        <v>11</v>
      </c>
      <c r="F416" s="20">
        <v>94</v>
      </c>
      <c r="G416" s="387" t="str">
        <f t="shared" si="6"/>
        <v>Xuất sắc</v>
      </c>
      <c r="H416" s="71"/>
      <c r="I416" s="100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</row>
    <row r="417" spans="1:22" s="14" customFormat="1" ht="17.45" customHeight="1" x14ac:dyDescent="0.25">
      <c r="A417" s="47">
        <v>397</v>
      </c>
      <c r="B417" s="20">
        <v>40</v>
      </c>
      <c r="C417" s="20" t="s">
        <v>1202</v>
      </c>
      <c r="D417" s="426" t="s">
        <v>18</v>
      </c>
      <c r="E417" s="224" t="s">
        <v>63</v>
      </c>
      <c r="F417" s="20">
        <v>95</v>
      </c>
      <c r="G417" s="387" t="str">
        <f t="shared" si="6"/>
        <v>Xuất sắc</v>
      </c>
      <c r="H417" s="71"/>
      <c r="I417" s="85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</row>
    <row r="418" spans="1:22" s="14" customFormat="1" ht="17.45" customHeight="1" x14ac:dyDescent="0.25">
      <c r="A418" s="47">
        <v>398</v>
      </c>
      <c r="B418" s="20">
        <v>41</v>
      </c>
      <c r="C418" s="20" t="s">
        <v>1203</v>
      </c>
      <c r="D418" s="426" t="s">
        <v>1204</v>
      </c>
      <c r="E418" s="224" t="s">
        <v>63</v>
      </c>
      <c r="F418" s="20">
        <v>93</v>
      </c>
      <c r="G418" s="387" t="str">
        <f t="shared" si="6"/>
        <v>Xuất sắc</v>
      </c>
      <c r="H418" s="71"/>
      <c r="I418" s="85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</row>
    <row r="419" spans="1:22" s="14" customFormat="1" ht="17.45" customHeight="1" x14ac:dyDescent="0.25">
      <c r="A419" s="47">
        <v>399</v>
      </c>
      <c r="B419" s="20">
        <v>42</v>
      </c>
      <c r="C419" s="20" t="s">
        <v>1205</v>
      </c>
      <c r="D419" s="426" t="s">
        <v>1206</v>
      </c>
      <c r="E419" s="224" t="s">
        <v>1207</v>
      </c>
      <c r="F419" s="20">
        <v>93</v>
      </c>
      <c r="G419" s="387" t="str">
        <f t="shared" si="6"/>
        <v>Xuất sắc</v>
      </c>
      <c r="H419" s="71"/>
      <c r="I419" s="85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</row>
    <row r="420" spans="1:22" ht="17.45" customHeight="1" x14ac:dyDescent="0.25">
      <c r="A420" s="47">
        <v>400</v>
      </c>
      <c r="B420" s="20">
        <v>43</v>
      </c>
      <c r="C420" s="20" t="s">
        <v>1208</v>
      </c>
      <c r="D420" s="426" t="s">
        <v>18</v>
      </c>
      <c r="E420" s="224" t="s">
        <v>425</v>
      </c>
      <c r="F420" s="20">
        <v>97</v>
      </c>
      <c r="G420" s="387" t="str">
        <f t="shared" si="6"/>
        <v>Xuất sắc</v>
      </c>
      <c r="H420" s="71"/>
      <c r="I420" s="100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</row>
    <row r="421" spans="1:22" s="14" customFormat="1" ht="17.45" customHeight="1" x14ac:dyDescent="0.25">
      <c r="A421" s="47">
        <v>401</v>
      </c>
      <c r="B421" s="20">
        <v>44</v>
      </c>
      <c r="C421" s="20" t="s">
        <v>1209</v>
      </c>
      <c r="D421" s="426" t="s">
        <v>362</v>
      </c>
      <c r="E421" s="224" t="s">
        <v>186</v>
      </c>
      <c r="F421" s="20">
        <v>95</v>
      </c>
      <c r="G421" s="387" t="str">
        <f t="shared" si="6"/>
        <v>Xuất sắc</v>
      </c>
      <c r="H421" s="71"/>
      <c r="I421" s="85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</row>
    <row r="422" spans="1:22" s="14" customFormat="1" ht="17.45" customHeight="1" x14ac:dyDescent="0.25">
      <c r="A422" s="47">
        <v>402</v>
      </c>
      <c r="B422" s="20">
        <v>45</v>
      </c>
      <c r="C422" s="20" t="s">
        <v>1210</v>
      </c>
      <c r="D422" s="426" t="s">
        <v>263</v>
      </c>
      <c r="E422" s="224" t="s">
        <v>138</v>
      </c>
      <c r="F422" s="20">
        <v>75</v>
      </c>
      <c r="G422" s="387" t="str">
        <f t="shared" si="6"/>
        <v>Khá</v>
      </c>
      <c r="H422" s="71"/>
      <c r="I422" s="85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</row>
    <row r="423" spans="1:22" s="14" customFormat="1" ht="17.45" customHeight="1" x14ac:dyDescent="0.25">
      <c r="A423" s="47">
        <v>403</v>
      </c>
      <c r="B423" s="20">
        <v>46</v>
      </c>
      <c r="C423" s="20" t="s">
        <v>1211</v>
      </c>
      <c r="D423" s="426" t="s">
        <v>1212</v>
      </c>
      <c r="E423" s="224" t="s">
        <v>68</v>
      </c>
      <c r="F423" s="20">
        <v>72</v>
      </c>
      <c r="G423" s="387" t="str">
        <f t="shared" si="6"/>
        <v>Khá</v>
      </c>
      <c r="H423" s="71"/>
      <c r="I423" s="85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</row>
    <row r="424" spans="1:22" s="14" customFormat="1" ht="17.45" customHeight="1" x14ac:dyDescent="0.25">
      <c r="A424" s="47">
        <v>404</v>
      </c>
      <c r="B424" s="20">
        <v>47</v>
      </c>
      <c r="C424" s="20" t="s">
        <v>1213</v>
      </c>
      <c r="D424" s="426" t="s">
        <v>951</v>
      </c>
      <c r="E424" s="224" t="s">
        <v>12</v>
      </c>
      <c r="F424" s="20">
        <v>76</v>
      </c>
      <c r="G424" s="387" t="str">
        <f t="shared" si="6"/>
        <v>Khá</v>
      </c>
      <c r="H424" s="71"/>
      <c r="I424" s="85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</row>
    <row r="425" spans="1:22" s="14" customFormat="1" ht="17.45" customHeight="1" x14ac:dyDescent="0.25">
      <c r="A425" s="47">
        <v>405</v>
      </c>
      <c r="B425" s="20">
        <v>48</v>
      </c>
      <c r="C425" s="20" t="s">
        <v>1214</v>
      </c>
      <c r="D425" s="426" t="s">
        <v>156</v>
      </c>
      <c r="E425" s="224" t="s">
        <v>12</v>
      </c>
      <c r="F425" s="20">
        <v>75</v>
      </c>
      <c r="G425" s="387" t="str">
        <f t="shared" si="6"/>
        <v>Khá</v>
      </c>
      <c r="H425" s="71"/>
      <c r="I425" s="85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</row>
    <row r="426" spans="1:22" s="14" customFormat="1" ht="17.45" customHeight="1" x14ac:dyDescent="0.25">
      <c r="A426" s="47">
        <v>406</v>
      </c>
      <c r="B426" s="20">
        <v>49</v>
      </c>
      <c r="C426" s="20" t="s">
        <v>1215</v>
      </c>
      <c r="D426" s="426" t="s">
        <v>1216</v>
      </c>
      <c r="E426" s="224" t="s">
        <v>12</v>
      </c>
      <c r="F426" s="20">
        <v>79</v>
      </c>
      <c r="G426" s="387" t="str">
        <f t="shared" si="6"/>
        <v>Khá</v>
      </c>
      <c r="H426" s="71"/>
      <c r="I426" s="85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</row>
    <row r="427" spans="1:22" s="14" customFormat="1" ht="17.45" customHeight="1" x14ac:dyDescent="0.25">
      <c r="A427" s="47">
        <v>407</v>
      </c>
      <c r="B427" s="20">
        <v>50</v>
      </c>
      <c r="C427" s="20" t="s">
        <v>1217</v>
      </c>
      <c r="D427" s="426" t="s">
        <v>1218</v>
      </c>
      <c r="E427" s="224" t="s">
        <v>12</v>
      </c>
      <c r="F427" s="20">
        <v>60</v>
      </c>
      <c r="G427" s="387" t="str">
        <f t="shared" si="6"/>
        <v>Trung bình</v>
      </c>
      <c r="H427" s="71"/>
      <c r="I427" s="85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</row>
    <row r="428" spans="1:22" ht="17.45" customHeight="1" x14ac:dyDescent="0.25">
      <c r="A428" s="47">
        <v>408</v>
      </c>
      <c r="B428" s="20">
        <v>51</v>
      </c>
      <c r="C428" s="20" t="s">
        <v>1219</v>
      </c>
      <c r="D428" s="426" t="s">
        <v>18</v>
      </c>
      <c r="E428" s="224" t="s">
        <v>188</v>
      </c>
      <c r="F428" s="20">
        <v>0</v>
      </c>
      <c r="G428" s="387" t="str">
        <f t="shared" si="6"/>
        <v>Kém</v>
      </c>
      <c r="H428" s="71" t="s">
        <v>5217</v>
      </c>
      <c r="I428" s="100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</row>
    <row r="429" spans="1:22" ht="17.45" customHeight="1" x14ac:dyDescent="0.25">
      <c r="A429" s="47">
        <v>409</v>
      </c>
      <c r="B429" s="20">
        <v>52</v>
      </c>
      <c r="C429" s="20" t="s">
        <v>1220</v>
      </c>
      <c r="D429" s="426" t="s">
        <v>218</v>
      </c>
      <c r="E429" s="224" t="s">
        <v>188</v>
      </c>
      <c r="F429" s="20">
        <v>77</v>
      </c>
      <c r="G429" s="387" t="str">
        <f t="shared" si="6"/>
        <v>Khá</v>
      </c>
      <c r="H429" s="71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</row>
    <row r="430" spans="1:22" s="14" customFormat="1" ht="17.45" customHeight="1" x14ac:dyDescent="0.25">
      <c r="A430" s="47">
        <v>410</v>
      </c>
      <c r="B430" s="20">
        <v>53</v>
      </c>
      <c r="C430" s="20" t="s">
        <v>1221</v>
      </c>
      <c r="D430" s="426" t="s">
        <v>1222</v>
      </c>
      <c r="E430" s="224" t="s">
        <v>1223</v>
      </c>
      <c r="F430" s="20">
        <v>89</v>
      </c>
      <c r="G430" s="387" t="str">
        <f t="shared" si="6"/>
        <v>Tốt</v>
      </c>
      <c r="H430" s="71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</row>
    <row r="431" spans="1:22" s="14" customFormat="1" ht="17.45" customHeight="1" x14ac:dyDescent="0.25">
      <c r="A431" s="47">
        <v>411</v>
      </c>
      <c r="B431" s="20">
        <v>54</v>
      </c>
      <c r="C431" s="20" t="s">
        <v>1224</v>
      </c>
      <c r="D431" s="426" t="s">
        <v>961</v>
      </c>
      <c r="E431" s="224" t="s">
        <v>71</v>
      </c>
      <c r="F431" s="20">
        <v>84</v>
      </c>
      <c r="G431" s="387" t="str">
        <f t="shared" si="6"/>
        <v>Tốt</v>
      </c>
      <c r="H431" s="71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</row>
    <row r="432" spans="1:22" s="14" customFormat="1" ht="17.45" customHeight="1" x14ac:dyDescent="0.25">
      <c r="A432" s="47">
        <v>412</v>
      </c>
      <c r="B432" s="20">
        <v>55</v>
      </c>
      <c r="C432" s="20" t="s">
        <v>1225</v>
      </c>
      <c r="D432" s="426" t="s">
        <v>1226</v>
      </c>
      <c r="E432" s="224" t="s">
        <v>71</v>
      </c>
      <c r="F432" s="20">
        <v>70</v>
      </c>
      <c r="G432" s="387" t="str">
        <f t="shared" si="6"/>
        <v>Khá</v>
      </c>
      <c r="H432" s="71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</row>
    <row r="433" spans="1:22" s="14" customFormat="1" ht="17.45" customHeight="1" x14ac:dyDescent="0.25">
      <c r="A433" s="47">
        <v>413</v>
      </c>
      <c r="B433" s="20">
        <v>56</v>
      </c>
      <c r="C433" s="20" t="s">
        <v>1227</v>
      </c>
      <c r="D433" s="426" t="s">
        <v>1228</v>
      </c>
      <c r="E433" s="224" t="s">
        <v>71</v>
      </c>
      <c r="F433" s="20">
        <v>91</v>
      </c>
      <c r="G433" s="387" t="str">
        <f t="shared" si="6"/>
        <v>Xuất sắc</v>
      </c>
      <c r="H433" s="71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</row>
    <row r="434" spans="1:22" s="14" customFormat="1" ht="17.45" customHeight="1" x14ac:dyDescent="0.25">
      <c r="A434" s="47"/>
      <c r="B434" s="11"/>
      <c r="C434" s="430" t="s">
        <v>5218</v>
      </c>
      <c r="D434" s="431"/>
      <c r="E434" s="69"/>
      <c r="F434" s="18"/>
      <c r="G434" s="55"/>
      <c r="H434" s="432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</row>
    <row r="435" spans="1:22" s="14" customFormat="1" ht="17.45" customHeight="1" x14ac:dyDescent="0.25">
      <c r="A435" s="47">
        <v>414</v>
      </c>
      <c r="B435" s="11">
        <v>1</v>
      </c>
      <c r="C435" s="72" t="s">
        <v>1229</v>
      </c>
      <c r="D435" s="311" t="s">
        <v>1230</v>
      </c>
      <c r="E435" s="433" t="s">
        <v>34</v>
      </c>
      <c r="F435" s="11">
        <v>80</v>
      </c>
      <c r="G435" s="387" t="str">
        <f t="shared" si="6"/>
        <v>Tốt</v>
      </c>
      <c r="H435" s="434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</row>
    <row r="436" spans="1:22" s="14" customFormat="1" ht="17.45" customHeight="1" x14ac:dyDescent="0.25">
      <c r="A436" s="47">
        <v>415</v>
      </c>
      <c r="B436" s="11">
        <v>2</v>
      </c>
      <c r="C436" s="72" t="s">
        <v>1231</v>
      </c>
      <c r="D436" s="311" t="s">
        <v>1232</v>
      </c>
      <c r="E436" s="433" t="s">
        <v>34</v>
      </c>
      <c r="F436" s="11">
        <v>86</v>
      </c>
      <c r="G436" s="387" t="str">
        <f t="shared" si="6"/>
        <v>Tốt</v>
      </c>
      <c r="H436" s="434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</row>
    <row r="437" spans="1:22" s="14" customFormat="1" ht="17.45" customHeight="1" x14ac:dyDescent="0.25">
      <c r="A437" s="47">
        <v>416</v>
      </c>
      <c r="B437" s="11">
        <v>3</v>
      </c>
      <c r="C437" s="72" t="s">
        <v>1233</v>
      </c>
      <c r="D437" s="311" t="s">
        <v>1234</v>
      </c>
      <c r="E437" s="433" t="s">
        <v>34</v>
      </c>
      <c r="F437" s="11">
        <v>98</v>
      </c>
      <c r="G437" s="387" t="str">
        <f t="shared" si="6"/>
        <v>Xuất sắc</v>
      </c>
      <c r="H437" s="434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</row>
    <row r="438" spans="1:22" s="14" customFormat="1" ht="17.45" customHeight="1" x14ac:dyDescent="0.25">
      <c r="A438" s="47">
        <v>417</v>
      </c>
      <c r="B438" s="11">
        <v>4</v>
      </c>
      <c r="C438" s="72" t="s">
        <v>1235</v>
      </c>
      <c r="D438" s="311" t="s">
        <v>1236</v>
      </c>
      <c r="E438" s="433" t="s">
        <v>34</v>
      </c>
      <c r="F438" s="11">
        <v>87</v>
      </c>
      <c r="G438" s="387" t="str">
        <f t="shared" si="6"/>
        <v>Tốt</v>
      </c>
      <c r="H438" s="434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</row>
    <row r="439" spans="1:22" s="14" customFormat="1" ht="17.45" customHeight="1" x14ac:dyDescent="0.25">
      <c r="A439" s="47">
        <v>418</v>
      </c>
      <c r="B439" s="11">
        <v>5</v>
      </c>
      <c r="C439" s="72" t="s">
        <v>1237</v>
      </c>
      <c r="D439" s="311" t="s">
        <v>1238</v>
      </c>
      <c r="E439" s="433" t="s">
        <v>34</v>
      </c>
      <c r="F439" s="11">
        <v>90</v>
      </c>
      <c r="G439" s="387" t="str">
        <f t="shared" si="6"/>
        <v>Xuất sắc</v>
      </c>
      <c r="H439" s="434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</row>
    <row r="440" spans="1:22" s="14" customFormat="1" ht="17.45" customHeight="1" x14ac:dyDescent="0.25">
      <c r="A440" s="47">
        <v>419</v>
      </c>
      <c r="B440" s="11">
        <v>6</v>
      </c>
      <c r="C440" s="72" t="s">
        <v>1239</v>
      </c>
      <c r="D440" s="311" t="s">
        <v>1240</v>
      </c>
      <c r="E440" s="433" t="s">
        <v>34</v>
      </c>
      <c r="F440" s="11">
        <v>95</v>
      </c>
      <c r="G440" s="387" t="str">
        <f t="shared" si="6"/>
        <v>Xuất sắc</v>
      </c>
      <c r="H440" s="434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</row>
    <row r="441" spans="1:22" s="14" customFormat="1" ht="17.45" customHeight="1" x14ac:dyDescent="0.25">
      <c r="A441" s="47">
        <v>420</v>
      </c>
      <c r="B441" s="11">
        <v>7</v>
      </c>
      <c r="C441" s="72" t="s">
        <v>1241</v>
      </c>
      <c r="D441" s="311" t="s">
        <v>1242</v>
      </c>
      <c r="E441" s="433" t="s">
        <v>364</v>
      </c>
      <c r="F441" s="11">
        <v>93</v>
      </c>
      <c r="G441" s="387" t="str">
        <f t="shared" si="6"/>
        <v>Xuất sắc</v>
      </c>
      <c r="H441" s="434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</row>
    <row r="442" spans="1:22" s="14" customFormat="1" ht="17.45" customHeight="1" x14ac:dyDescent="0.25">
      <c r="A442" s="47">
        <v>421</v>
      </c>
      <c r="B442" s="11">
        <v>8</v>
      </c>
      <c r="C442" s="72" t="s">
        <v>1243</v>
      </c>
      <c r="D442" s="311" t="s">
        <v>1244</v>
      </c>
      <c r="E442" s="433" t="s">
        <v>27</v>
      </c>
      <c r="F442" s="11">
        <v>84</v>
      </c>
      <c r="G442" s="387" t="str">
        <f t="shared" ref="G442:G506" si="7">IF(F442&gt;=90,"Xuất sắc",IF(F442&gt;=80,"Tốt",IF(F442&gt;=65,"Khá",IF(F442&gt;=50,"Trung bình",IF(F442&gt;=35,"Yếu","Kém")))))</f>
        <v>Tốt</v>
      </c>
      <c r="H442" s="434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</row>
    <row r="443" spans="1:22" s="14" customFormat="1" ht="17.45" customHeight="1" x14ac:dyDescent="0.25">
      <c r="A443" s="47">
        <v>422</v>
      </c>
      <c r="B443" s="11">
        <v>9</v>
      </c>
      <c r="C443" s="72" t="s">
        <v>1245</v>
      </c>
      <c r="D443" s="311" t="s">
        <v>1246</v>
      </c>
      <c r="E443" s="433" t="s">
        <v>180</v>
      </c>
      <c r="F443" s="41">
        <v>80</v>
      </c>
      <c r="G443" s="387" t="str">
        <f t="shared" si="7"/>
        <v>Tốt</v>
      </c>
      <c r="H443" s="434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</row>
    <row r="444" spans="1:22" s="14" customFormat="1" ht="17.45" customHeight="1" x14ac:dyDescent="0.25">
      <c r="A444" s="47">
        <v>423</v>
      </c>
      <c r="B444" s="11">
        <v>10</v>
      </c>
      <c r="C444" s="72" t="s">
        <v>1247</v>
      </c>
      <c r="D444" s="311" t="s">
        <v>1248</v>
      </c>
      <c r="E444" s="433" t="s">
        <v>7</v>
      </c>
      <c r="F444" s="11">
        <v>88</v>
      </c>
      <c r="G444" s="387" t="str">
        <f t="shared" si="7"/>
        <v>Tốt</v>
      </c>
      <c r="H444" s="434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</row>
    <row r="445" spans="1:22" s="14" customFormat="1" ht="17.45" customHeight="1" x14ac:dyDescent="0.25">
      <c r="A445" s="47">
        <v>424</v>
      </c>
      <c r="B445" s="11">
        <v>11</v>
      </c>
      <c r="C445" s="72" t="s">
        <v>1249</v>
      </c>
      <c r="D445" s="311" t="s">
        <v>1250</v>
      </c>
      <c r="E445" s="433" t="s">
        <v>7</v>
      </c>
      <c r="F445" s="11">
        <v>92</v>
      </c>
      <c r="G445" s="387" t="str">
        <f t="shared" si="7"/>
        <v>Xuất sắc</v>
      </c>
      <c r="H445" s="434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</row>
    <row r="446" spans="1:22" s="14" customFormat="1" ht="17.45" customHeight="1" x14ac:dyDescent="0.25">
      <c r="A446" s="47">
        <v>425</v>
      </c>
      <c r="B446" s="11">
        <v>12</v>
      </c>
      <c r="C446" s="72" t="s">
        <v>1251</v>
      </c>
      <c r="D446" s="311" t="s">
        <v>1252</v>
      </c>
      <c r="E446" s="433" t="s">
        <v>14</v>
      </c>
      <c r="F446" s="11">
        <v>91</v>
      </c>
      <c r="G446" s="387" t="str">
        <f t="shared" si="7"/>
        <v>Xuất sắc</v>
      </c>
      <c r="H446" s="434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</row>
    <row r="447" spans="1:22" s="14" customFormat="1" ht="17.45" customHeight="1" x14ac:dyDescent="0.25">
      <c r="A447" s="47">
        <v>426</v>
      </c>
      <c r="B447" s="11">
        <v>13</v>
      </c>
      <c r="C447" s="72" t="s">
        <v>1253</v>
      </c>
      <c r="D447" s="311" t="s">
        <v>659</v>
      </c>
      <c r="E447" s="433" t="s">
        <v>14</v>
      </c>
      <c r="F447" s="11">
        <v>90</v>
      </c>
      <c r="G447" s="387" t="str">
        <f t="shared" si="7"/>
        <v>Xuất sắc</v>
      </c>
      <c r="H447" s="434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</row>
    <row r="448" spans="1:22" s="14" customFormat="1" ht="17.45" customHeight="1" x14ac:dyDescent="0.25">
      <c r="A448" s="47">
        <v>427</v>
      </c>
      <c r="B448" s="11">
        <v>14</v>
      </c>
      <c r="C448" s="72" t="s">
        <v>1254</v>
      </c>
      <c r="D448" s="311" t="s">
        <v>1255</v>
      </c>
      <c r="E448" s="433" t="s">
        <v>14</v>
      </c>
      <c r="F448" s="11">
        <v>89</v>
      </c>
      <c r="G448" s="387" t="str">
        <f t="shared" si="7"/>
        <v>Tốt</v>
      </c>
      <c r="H448" s="434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</row>
    <row r="449" spans="1:22" s="14" customFormat="1" ht="17.45" customHeight="1" x14ac:dyDescent="0.25">
      <c r="A449" s="47">
        <v>428</v>
      </c>
      <c r="B449" s="11">
        <v>15</v>
      </c>
      <c r="C449" s="72" t="s">
        <v>1256</v>
      </c>
      <c r="D449" s="311" t="s">
        <v>1257</v>
      </c>
      <c r="E449" s="433" t="s">
        <v>15</v>
      </c>
      <c r="F449" s="11">
        <v>94</v>
      </c>
      <c r="G449" s="387" t="str">
        <f t="shared" si="7"/>
        <v>Xuất sắc</v>
      </c>
      <c r="H449" s="434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</row>
    <row r="450" spans="1:22" s="14" customFormat="1" ht="17.45" customHeight="1" x14ac:dyDescent="0.25">
      <c r="A450" s="47">
        <v>429</v>
      </c>
      <c r="B450" s="11">
        <v>16</v>
      </c>
      <c r="C450" s="72" t="s">
        <v>1258</v>
      </c>
      <c r="D450" s="311" t="s">
        <v>1259</v>
      </c>
      <c r="E450" s="433" t="s">
        <v>49</v>
      </c>
      <c r="F450" s="11">
        <v>89</v>
      </c>
      <c r="G450" s="387" t="str">
        <f t="shared" si="7"/>
        <v>Tốt</v>
      </c>
      <c r="H450" s="434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</row>
    <row r="451" spans="1:22" s="14" customFormat="1" ht="17.45" customHeight="1" x14ac:dyDescent="0.25">
      <c r="A451" s="47">
        <v>430</v>
      </c>
      <c r="B451" s="11">
        <v>17</v>
      </c>
      <c r="C451" s="72" t="s">
        <v>1260</v>
      </c>
      <c r="D451" s="311" t="s">
        <v>1261</v>
      </c>
      <c r="E451" s="433" t="s">
        <v>21</v>
      </c>
      <c r="F451" s="11">
        <v>80</v>
      </c>
      <c r="G451" s="387" t="str">
        <f t="shared" si="7"/>
        <v>Tốt</v>
      </c>
      <c r="H451" s="434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</row>
    <row r="452" spans="1:22" s="14" customFormat="1" ht="17.45" customHeight="1" x14ac:dyDescent="0.25">
      <c r="A452" s="47">
        <v>431</v>
      </c>
      <c r="B452" s="11">
        <v>18</v>
      </c>
      <c r="C452" s="72" t="s">
        <v>1262</v>
      </c>
      <c r="D452" s="311" t="s">
        <v>13</v>
      </c>
      <c r="E452" s="433" t="s">
        <v>57</v>
      </c>
      <c r="F452" s="11">
        <v>83</v>
      </c>
      <c r="G452" s="387" t="str">
        <f t="shared" si="7"/>
        <v>Tốt</v>
      </c>
      <c r="H452" s="434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</row>
    <row r="453" spans="1:22" s="14" customFormat="1" ht="17.45" customHeight="1" x14ac:dyDescent="0.25">
      <c r="A453" s="47">
        <v>432</v>
      </c>
      <c r="B453" s="11">
        <v>19</v>
      </c>
      <c r="C453" s="72" t="s">
        <v>1263</v>
      </c>
      <c r="D453" s="311" t="s">
        <v>18</v>
      </c>
      <c r="E453" s="433" t="s">
        <v>16</v>
      </c>
      <c r="F453" s="11">
        <v>86</v>
      </c>
      <c r="G453" s="387" t="str">
        <f t="shared" si="7"/>
        <v>Tốt</v>
      </c>
      <c r="H453" s="434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</row>
    <row r="454" spans="1:22" s="14" customFormat="1" ht="17.45" customHeight="1" x14ac:dyDescent="0.25">
      <c r="A454" s="47">
        <v>433</v>
      </c>
      <c r="B454" s="11">
        <v>20</v>
      </c>
      <c r="C454" s="72" t="s">
        <v>1264</v>
      </c>
      <c r="D454" s="311" t="s">
        <v>1265</v>
      </c>
      <c r="E454" s="433" t="s">
        <v>1266</v>
      </c>
      <c r="F454" s="11">
        <v>90</v>
      </c>
      <c r="G454" s="387" t="str">
        <f t="shared" si="7"/>
        <v>Xuất sắc</v>
      </c>
      <c r="H454" s="434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</row>
    <row r="455" spans="1:22" s="14" customFormat="1" ht="17.45" customHeight="1" x14ac:dyDescent="0.25">
      <c r="A455" s="47">
        <v>434</v>
      </c>
      <c r="B455" s="11">
        <v>21</v>
      </c>
      <c r="C455" s="72" t="s">
        <v>1267</v>
      </c>
      <c r="D455" s="311" t="s">
        <v>1268</v>
      </c>
      <c r="E455" s="433" t="s">
        <v>110</v>
      </c>
      <c r="F455" s="11">
        <v>92</v>
      </c>
      <c r="G455" s="387" t="str">
        <f t="shared" si="7"/>
        <v>Xuất sắc</v>
      </c>
      <c r="H455" s="434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</row>
    <row r="456" spans="1:22" s="14" customFormat="1" ht="17.45" customHeight="1" x14ac:dyDescent="0.25">
      <c r="A456" s="47">
        <v>435</v>
      </c>
      <c r="B456" s="136">
        <v>22</v>
      </c>
      <c r="C456" s="435" t="s">
        <v>1269</v>
      </c>
      <c r="D456" s="436" t="s">
        <v>1270</v>
      </c>
      <c r="E456" s="437" t="s">
        <v>8</v>
      </c>
      <c r="F456" s="136">
        <v>60</v>
      </c>
      <c r="G456" s="413" t="str">
        <f t="shared" si="7"/>
        <v>Trung bình</v>
      </c>
      <c r="H456" s="137" t="s">
        <v>124</v>
      </c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</row>
    <row r="457" spans="1:22" s="14" customFormat="1" ht="17.45" customHeight="1" x14ac:dyDescent="0.25">
      <c r="A457" s="47">
        <v>436</v>
      </c>
      <c r="B457" s="11">
        <v>23</v>
      </c>
      <c r="C457" s="72" t="s">
        <v>1271</v>
      </c>
      <c r="D457" s="311" t="s">
        <v>1272</v>
      </c>
      <c r="E457" s="433" t="s">
        <v>8</v>
      </c>
      <c r="F457" s="11">
        <v>83</v>
      </c>
      <c r="G457" s="387" t="str">
        <f t="shared" si="7"/>
        <v>Tốt</v>
      </c>
      <c r="H457" s="434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</row>
    <row r="458" spans="1:22" s="14" customFormat="1" ht="17.45" customHeight="1" x14ac:dyDescent="0.25">
      <c r="A458" s="47">
        <v>437</v>
      </c>
      <c r="B458" s="11">
        <v>24</v>
      </c>
      <c r="C458" s="72" t="s">
        <v>1273</v>
      </c>
      <c r="D458" s="311" t="s">
        <v>1274</v>
      </c>
      <c r="E458" s="433" t="s">
        <v>8</v>
      </c>
      <c r="F458" s="11">
        <v>87</v>
      </c>
      <c r="G458" s="387" t="str">
        <f t="shared" si="7"/>
        <v>Tốt</v>
      </c>
      <c r="H458" s="434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</row>
    <row r="459" spans="1:22" s="14" customFormat="1" ht="17.45" customHeight="1" x14ac:dyDescent="0.25">
      <c r="A459" s="47">
        <v>438</v>
      </c>
      <c r="B459" s="11">
        <v>25</v>
      </c>
      <c r="C459" s="72" t="s">
        <v>1275</v>
      </c>
      <c r="D459" s="311" t="s">
        <v>1276</v>
      </c>
      <c r="E459" s="433" t="s">
        <v>8</v>
      </c>
      <c r="F459" s="11">
        <v>80</v>
      </c>
      <c r="G459" s="387" t="str">
        <f t="shared" si="7"/>
        <v>Tốt</v>
      </c>
      <c r="H459" s="434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</row>
    <row r="460" spans="1:22" s="14" customFormat="1" ht="17.45" customHeight="1" x14ac:dyDescent="0.25">
      <c r="A460" s="47">
        <v>439</v>
      </c>
      <c r="B460" s="11">
        <v>26</v>
      </c>
      <c r="C460" s="72" t="s">
        <v>1277</v>
      </c>
      <c r="D460" s="311" t="s">
        <v>1278</v>
      </c>
      <c r="E460" s="433" t="s">
        <v>402</v>
      </c>
      <c r="F460" s="11">
        <v>82</v>
      </c>
      <c r="G460" s="387" t="str">
        <f t="shared" si="7"/>
        <v>Tốt</v>
      </c>
      <c r="H460" s="434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</row>
    <row r="461" spans="1:22" s="14" customFormat="1" ht="17.45" customHeight="1" x14ac:dyDescent="0.25">
      <c r="A461" s="47">
        <v>440</v>
      </c>
      <c r="B461" s="11">
        <v>27</v>
      </c>
      <c r="C461" s="72" t="s">
        <v>1279</v>
      </c>
      <c r="D461" s="311" t="s">
        <v>13</v>
      </c>
      <c r="E461" s="433" t="s">
        <v>171</v>
      </c>
      <c r="F461" s="11">
        <v>85</v>
      </c>
      <c r="G461" s="387" t="str">
        <f t="shared" si="7"/>
        <v>Tốt</v>
      </c>
      <c r="H461" s="434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</row>
    <row r="462" spans="1:22" s="14" customFormat="1" ht="17.45" customHeight="1" x14ac:dyDescent="0.25">
      <c r="A462" s="47">
        <v>441</v>
      </c>
      <c r="B462" s="11">
        <v>28</v>
      </c>
      <c r="C462" s="72" t="s">
        <v>1280</v>
      </c>
      <c r="D462" s="311" t="s">
        <v>18</v>
      </c>
      <c r="E462" s="433" t="s">
        <v>171</v>
      </c>
      <c r="F462" s="11">
        <v>91</v>
      </c>
      <c r="G462" s="387" t="str">
        <f t="shared" si="7"/>
        <v>Xuất sắc</v>
      </c>
      <c r="H462" s="434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</row>
    <row r="463" spans="1:22" s="14" customFormat="1" ht="17.45" customHeight="1" x14ac:dyDescent="0.25">
      <c r="A463" s="47">
        <v>442</v>
      </c>
      <c r="B463" s="11">
        <v>29</v>
      </c>
      <c r="C463" s="72" t="s">
        <v>1281</v>
      </c>
      <c r="D463" s="311" t="s">
        <v>1282</v>
      </c>
      <c r="E463" s="433" t="s">
        <v>26</v>
      </c>
      <c r="F463" s="11">
        <v>93</v>
      </c>
      <c r="G463" s="387" t="str">
        <f t="shared" si="7"/>
        <v>Xuất sắc</v>
      </c>
      <c r="H463" s="434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</row>
    <row r="464" spans="1:22" s="14" customFormat="1" ht="17.45" customHeight="1" x14ac:dyDescent="0.25">
      <c r="A464" s="47">
        <v>443</v>
      </c>
      <c r="B464" s="11">
        <v>30</v>
      </c>
      <c r="C464" s="72" t="s">
        <v>1283</v>
      </c>
      <c r="D464" s="311" t="s">
        <v>13</v>
      </c>
      <c r="E464" s="433" t="s">
        <v>26</v>
      </c>
      <c r="F464" s="11">
        <v>94</v>
      </c>
      <c r="G464" s="387" t="str">
        <f t="shared" si="7"/>
        <v>Xuất sắc</v>
      </c>
      <c r="H464" s="434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</row>
    <row r="465" spans="1:22" s="14" customFormat="1" ht="17.45" customHeight="1" x14ac:dyDescent="0.25">
      <c r="A465" s="47">
        <v>444</v>
      </c>
      <c r="B465" s="11">
        <v>31</v>
      </c>
      <c r="C465" s="72" t="s">
        <v>1284</v>
      </c>
      <c r="D465" s="311" t="s">
        <v>1285</v>
      </c>
      <c r="E465" s="433" t="s">
        <v>26</v>
      </c>
      <c r="F465" s="11">
        <v>90</v>
      </c>
      <c r="G465" s="387" t="str">
        <f t="shared" si="7"/>
        <v>Xuất sắc</v>
      </c>
      <c r="H465" s="434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</row>
    <row r="466" spans="1:22" s="14" customFormat="1" ht="17.45" customHeight="1" x14ac:dyDescent="0.25">
      <c r="A466" s="47">
        <v>445</v>
      </c>
      <c r="B466" s="11">
        <v>32</v>
      </c>
      <c r="C466" s="72" t="s">
        <v>1286</v>
      </c>
      <c r="D466" s="311" t="s">
        <v>1287</v>
      </c>
      <c r="E466" s="433" t="s">
        <v>192</v>
      </c>
      <c r="F466" s="11">
        <v>82</v>
      </c>
      <c r="G466" s="387" t="str">
        <f t="shared" si="7"/>
        <v>Tốt</v>
      </c>
      <c r="H466" s="434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</row>
    <row r="467" spans="1:22" s="14" customFormat="1" ht="17.45" customHeight="1" x14ac:dyDescent="0.25">
      <c r="A467" s="47">
        <v>446</v>
      </c>
      <c r="B467" s="11">
        <v>33</v>
      </c>
      <c r="C467" s="72" t="s">
        <v>1288</v>
      </c>
      <c r="D467" s="311" t="s">
        <v>1289</v>
      </c>
      <c r="E467" s="433" t="s">
        <v>10</v>
      </c>
      <c r="F467" s="11">
        <v>90</v>
      </c>
      <c r="G467" s="387" t="str">
        <f t="shared" si="7"/>
        <v>Xuất sắc</v>
      </c>
      <c r="H467" s="434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</row>
    <row r="468" spans="1:22" s="14" customFormat="1" ht="17.45" customHeight="1" x14ac:dyDescent="0.25">
      <c r="A468" s="47">
        <v>447</v>
      </c>
      <c r="B468" s="11">
        <v>34</v>
      </c>
      <c r="C468" s="72" t="s">
        <v>1290</v>
      </c>
      <c r="D468" s="311" t="s">
        <v>1291</v>
      </c>
      <c r="E468" s="433" t="s">
        <v>11</v>
      </c>
      <c r="F468" s="11">
        <v>92</v>
      </c>
      <c r="G468" s="387" t="str">
        <f t="shared" si="7"/>
        <v>Xuất sắc</v>
      </c>
      <c r="H468" s="434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</row>
    <row r="469" spans="1:22" s="14" customFormat="1" ht="17.45" customHeight="1" x14ac:dyDescent="0.25">
      <c r="A469" s="47">
        <v>448</v>
      </c>
      <c r="B469" s="11">
        <v>35</v>
      </c>
      <c r="C469" s="72" t="s">
        <v>1292</v>
      </c>
      <c r="D469" s="311" t="s">
        <v>1293</v>
      </c>
      <c r="E469" s="433" t="s">
        <v>11</v>
      </c>
      <c r="F469" s="11">
        <v>80</v>
      </c>
      <c r="G469" s="387" t="str">
        <f t="shared" si="7"/>
        <v>Tốt</v>
      </c>
      <c r="H469" s="434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</row>
    <row r="470" spans="1:22" s="14" customFormat="1" ht="17.45" customHeight="1" x14ac:dyDescent="0.25">
      <c r="A470" s="47">
        <v>449</v>
      </c>
      <c r="B470" s="11">
        <v>36</v>
      </c>
      <c r="C470" s="72" t="s">
        <v>1294</v>
      </c>
      <c r="D470" s="311" t="s">
        <v>1295</v>
      </c>
      <c r="E470" s="433" t="s">
        <v>11</v>
      </c>
      <c r="F470" s="11">
        <v>85</v>
      </c>
      <c r="G470" s="387" t="str">
        <f t="shared" si="7"/>
        <v>Tốt</v>
      </c>
      <c r="H470" s="434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</row>
    <row r="471" spans="1:22" s="14" customFormat="1" ht="17.45" customHeight="1" x14ac:dyDescent="0.25">
      <c r="A471" s="47">
        <v>450</v>
      </c>
      <c r="B471" s="11">
        <v>37</v>
      </c>
      <c r="C471" s="72" t="s">
        <v>1296</v>
      </c>
      <c r="D471" s="311" t="s">
        <v>1297</v>
      </c>
      <c r="E471" s="433" t="s">
        <v>11</v>
      </c>
      <c r="F471" s="11">
        <v>92</v>
      </c>
      <c r="G471" s="387" t="str">
        <f t="shared" si="7"/>
        <v>Xuất sắc</v>
      </c>
      <c r="H471" s="434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</row>
    <row r="472" spans="1:22" s="14" customFormat="1" ht="17.45" customHeight="1" x14ac:dyDescent="0.25">
      <c r="A472" s="47">
        <v>451</v>
      </c>
      <c r="B472" s="11">
        <v>38</v>
      </c>
      <c r="C472" s="72" t="s">
        <v>1298</v>
      </c>
      <c r="D472" s="311" t="s">
        <v>13</v>
      </c>
      <c r="E472" s="433" t="s">
        <v>134</v>
      </c>
      <c r="F472" s="11">
        <v>90</v>
      </c>
      <c r="G472" s="387" t="str">
        <f t="shared" si="7"/>
        <v>Xuất sắc</v>
      </c>
      <c r="H472" s="434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</row>
    <row r="473" spans="1:22" s="14" customFormat="1" ht="17.45" customHeight="1" x14ac:dyDescent="0.25">
      <c r="A473" s="47">
        <v>452</v>
      </c>
      <c r="B473" s="11">
        <v>39</v>
      </c>
      <c r="C473" s="72" t="s">
        <v>1299</v>
      </c>
      <c r="D473" s="311" t="s">
        <v>1300</v>
      </c>
      <c r="E473" s="433" t="s">
        <v>64</v>
      </c>
      <c r="F473" s="41">
        <v>80</v>
      </c>
      <c r="G473" s="387" t="str">
        <f t="shared" si="7"/>
        <v>Tốt</v>
      </c>
      <c r="H473" s="434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</row>
    <row r="474" spans="1:22" s="14" customFormat="1" ht="17.45" customHeight="1" x14ac:dyDescent="0.25">
      <c r="A474" s="47">
        <v>453</v>
      </c>
      <c r="B474" s="11">
        <v>40</v>
      </c>
      <c r="C474" s="72" t="s">
        <v>1301</v>
      </c>
      <c r="D474" s="311" t="s">
        <v>1302</v>
      </c>
      <c r="E474" s="433" t="s">
        <v>65</v>
      </c>
      <c r="F474" s="356">
        <v>88</v>
      </c>
      <c r="G474" s="387" t="str">
        <f t="shared" si="7"/>
        <v>Tốt</v>
      </c>
      <c r="H474" s="434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</row>
    <row r="475" spans="1:22" s="14" customFormat="1" ht="17.45" customHeight="1" x14ac:dyDescent="0.25">
      <c r="A475" s="47">
        <v>454</v>
      </c>
      <c r="B475" s="11">
        <v>41</v>
      </c>
      <c r="C475" s="72" t="s">
        <v>1303</v>
      </c>
      <c r="D475" s="311" t="s">
        <v>465</v>
      </c>
      <c r="E475" s="433" t="s">
        <v>65</v>
      </c>
      <c r="F475" s="11">
        <v>85</v>
      </c>
      <c r="G475" s="387" t="str">
        <f t="shared" si="7"/>
        <v>Tốt</v>
      </c>
      <c r="H475" s="434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</row>
    <row r="476" spans="1:22" s="14" customFormat="1" ht="17.45" customHeight="1" x14ac:dyDescent="0.25">
      <c r="A476" s="47">
        <v>455</v>
      </c>
      <c r="B476" s="11">
        <v>42</v>
      </c>
      <c r="C476" s="72" t="s">
        <v>1304</v>
      </c>
      <c r="D476" s="311" t="s">
        <v>1305</v>
      </c>
      <c r="E476" s="433" t="s">
        <v>65</v>
      </c>
      <c r="F476" s="11">
        <v>90</v>
      </c>
      <c r="G476" s="387" t="str">
        <f t="shared" si="7"/>
        <v>Xuất sắc</v>
      </c>
      <c r="H476" s="434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</row>
    <row r="477" spans="1:22" s="14" customFormat="1" ht="17.45" customHeight="1" x14ac:dyDescent="0.25">
      <c r="A477" s="47">
        <v>456</v>
      </c>
      <c r="B477" s="11">
        <v>43</v>
      </c>
      <c r="C477" s="72" t="s">
        <v>1306</v>
      </c>
      <c r="D477" s="311" t="s">
        <v>1307</v>
      </c>
      <c r="E477" s="433" t="s">
        <v>65</v>
      </c>
      <c r="F477" s="11">
        <v>85</v>
      </c>
      <c r="G477" s="387" t="str">
        <f t="shared" si="7"/>
        <v>Tốt</v>
      </c>
      <c r="H477" s="434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</row>
    <row r="478" spans="1:22" s="14" customFormat="1" ht="17.45" customHeight="1" x14ac:dyDescent="0.25">
      <c r="A478" s="47">
        <v>457</v>
      </c>
      <c r="B478" s="11">
        <v>44</v>
      </c>
      <c r="C478" s="72" t="s">
        <v>1308</v>
      </c>
      <c r="D478" s="311" t="s">
        <v>1309</v>
      </c>
      <c r="E478" s="433" t="s">
        <v>5</v>
      </c>
      <c r="F478" s="11">
        <v>90</v>
      </c>
      <c r="G478" s="387" t="str">
        <f t="shared" si="7"/>
        <v>Xuất sắc</v>
      </c>
      <c r="H478" s="434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</row>
    <row r="479" spans="1:22" s="14" customFormat="1" ht="17.45" customHeight="1" x14ac:dyDescent="0.25">
      <c r="A479" s="47">
        <v>458</v>
      </c>
      <c r="B479" s="11">
        <v>45</v>
      </c>
      <c r="C479" s="72" t="s">
        <v>1310</v>
      </c>
      <c r="D479" s="311" t="s">
        <v>656</v>
      </c>
      <c r="E479" s="433" t="s">
        <v>5</v>
      </c>
      <c r="F479" s="11">
        <v>91</v>
      </c>
      <c r="G479" s="387" t="str">
        <f t="shared" si="7"/>
        <v>Xuất sắc</v>
      </c>
      <c r="H479" s="434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</row>
    <row r="480" spans="1:22" s="14" customFormat="1" ht="17.45" customHeight="1" x14ac:dyDescent="0.25">
      <c r="A480" s="47">
        <v>459</v>
      </c>
      <c r="B480" s="11">
        <v>46</v>
      </c>
      <c r="C480" s="72" t="s">
        <v>1311</v>
      </c>
      <c r="D480" s="311" t="s">
        <v>1312</v>
      </c>
      <c r="E480" s="433" t="s">
        <v>68</v>
      </c>
      <c r="F480" s="11">
        <v>75</v>
      </c>
      <c r="G480" s="387" t="str">
        <f t="shared" si="7"/>
        <v>Khá</v>
      </c>
      <c r="H480" s="434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</row>
    <row r="481" spans="1:22" s="14" customFormat="1" ht="17.45" customHeight="1" x14ac:dyDescent="0.25">
      <c r="A481" s="47">
        <v>460</v>
      </c>
      <c r="B481" s="11">
        <v>47</v>
      </c>
      <c r="C481" s="72" t="s">
        <v>1313</v>
      </c>
      <c r="D481" s="311" t="s">
        <v>1314</v>
      </c>
      <c r="E481" s="433" t="s">
        <v>12</v>
      </c>
      <c r="F481" s="11">
        <v>90</v>
      </c>
      <c r="G481" s="387" t="str">
        <f t="shared" si="7"/>
        <v>Xuất sắc</v>
      </c>
      <c r="H481" s="434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</row>
    <row r="482" spans="1:22" s="14" customFormat="1" ht="17.45" customHeight="1" x14ac:dyDescent="0.25">
      <c r="A482" s="47">
        <v>461</v>
      </c>
      <c r="B482" s="11">
        <v>48</v>
      </c>
      <c r="C482" s="72" t="s">
        <v>1315</v>
      </c>
      <c r="D482" s="311" t="s">
        <v>1316</v>
      </c>
      <c r="E482" s="433" t="s">
        <v>12</v>
      </c>
      <c r="F482" s="11">
        <v>78</v>
      </c>
      <c r="G482" s="387" t="str">
        <f t="shared" si="7"/>
        <v>Khá</v>
      </c>
      <c r="H482" s="434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</row>
    <row r="483" spans="1:22" s="14" customFormat="1" ht="17.45" customHeight="1" x14ac:dyDescent="0.25">
      <c r="A483" s="47">
        <v>462</v>
      </c>
      <c r="B483" s="11">
        <v>49</v>
      </c>
      <c r="C483" s="72" t="s">
        <v>1317</v>
      </c>
      <c r="D483" s="311" t="s">
        <v>1318</v>
      </c>
      <c r="E483" s="433" t="s">
        <v>12</v>
      </c>
      <c r="F483" s="11">
        <v>83</v>
      </c>
      <c r="G483" s="387" t="str">
        <f t="shared" si="7"/>
        <v>Tốt</v>
      </c>
      <c r="H483" s="434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</row>
    <row r="484" spans="1:22" s="14" customFormat="1" ht="17.45" customHeight="1" x14ac:dyDescent="0.25">
      <c r="A484" s="47">
        <v>463</v>
      </c>
      <c r="B484" s="11">
        <v>50</v>
      </c>
      <c r="C484" s="72" t="s">
        <v>1319</v>
      </c>
      <c r="D484" s="311" t="s">
        <v>1320</v>
      </c>
      <c r="E484" s="433" t="s">
        <v>28</v>
      </c>
      <c r="F484" s="11">
        <v>90</v>
      </c>
      <c r="G484" s="387" t="str">
        <f t="shared" si="7"/>
        <v>Xuất sắc</v>
      </c>
      <c r="H484" s="434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</row>
    <row r="485" spans="1:22" s="14" customFormat="1" ht="17.45" customHeight="1" x14ac:dyDescent="0.25">
      <c r="A485" s="47">
        <v>464</v>
      </c>
      <c r="B485" s="11">
        <v>51</v>
      </c>
      <c r="C485" s="72" t="s">
        <v>1321</v>
      </c>
      <c r="D485" s="311" t="s">
        <v>521</v>
      </c>
      <c r="E485" s="433" t="s">
        <v>188</v>
      </c>
      <c r="F485" s="11">
        <v>96</v>
      </c>
      <c r="G485" s="387" t="str">
        <f t="shared" si="7"/>
        <v>Xuất sắc</v>
      </c>
      <c r="H485" s="434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</row>
    <row r="486" spans="1:22" s="14" customFormat="1" ht="17.45" customHeight="1" x14ac:dyDescent="0.25">
      <c r="A486" s="47">
        <v>465</v>
      </c>
      <c r="B486" s="11">
        <v>52</v>
      </c>
      <c r="C486" s="72" t="s">
        <v>1322</v>
      </c>
      <c r="D486" s="311" t="s">
        <v>1323</v>
      </c>
      <c r="E486" s="433" t="s">
        <v>24</v>
      </c>
      <c r="F486" s="11">
        <v>90</v>
      </c>
      <c r="G486" s="387" t="str">
        <f t="shared" si="7"/>
        <v>Xuất sắc</v>
      </c>
      <c r="H486" s="434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</row>
    <row r="487" spans="1:22" s="14" customFormat="1" ht="17.45" customHeight="1" x14ac:dyDescent="0.25">
      <c r="A487" s="47">
        <v>466</v>
      </c>
      <c r="B487" s="11">
        <v>53</v>
      </c>
      <c r="C487" s="72" t="s">
        <v>1324</v>
      </c>
      <c r="D487" s="311" t="s">
        <v>1325</v>
      </c>
      <c r="E487" s="433" t="s">
        <v>1223</v>
      </c>
      <c r="F487" s="11">
        <v>91</v>
      </c>
      <c r="G487" s="387" t="str">
        <f t="shared" si="7"/>
        <v>Xuất sắc</v>
      </c>
      <c r="H487" s="434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</row>
    <row r="488" spans="1:22" s="14" customFormat="1" ht="17.45" customHeight="1" x14ac:dyDescent="0.25">
      <c r="A488" s="47">
        <v>467</v>
      </c>
      <c r="B488" s="136">
        <v>54</v>
      </c>
      <c r="C488" s="435" t="s">
        <v>1326</v>
      </c>
      <c r="D488" s="436" t="s">
        <v>1327</v>
      </c>
      <c r="E488" s="437" t="s">
        <v>71</v>
      </c>
      <c r="F488" s="136">
        <v>63</v>
      </c>
      <c r="G488" s="387" t="str">
        <f t="shared" si="7"/>
        <v>Trung bình</v>
      </c>
      <c r="H488" s="137" t="s">
        <v>124</v>
      </c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</row>
    <row r="489" spans="1:22" s="14" customFormat="1" ht="17.45" customHeight="1" x14ac:dyDescent="0.25">
      <c r="A489" s="47">
        <v>468</v>
      </c>
      <c r="B489" s="11">
        <v>55</v>
      </c>
      <c r="C489" s="72" t="s">
        <v>1328</v>
      </c>
      <c r="D489" s="311" t="s">
        <v>1329</v>
      </c>
      <c r="E489" s="433" t="s">
        <v>71</v>
      </c>
      <c r="F489" s="11">
        <v>90</v>
      </c>
      <c r="G489" s="387" t="str">
        <f t="shared" si="7"/>
        <v>Xuất sắc</v>
      </c>
      <c r="H489" s="434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</row>
    <row r="490" spans="1:22" s="14" customFormat="1" ht="17.45" customHeight="1" x14ac:dyDescent="0.25">
      <c r="A490" s="47"/>
      <c r="B490" s="11"/>
      <c r="C490" s="83" t="s">
        <v>1330</v>
      </c>
      <c r="E490" s="231"/>
      <c r="F490" s="20"/>
      <c r="G490" s="55"/>
      <c r="H490" s="43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</row>
    <row r="491" spans="1:22" ht="17.45" customHeight="1" x14ac:dyDescent="0.25">
      <c r="A491" s="47">
        <v>469</v>
      </c>
      <c r="B491" s="18">
        <v>1</v>
      </c>
      <c r="C491" s="73" t="s">
        <v>1331</v>
      </c>
      <c r="D491" s="439" t="s">
        <v>146</v>
      </c>
      <c r="E491" s="440" t="s">
        <v>34</v>
      </c>
      <c r="F491" s="44">
        <v>75</v>
      </c>
      <c r="G491" s="387" t="str">
        <f t="shared" si="7"/>
        <v>Khá</v>
      </c>
      <c r="H491" s="441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</row>
    <row r="492" spans="1:22" ht="17.45" customHeight="1" x14ac:dyDescent="0.25">
      <c r="A492" s="47">
        <v>470</v>
      </c>
      <c r="B492" s="18">
        <v>2</v>
      </c>
      <c r="C492" s="73" t="s">
        <v>1332</v>
      </c>
      <c r="D492" s="439" t="s">
        <v>223</v>
      </c>
      <c r="E492" s="440" t="s">
        <v>148</v>
      </c>
      <c r="F492" s="44">
        <v>85</v>
      </c>
      <c r="G492" s="387" t="str">
        <f t="shared" si="7"/>
        <v>Tốt</v>
      </c>
      <c r="H492" s="441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</row>
    <row r="493" spans="1:22" ht="17.45" customHeight="1" x14ac:dyDescent="0.25">
      <c r="A493" s="47">
        <v>471</v>
      </c>
      <c r="B493" s="18">
        <v>3</v>
      </c>
      <c r="C493" s="73" t="s">
        <v>1333</v>
      </c>
      <c r="D493" s="439" t="s">
        <v>237</v>
      </c>
      <c r="E493" s="440" t="s">
        <v>148</v>
      </c>
      <c r="F493" s="44">
        <v>85</v>
      </c>
      <c r="G493" s="387" t="str">
        <f t="shared" si="7"/>
        <v>Tốt</v>
      </c>
      <c r="H493" s="441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</row>
    <row r="494" spans="1:22" ht="17.45" customHeight="1" x14ac:dyDescent="0.25">
      <c r="A494" s="47">
        <v>472</v>
      </c>
      <c r="B494" s="18">
        <v>4</v>
      </c>
      <c r="C494" s="73" t="s">
        <v>1334</v>
      </c>
      <c r="D494" s="439" t="s">
        <v>321</v>
      </c>
      <c r="E494" s="440" t="s">
        <v>463</v>
      </c>
      <c r="F494" s="44">
        <v>90</v>
      </c>
      <c r="G494" s="387" t="str">
        <f t="shared" si="7"/>
        <v>Xuất sắc</v>
      </c>
      <c r="H494" s="441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</row>
    <row r="495" spans="1:22" ht="17.45" customHeight="1" x14ac:dyDescent="0.25">
      <c r="A495" s="47">
        <v>473</v>
      </c>
      <c r="B495" s="18">
        <v>5</v>
      </c>
      <c r="C495" s="73" t="s">
        <v>1335</v>
      </c>
      <c r="D495" s="439" t="s">
        <v>60</v>
      </c>
      <c r="E495" s="440" t="s">
        <v>39</v>
      </c>
      <c r="F495" s="44">
        <v>90</v>
      </c>
      <c r="G495" s="387" t="str">
        <f t="shared" si="7"/>
        <v>Xuất sắc</v>
      </c>
      <c r="H495" s="441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</row>
    <row r="496" spans="1:22" ht="17.45" customHeight="1" x14ac:dyDescent="0.25">
      <c r="A496" s="47">
        <v>474</v>
      </c>
      <c r="B496" s="18">
        <v>6</v>
      </c>
      <c r="C496" s="442" t="s">
        <v>1336</v>
      </c>
      <c r="D496" s="443" t="s">
        <v>1337</v>
      </c>
      <c r="E496" s="444" t="s">
        <v>364</v>
      </c>
      <c r="F496" s="45">
        <v>75</v>
      </c>
      <c r="G496" s="445" t="str">
        <f t="shared" si="7"/>
        <v>Khá</v>
      </c>
      <c r="H496" s="446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</row>
    <row r="497" spans="1:22" ht="17.45" customHeight="1" x14ac:dyDescent="0.25">
      <c r="A497" s="47">
        <v>475</v>
      </c>
      <c r="B497" s="18">
        <v>7</v>
      </c>
      <c r="C497" s="21" t="s">
        <v>1338</v>
      </c>
      <c r="D497" s="21" t="s">
        <v>529</v>
      </c>
      <c r="E497" s="46" t="s">
        <v>41</v>
      </c>
      <c r="F497" s="18">
        <v>85</v>
      </c>
      <c r="G497" s="387" t="str">
        <f t="shared" si="7"/>
        <v>Tốt</v>
      </c>
      <c r="H497" s="89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</row>
    <row r="498" spans="1:22" ht="17.45" customHeight="1" x14ac:dyDescent="0.25">
      <c r="A498" s="47">
        <v>476</v>
      </c>
      <c r="B498" s="18">
        <v>8</v>
      </c>
      <c r="C498" s="447" t="s">
        <v>1339</v>
      </c>
      <c r="D498" s="447" t="s">
        <v>1020</v>
      </c>
      <c r="E498" s="448" t="s">
        <v>7</v>
      </c>
      <c r="F498" s="136">
        <v>0</v>
      </c>
      <c r="G498" s="136" t="str">
        <f t="shared" si="7"/>
        <v>Kém</v>
      </c>
      <c r="H498" s="134"/>
      <c r="I498" s="128" t="s">
        <v>5219</v>
      </c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</row>
    <row r="499" spans="1:22" ht="17.45" customHeight="1" x14ac:dyDescent="0.25">
      <c r="A499" s="47">
        <v>477</v>
      </c>
      <c r="B499" s="18">
        <v>9</v>
      </c>
      <c r="C499" s="449" t="s">
        <v>1340</v>
      </c>
      <c r="D499" s="198" t="s">
        <v>458</v>
      </c>
      <c r="E499" s="450" t="s">
        <v>7</v>
      </c>
      <c r="F499" s="42">
        <v>75</v>
      </c>
      <c r="G499" s="451" t="str">
        <f t="shared" si="7"/>
        <v>Khá</v>
      </c>
      <c r="H499" s="452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</row>
    <row r="500" spans="1:22" ht="17.45" customHeight="1" x14ac:dyDescent="0.25">
      <c r="A500" s="47">
        <v>478</v>
      </c>
      <c r="B500" s="18">
        <v>10</v>
      </c>
      <c r="C500" s="73" t="s">
        <v>1341</v>
      </c>
      <c r="D500" s="439" t="s">
        <v>93</v>
      </c>
      <c r="E500" s="440" t="s">
        <v>42</v>
      </c>
      <c r="F500" s="44">
        <v>75</v>
      </c>
      <c r="G500" s="387" t="str">
        <f t="shared" si="7"/>
        <v>Khá</v>
      </c>
      <c r="H500" s="441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</row>
    <row r="501" spans="1:22" s="14" customFormat="1" ht="17.45" customHeight="1" x14ac:dyDescent="0.25">
      <c r="A501" s="47">
        <v>479</v>
      </c>
      <c r="B501" s="18">
        <v>11</v>
      </c>
      <c r="C501" s="73" t="s">
        <v>1173</v>
      </c>
      <c r="D501" s="439" t="s">
        <v>18</v>
      </c>
      <c r="E501" s="440" t="s">
        <v>43</v>
      </c>
      <c r="F501" s="44">
        <v>75</v>
      </c>
      <c r="G501" s="387" t="str">
        <f t="shared" si="7"/>
        <v>Khá</v>
      </c>
      <c r="H501" s="441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</row>
    <row r="502" spans="1:22" s="14" customFormat="1" ht="17.45" customHeight="1" x14ac:dyDescent="0.25">
      <c r="A502" s="47">
        <v>480</v>
      </c>
      <c r="B502" s="18">
        <v>12</v>
      </c>
      <c r="C502" s="73" t="s">
        <v>1342</v>
      </c>
      <c r="D502" s="439" t="s">
        <v>61</v>
      </c>
      <c r="E502" s="440" t="s">
        <v>15</v>
      </c>
      <c r="F502" s="44">
        <v>100</v>
      </c>
      <c r="G502" s="387" t="str">
        <f t="shared" si="7"/>
        <v>Xuất sắc</v>
      </c>
      <c r="H502" s="441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</row>
    <row r="503" spans="1:22" s="14" customFormat="1" ht="17.45" customHeight="1" x14ac:dyDescent="0.25">
      <c r="A503" s="47">
        <v>481</v>
      </c>
      <c r="B503" s="18">
        <v>13</v>
      </c>
      <c r="C503" s="73" t="s">
        <v>1343</v>
      </c>
      <c r="D503" s="439" t="s">
        <v>1344</v>
      </c>
      <c r="E503" s="440" t="s">
        <v>29</v>
      </c>
      <c r="F503" s="44">
        <v>75</v>
      </c>
      <c r="G503" s="387" t="str">
        <f t="shared" si="7"/>
        <v>Khá</v>
      </c>
      <c r="H503" s="441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</row>
    <row r="504" spans="1:22" s="14" customFormat="1" ht="17.45" customHeight="1" x14ac:dyDescent="0.25">
      <c r="A504" s="47">
        <v>482</v>
      </c>
      <c r="B504" s="18">
        <v>14</v>
      </c>
      <c r="C504" s="73" t="s">
        <v>1345</v>
      </c>
      <c r="D504" s="439" t="s">
        <v>1346</v>
      </c>
      <c r="E504" s="440" t="s">
        <v>49</v>
      </c>
      <c r="F504" s="44">
        <v>90</v>
      </c>
      <c r="G504" s="387" t="str">
        <f t="shared" si="7"/>
        <v>Xuất sắc</v>
      </c>
      <c r="H504" s="441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</row>
    <row r="505" spans="1:22" s="14" customFormat="1" ht="17.45" customHeight="1" x14ac:dyDescent="0.25">
      <c r="A505" s="47">
        <v>483</v>
      </c>
      <c r="B505" s="18">
        <v>15</v>
      </c>
      <c r="C505" s="73" t="s">
        <v>1347</v>
      </c>
      <c r="D505" s="439" t="s">
        <v>390</v>
      </c>
      <c r="E505" s="440" t="s">
        <v>82</v>
      </c>
      <c r="F505" s="44">
        <v>95</v>
      </c>
      <c r="G505" s="387" t="str">
        <f t="shared" si="7"/>
        <v>Xuất sắc</v>
      </c>
      <c r="H505" s="441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</row>
    <row r="506" spans="1:22" s="14" customFormat="1" ht="17.45" customHeight="1" x14ac:dyDescent="0.25">
      <c r="A506" s="47">
        <v>484</v>
      </c>
      <c r="B506" s="18">
        <v>16</v>
      </c>
      <c r="C506" s="73" t="s">
        <v>1348</v>
      </c>
      <c r="D506" s="439" t="s">
        <v>258</v>
      </c>
      <c r="E506" s="440" t="s">
        <v>20</v>
      </c>
      <c r="F506" s="44">
        <v>90</v>
      </c>
      <c r="G506" s="387" t="str">
        <f t="shared" si="7"/>
        <v>Xuất sắc</v>
      </c>
      <c r="H506" s="441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</row>
    <row r="507" spans="1:22" s="14" customFormat="1" ht="17.45" customHeight="1" x14ac:dyDescent="0.25">
      <c r="A507" s="47">
        <v>485</v>
      </c>
      <c r="B507" s="18">
        <v>17</v>
      </c>
      <c r="C507" s="73" t="s">
        <v>1349</v>
      </c>
      <c r="D507" s="439" t="s">
        <v>1350</v>
      </c>
      <c r="E507" s="440" t="s">
        <v>125</v>
      </c>
      <c r="F507" s="44">
        <v>85</v>
      </c>
      <c r="G507" s="387" t="str">
        <f t="shared" ref="G507:G572" si="8">IF(F507&gt;=90,"Xuất sắc",IF(F507&gt;=80,"Tốt",IF(F507&gt;=65,"Khá",IF(F507&gt;=50,"Trung bình",IF(F507&gt;=35,"Yếu","Kém")))))</f>
        <v>Tốt</v>
      </c>
      <c r="H507" s="441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</row>
    <row r="508" spans="1:22" s="14" customFormat="1" ht="17.45" customHeight="1" x14ac:dyDescent="0.25">
      <c r="A508" s="47">
        <v>486</v>
      </c>
      <c r="B508" s="18">
        <v>18</v>
      </c>
      <c r="C508" s="73" t="s">
        <v>1351</v>
      </c>
      <c r="D508" s="439" t="s">
        <v>18</v>
      </c>
      <c r="E508" s="440" t="s">
        <v>191</v>
      </c>
      <c r="F508" s="44">
        <v>90</v>
      </c>
      <c r="G508" s="387" t="str">
        <f t="shared" si="8"/>
        <v>Xuất sắc</v>
      </c>
      <c r="H508" s="441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</row>
    <row r="509" spans="1:22" s="14" customFormat="1" ht="17.45" customHeight="1" x14ac:dyDescent="0.25">
      <c r="A509" s="47">
        <v>487</v>
      </c>
      <c r="B509" s="18">
        <v>19</v>
      </c>
      <c r="C509" s="44" t="s">
        <v>1352</v>
      </c>
      <c r="D509" s="189" t="s">
        <v>5220</v>
      </c>
      <c r="E509" s="372" t="s">
        <v>57</v>
      </c>
      <c r="F509" s="453">
        <v>0</v>
      </c>
      <c r="G509" s="387" t="str">
        <f t="shared" si="8"/>
        <v>Kém</v>
      </c>
      <c r="H509" s="441"/>
      <c r="I509" s="128" t="s">
        <v>5219</v>
      </c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</row>
    <row r="510" spans="1:22" s="14" customFormat="1" ht="17.45" customHeight="1" x14ac:dyDescent="0.25">
      <c r="A510" s="47">
        <v>488</v>
      </c>
      <c r="B510" s="18">
        <v>20</v>
      </c>
      <c r="C510" s="73" t="s">
        <v>1353</v>
      </c>
      <c r="D510" s="439" t="s">
        <v>79</v>
      </c>
      <c r="E510" s="440" t="s">
        <v>57</v>
      </c>
      <c r="F510" s="44">
        <v>95</v>
      </c>
      <c r="G510" s="387" t="str">
        <f t="shared" si="8"/>
        <v>Xuất sắc</v>
      </c>
      <c r="H510" s="441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</row>
    <row r="511" spans="1:22" s="14" customFormat="1" ht="17.45" customHeight="1" x14ac:dyDescent="0.25">
      <c r="A511" s="47">
        <v>489</v>
      </c>
      <c r="B511" s="18">
        <v>21</v>
      </c>
      <c r="C511" s="73" t="s">
        <v>1354</v>
      </c>
      <c r="D511" s="439" t="s">
        <v>1355</v>
      </c>
      <c r="E511" s="440" t="s">
        <v>110</v>
      </c>
      <c r="F511" s="44">
        <v>75</v>
      </c>
      <c r="G511" s="387" t="str">
        <f t="shared" si="8"/>
        <v>Khá</v>
      </c>
      <c r="H511" s="441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</row>
    <row r="512" spans="1:22" ht="17.45" customHeight="1" x14ac:dyDescent="0.25">
      <c r="A512" s="47">
        <v>490</v>
      </c>
      <c r="B512" s="18">
        <v>22</v>
      </c>
      <c r="C512" s="73" t="s">
        <v>1356</v>
      </c>
      <c r="D512" s="439" t="s">
        <v>356</v>
      </c>
      <c r="E512" s="440" t="s">
        <v>8</v>
      </c>
      <c r="F512" s="44">
        <v>85</v>
      </c>
      <c r="G512" s="387" t="str">
        <f t="shared" si="8"/>
        <v>Tốt</v>
      </c>
      <c r="H512" s="441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</row>
    <row r="513" spans="1:22" ht="17.45" customHeight="1" x14ac:dyDescent="0.25">
      <c r="A513" s="47">
        <v>491</v>
      </c>
      <c r="B513" s="18">
        <v>23</v>
      </c>
      <c r="C513" s="73" t="s">
        <v>1357</v>
      </c>
      <c r="D513" s="439" t="s">
        <v>79</v>
      </c>
      <c r="E513" s="440" t="s">
        <v>8</v>
      </c>
      <c r="F513" s="44">
        <v>95</v>
      </c>
      <c r="G513" s="387" t="str">
        <f t="shared" si="8"/>
        <v>Xuất sắc</v>
      </c>
      <c r="H513" s="441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</row>
    <row r="514" spans="1:22" ht="17.45" customHeight="1" x14ac:dyDescent="0.25">
      <c r="A514" s="47">
        <v>492</v>
      </c>
      <c r="B514" s="18">
        <v>24</v>
      </c>
      <c r="C514" s="73" t="s">
        <v>1358</v>
      </c>
      <c r="D514" s="439" t="s">
        <v>1359</v>
      </c>
      <c r="E514" s="440" t="s">
        <v>155</v>
      </c>
      <c r="F514" s="44">
        <v>75</v>
      </c>
      <c r="G514" s="387" t="str">
        <f t="shared" si="8"/>
        <v>Khá</v>
      </c>
      <c r="H514" s="441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</row>
    <row r="515" spans="1:22" ht="17.45" customHeight="1" x14ac:dyDescent="0.25">
      <c r="A515" s="47">
        <v>493</v>
      </c>
      <c r="B515" s="18">
        <v>25</v>
      </c>
      <c r="C515" s="73" t="s">
        <v>1360</v>
      </c>
      <c r="D515" s="439" t="s">
        <v>504</v>
      </c>
      <c r="E515" s="440" t="s">
        <v>25</v>
      </c>
      <c r="F515" s="44">
        <v>75</v>
      </c>
      <c r="G515" s="387" t="str">
        <f t="shared" si="8"/>
        <v>Khá</v>
      </c>
      <c r="H515" s="441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</row>
    <row r="516" spans="1:22" s="14" customFormat="1" ht="17.45" customHeight="1" x14ac:dyDescent="0.25">
      <c r="A516" s="47">
        <v>494</v>
      </c>
      <c r="B516" s="18">
        <v>26</v>
      </c>
      <c r="C516" s="73" t="s">
        <v>1361</v>
      </c>
      <c r="D516" s="439" t="s">
        <v>591</v>
      </c>
      <c r="E516" s="440" t="s">
        <v>25</v>
      </c>
      <c r="F516" s="44">
        <v>85</v>
      </c>
      <c r="G516" s="387" t="str">
        <f t="shared" si="8"/>
        <v>Tốt</v>
      </c>
      <c r="H516" s="441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</row>
    <row r="517" spans="1:22" s="14" customFormat="1" ht="17.45" customHeight="1" x14ac:dyDescent="0.25">
      <c r="A517" s="47">
        <v>495</v>
      </c>
      <c r="B517" s="18">
        <v>27</v>
      </c>
      <c r="C517" s="73" t="s">
        <v>1362</v>
      </c>
      <c r="D517" s="439" t="s">
        <v>203</v>
      </c>
      <c r="E517" s="440" t="s">
        <v>87</v>
      </c>
      <c r="F517" s="44">
        <v>90</v>
      </c>
      <c r="G517" s="387" t="str">
        <f t="shared" si="8"/>
        <v>Xuất sắc</v>
      </c>
      <c r="H517" s="441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</row>
    <row r="518" spans="1:22" s="14" customFormat="1" ht="17.45" customHeight="1" x14ac:dyDescent="0.25">
      <c r="A518" s="47">
        <v>496</v>
      </c>
      <c r="B518" s="135">
        <v>28</v>
      </c>
      <c r="C518" s="133" t="s">
        <v>1363</v>
      </c>
      <c r="D518" s="454" t="s">
        <v>327</v>
      </c>
      <c r="E518" s="455" t="s">
        <v>131</v>
      </c>
      <c r="F518" s="456">
        <v>0</v>
      </c>
      <c r="G518" s="413" t="str">
        <f t="shared" si="8"/>
        <v>Kém</v>
      </c>
      <c r="H518" s="457" t="s">
        <v>5217</v>
      </c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</row>
    <row r="519" spans="1:22" s="14" customFormat="1" ht="17.45" customHeight="1" x14ac:dyDescent="0.25">
      <c r="A519" s="47">
        <v>497</v>
      </c>
      <c r="B519" s="18">
        <v>29</v>
      </c>
      <c r="C519" s="73" t="s">
        <v>1364</v>
      </c>
      <c r="D519" s="439" t="s">
        <v>79</v>
      </c>
      <c r="E519" s="440" t="s">
        <v>26</v>
      </c>
      <c r="F519" s="44">
        <v>80</v>
      </c>
      <c r="G519" s="387" t="str">
        <f t="shared" si="8"/>
        <v>Tốt</v>
      </c>
      <c r="H519" s="441"/>
      <c r="I519" s="128"/>
      <c r="J519" s="128"/>
      <c r="K519" s="440"/>
      <c r="L519" s="44"/>
      <c r="M519" s="387"/>
      <c r="N519" s="189"/>
      <c r="O519" s="128"/>
      <c r="P519" s="128"/>
      <c r="Q519" s="128"/>
      <c r="R519" s="128"/>
      <c r="S519" s="128"/>
      <c r="T519" s="128"/>
      <c r="U519" s="128"/>
      <c r="V519" s="128"/>
    </row>
    <row r="520" spans="1:22" s="14" customFormat="1" ht="17.45" customHeight="1" x14ac:dyDescent="0.25">
      <c r="A520" s="47">
        <v>498</v>
      </c>
      <c r="B520" s="135">
        <v>30</v>
      </c>
      <c r="C520" s="455" t="s">
        <v>1365</v>
      </c>
      <c r="D520" s="458" t="s">
        <v>5221</v>
      </c>
      <c r="E520" s="459" t="s">
        <v>172</v>
      </c>
      <c r="F520" s="460">
        <v>0</v>
      </c>
      <c r="G520" s="413" t="str">
        <f t="shared" si="8"/>
        <v>Kém</v>
      </c>
      <c r="H520" s="457"/>
      <c r="I520" s="128" t="s">
        <v>5219</v>
      </c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</row>
    <row r="521" spans="1:22" s="14" customFormat="1" ht="17.45" customHeight="1" x14ac:dyDescent="0.25">
      <c r="A521" s="47">
        <v>499</v>
      </c>
      <c r="B521" s="18">
        <v>31</v>
      </c>
      <c r="C521" s="73" t="s">
        <v>1366</v>
      </c>
      <c r="D521" s="439" t="s">
        <v>1367</v>
      </c>
      <c r="E521" s="440" t="s">
        <v>213</v>
      </c>
      <c r="F521" s="44">
        <v>90</v>
      </c>
      <c r="G521" s="387" t="str">
        <f t="shared" si="8"/>
        <v>Xuất sắc</v>
      </c>
      <c r="H521" s="441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</row>
    <row r="522" spans="1:22" ht="17.45" customHeight="1" x14ac:dyDescent="0.25">
      <c r="A522" s="47">
        <v>500</v>
      </c>
      <c r="B522" s="18">
        <v>32</v>
      </c>
      <c r="C522" s="73" t="s">
        <v>1368</v>
      </c>
      <c r="D522" s="439" t="s">
        <v>1369</v>
      </c>
      <c r="E522" s="440" t="s">
        <v>9</v>
      </c>
      <c r="F522" s="44">
        <v>75</v>
      </c>
      <c r="G522" s="387" t="str">
        <f t="shared" si="8"/>
        <v>Khá</v>
      </c>
      <c r="H522" s="441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</row>
    <row r="523" spans="1:22" ht="17.45" customHeight="1" x14ac:dyDescent="0.25">
      <c r="A523" s="47">
        <v>501</v>
      </c>
      <c r="B523" s="18">
        <v>33</v>
      </c>
      <c r="C523" s="73" t="s">
        <v>1370</v>
      </c>
      <c r="D523" s="439" t="s">
        <v>122</v>
      </c>
      <c r="E523" s="440" t="s">
        <v>245</v>
      </c>
      <c r="F523" s="44">
        <v>85</v>
      </c>
      <c r="G523" s="387" t="str">
        <f t="shared" si="8"/>
        <v>Tốt</v>
      </c>
      <c r="H523" s="441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</row>
    <row r="524" spans="1:22" ht="17.45" customHeight="1" x14ac:dyDescent="0.25">
      <c r="A524" s="47">
        <v>502</v>
      </c>
      <c r="B524" s="18">
        <v>34</v>
      </c>
      <c r="C524" s="73" t="s">
        <v>1371</v>
      </c>
      <c r="D524" s="439" t="s">
        <v>1372</v>
      </c>
      <c r="E524" s="440" t="s">
        <v>339</v>
      </c>
      <c r="F524" s="44">
        <v>80</v>
      </c>
      <c r="G524" s="387" t="str">
        <f t="shared" si="8"/>
        <v>Tốt</v>
      </c>
      <c r="H524" s="441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</row>
    <row r="525" spans="1:22" ht="17.45" customHeight="1" x14ac:dyDescent="0.25">
      <c r="A525" s="47">
        <v>503</v>
      </c>
      <c r="B525" s="18">
        <v>35</v>
      </c>
      <c r="C525" s="73" t="s">
        <v>1373</v>
      </c>
      <c r="D525" s="439" t="s">
        <v>1374</v>
      </c>
      <c r="E525" s="440" t="s">
        <v>11</v>
      </c>
      <c r="F525" s="44">
        <v>75</v>
      </c>
      <c r="G525" s="387" t="str">
        <f t="shared" si="8"/>
        <v>Khá</v>
      </c>
      <c r="H525" s="441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</row>
    <row r="526" spans="1:22" s="14" customFormat="1" ht="17.45" customHeight="1" x14ac:dyDescent="0.25">
      <c r="A526" s="47">
        <v>504</v>
      </c>
      <c r="B526" s="18">
        <v>36</v>
      </c>
      <c r="C526" s="73" t="s">
        <v>1375</v>
      </c>
      <c r="D526" s="439" t="s">
        <v>117</v>
      </c>
      <c r="E526" s="440" t="s">
        <v>63</v>
      </c>
      <c r="F526" s="44">
        <v>80</v>
      </c>
      <c r="G526" s="387" t="str">
        <f t="shared" si="8"/>
        <v>Tốt</v>
      </c>
      <c r="H526" s="441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</row>
    <row r="527" spans="1:22" s="14" customFormat="1" ht="17.45" customHeight="1" x14ac:dyDescent="0.25">
      <c r="A527" s="47">
        <v>505</v>
      </c>
      <c r="B527" s="18">
        <v>37</v>
      </c>
      <c r="C527" s="73" t="s">
        <v>1376</v>
      </c>
      <c r="D527" s="439" t="s">
        <v>1377</v>
      </c>
      <c r="E527" s="440" t="s">
        <v>63</v>
      </c>
      <c r="F527" s="44">
        <v>85</v>
      </c>
      <c r="G527" s="387" t="str">
        <f t="shared" si="8"/>
        <v>Tốt</v>
      </c>
      <c r="H527" s="441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</row>
    <row r="528" spans="1:22" s="14" customFormat="1" ht="17.45" customHeight="1" x14ac:dyDescent="0.25">
      <c r="A528" s="47">
        <v>506</v>
      </c>
      <c r="B528" s="18">
        <v>38</v>
      </c>
      <c r="C528" s="73" t="s">
        <v>1378</v>
      </c>
      <c r="D528" s="439" t="s">
        <v>1379</v>
      </c>
      <c r="E528" s="440" t="s">
        <v>64</v>
      </c>
      <c r="F528" s="44">
        <v>75</v>
      </c>
      <c r="G528" s="387" t="str">
        <f t="shared" si="8"/>
        <v>Khá</v>
      </c>
      <c r="H528" s="441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</row>
    <row r="529" spans="1:22" s="14" customFormat="1" ht="17.45" customHeight="1" x14ac:dyDescent="0.25">
      <c r="A529" s="47">
        <v>507</v>
      </c>
      <c r="B529" s="18">
        <v>39</v>
      </c>
      <c r="C529" s="73" t="s">
        <v>1380</v>
      </c>
      <c r="D529" s="439" t="s">
        <v>1381</v>
      </c>
      <c r="E529" s="440" t="s">
        <v>65</v>
      </c>
      <c r="F529" s="44">
        <v>85</v>
      </c>
      <c r="G529" s="387" t="str">
        <f t="shared" si="8"/>
        <v>Tốt</v>
      </c>
      <c r="H529" s="441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</row>
    <row r="530" spans="1:22" s="14" customFormat="1" ht="17.45" customHeight="1" x14ac:dyDescent="0.25">
      <c r="A530" s="47">
        <v>508</v>
      </c>
      <c r="B530" s="18">
        <v>40</v>
      </c>
      <c r="C530" s="73" t="s">
        <v>1382</v>
      </c>
      <c r="D530" s="439" t="s">
        <v>177</v>
      </c>
      <c r="E530" s="440" t="s">
        <v>65</v>
      </c>
      <c r="F530" s="44">
        <v>90</v>
      </c>
      <c r="G530" s="387" t="str">
        <f t="shared" si="8"/>
        <v>Xuất sắc</v>
      </c>
      <c r="H530" s="441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</row>
    <row r="531" spans="1:22" s="14" customFormat="1" ht="17.45" customHeight="1" x14ac:dyDescent="0.25">
      <c r="A531" s="47">
        <v>509</v>
      </c>
      <c r="B531" s="135">
        <v>41</v>
      </c>
      <c r="C531" s="133" t="s">
        <v>1383</v>
      </c>
      <c r="D531" s="461" t="s">
        <v>145</v>
      </c>
      <c r="E531" s="134" t="s">
        <v>65</v>
      </c>
      <c r="F531" s="456">
        <v>0</v>
      </c>
      <c r="G531" s="413" t="str">
        <f t="shared" si="8"/>
        <v>Kém</v>
      </c>
      <c r="H531" s="457" t="s">
        <v>5217</v>
      </c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</row>
    <row r="532" spans="1:22" s="14" customFormat="1" ht="17.45" customHeight="1" x14ac:dyDescent="0.25">
      <c r="A532" s="47">
        <v>510</v>
      </c>
      <c r="B532" s="18">
        <v>42</v>
      </c>
      <c r="C532" s="73" t="s">
        <v>1384</v>
      </c>
      <c r="D532" s="439" t="s">
        <v>101</v>
      </c>
      <c r="E532" s="440" t="s">
        <v>65</v>
      </c>
      <c r="F532" s="44">
        <v>75</v>
      </c>
      <c r="G532" s="387" t="str">
        <f t="shared" si="8"/>
        <v>Khá</v>
      </c>
      <c r="H532" s="441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</row>
    <row r="533" spans="1:22" s="14" customFormat="1" ht="17.45" customHeight="1" x14ac:dyDescent="0.25">
      <c r="A533" s="47">
        <v>511</v>
      </c>
      <c r="B533" s="18">
        <v>43</v>
      </c>
      <c r="C533" s="73" t="s">
        <v>1385</v>
      </c>
      <c r="D533" s="439" t="s">
        <v>1386</v>
      </c>
      <c r="E533" s="440" t="s">
        <v>1387</v>
      </c>
      <c r="F533" s="44">
        <v>75</v>
      </c>
      <c r="G533" s="387" t="str">
        <f t="shared" si="8"/>
        <v>Khá</v>
      </c>
      <c r="H533" s="441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</row>
    <row r="534" spans="1:22" s="14" customFormat="1" ht="17.45" customHeight="1" x14ac:dyDescent="0.25">
      <c r="A534" s="47">
        <v>512</v>
      </c>
      <c r="B534" s="18">
        <v>44</v>
      </c>
      <c r="C534" s="73" t="s">
        <v>1388</v>
      </c>
      <c r="D534" s="439" t="s">
        <v>1389</v>
      </c>
      <c r="E534" s="440" t="s">
        <v>137</v>
      </c>
      <c r="F534" s="44">
        <v>75</v>
      </c>
      <c r="G534" s="387" t="str">
        <f t="shared" si="8"/>
        <v>Khá</v>
      </c>
      <c r="H534" s="441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</row>
    <row r="535" spans="1:22" s="14" customFormat="1" ht="17.45" customHeight="1" x14ac:dyDescent="0.25">
      <c r="A535" s="47">
        <v>513</v>
      </c>
      <c r="B535" s="18">
        <v>45</v>
      </c>
      <c r="C535" s="73" t="s">
        <v>1390</v>
      </c>
      <c r="D535" s="439" t="s">
        <v>90</v>
      </c>
      <c r="E535" s="440" t="s">
        <v>137</v>
      </c>
      <c r="F535" s="44">
        <v>80</v>
      </c>
      <c r="G535" s="387" t="str">
        <f t="shared" si="8"/>
        <v>Tốt</v>
      </c>
      <c r="H535" s="441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</row>
    <row r="536" spans="1:22" ht="17.45" customHeight="1" x14ac:dyDescent="0.25">
      <c r="A536" s="47">
        <v>514</v>
      </c>
      <c r="B536" s="18">
        <v>46</v>
      </c>
      <c r="C536" s="73" t="s">
        <v>1391</v>
      </c>
      <c r="D536" s="439" t="s">
        <v>1392</v>
      </c>
      <c r="E536" s="440" t="s">
        <v>271</v>
      </c>
      <c r="F536" s="44">
        <v>85</v>
      </c>
      <c r="G536" s="387" t="str">
        <f t="shared" si="8"/>
        <v>Tốt</v>
      </c>
      <c r="H536" s="441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</row>
    <row r="537" spans="1:22" ht="17.45" customHeight="1" x14ac:dyDescent="0.25">
      <c r="A537" s="47">
        <v>515</v>
      </c>
      <c r="B537" s="18">
        <v>47</v>
      </c>
      <c r="C537" s="73" t="s">
        <v>1393</v>
      </c>
      <c r="D537" s="439" t="s">
        <v>107</v>
      </c>
      <c r="E537" s="440" t="s">
        <v>12</v>
      </c>
      <c r="F537" s="44">
        <v>80</v>
      </c>
      <c r="G537" s="387" t="str">
        <f t="shared" si="8"/>
        <v>Tốt</v>
      </c>
      <c r="H537" s="441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</row>
    <row r="538" spans="1:22" ht="17.45" customHeight="1" x14ac:dyDescent="0.25">
      <c r="A538" s="47">
        <v>516</v>
      </c>
      <c r="B538" s="18">
        <v>48</v>
      </c>
      <c r="C538" s="73" t="s">
        <v>1394</v>
      </c>
      <c r="D538" s="439" t="s">
        <v>1127</v>
      </c>
      <c r="E538" s="440" t="s">
        <v>12</v>
      </c>
      <c r="F538" s="44">
        <v>85</v>
      </c>
      <c r="G538" s="387" t="str">
        <f t="shared" si="8"/>
        <v>Tốt</v>
      </c>
      <c r="H538" s="441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</row>
    <row r="539" spans="1:22" ht="17.45" customHeight="1" x14ac:dyDescent="0.25">
      <c r="A539" s="47">
        <v>517</v>
      </c>
      <c r="B539" s="18">
        <v>49</v>
      </c>
      <c r="C539" s="73" t="s">
        <v>1395</v>
      </c>
      <c r="D539" s="439" t="s">
        <v>69</v>
      </c>
      <c r="E539" s="440" t="s">
        <v>12</v>
      </c>
      <c r="F539" s="44">
        <v>75</v>
      </c>
      <c r="G539" s="387" t="str">
        <f t="shared" si="8"/>
        <v>Khá</v>
      </c>
      <c r="H539" s="441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</row>
    <row r="540" spans="1:22" ht="17.45" customHeight="1" x14ac:dyDescent="0.25">
      <c r="A540" s="47">
        <v>518</v>
      </c>
      <c r="B540" s="18">
        <v>50</v>
      </c>
      <c r="C540" s="73" t="s">
        <v>1396</v>
      </c>
      <c r="D540" s="439" t="s">
        <v>1397</v>
      </c>
      <c r="E540" s="440" t="s">
        <v>383</v>
      </c>
      <c r="F540" s="44">
        <v>90</v>
      </c>
      <c r="G540" s="387" t="str">
        <f t="shared" si="8"/>
        <v>Xuất sắc</v>
      </c>
      <c r="H540" s="441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</row>
    <row r="541" spans="1:22" ht="17.45" customHeight="1" x14ac:dyDescent="0.25">
      <c r="A541" s="47">
        <v>519</v>
      </c>
      <c r="B541" s="18">
        <v>51</v>
      </c>
      <c r="C541" s="73" t="s">
        <v>1398</v>
      </c>
      <c r="D541" s="439" t="s">
        <v>320</v>
      </c>
      <c r="E541" s="440" t="s">
        <v>28</v>
      </c>
      <c r="F541" s="44">
        <v>85</v>
      </c>
      <c r="G541" s="387" t="str">
        <f t="shared" si="8"/>
        <v>Tốt</v>
      </c>
      <c r="H541" s="441"/>
      <c r="I541" s="462"/>
      <c r="J541" s="462"/>
      <c r="K541" s="462"/>
      <c r="L541" s="462"/>
      <c r="M541" s="462"/>
      <c r="N541" s="214"/>
      <c r="O541" s="214"/>
      <c r="P541" s="214"/>
      <c r="Q541" s="214"/>
      <c r="R541" s="214"/>
      <c r="S541" s="214"/>
      <c r="T541" s="214"/>
      <c r="U541" s="214"/>
      <c r="V541" s="214"/>
    </row>
    <row r="542" spans="1:22" ht="17.45" customHeight="1" x14ac:dyDescent="0.25">
      <c r="A542" s="47">
        <v>520</v>
      </c>
      <c r="B542" s="18">
        <v>52</v>
      </c>
      <c r="C542" s="73" t="s">
        <v>1399</v>
      </c>
      <c r="D542" s="439" t="s">
        <v>52</v>
      </c>
      <c r="E542" s="440" t="s">
        <v>188</v>
      </c>
      <c r="F542" s="44">
        <v>75</v>
      </c>
      <c r="G542" s="387" t="str">
        <f t="shared" si="8"/>
        <v>Khá</v>
      </c>
      <c r="H542" s="441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</row>
    <row r="543" spans="1:22" ht="17.45" customHeight="1" x14ac:dyDescent="0.25">
      <c r="A543" s="47">
        <v>521</v>
      </c>
      <c r="B543" s="18">
        <v>53</v>
      </c>
      <c r="C543" s="73" t="s">
        <v>1400</v>
      </c>
      <c r="D543" s="439" t="s">
        <v>1401</v>
      </c>
      <c r="E543" s="440" t="s">
        <v>24</v>
      </c>
      <c r="F543" s="44">
        <v>85</v>
      </c>
      <c r="G543" s="387" t="str">
        <f t="shared" si="8"/>
        <v>Tốt</v>
      </c>
      <c r="H543" s="441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</row>
    <row r="544" spans="1:22" s="14" customFormat="1" ht="17.45" customHeight="1" x14ac:dyDescent="0.25">
      <c r="A544" s="47">
        <v>522</v>
      </c>
      <c r="B544" s="18">
        <v>54</v>
      </c>
      <c r="C544" s="73" t="s">
        <v>1402</v>
      </c>
      <c r="D544" s="439" t="s">
        <v>1403</v>
      </c>
      <c r="E544" s="440" t="s">
        <v>71</v>
      </c>
      <c r="F544" s="44">
        <v>95</v>
      </c>
      <c r="G544" s="387" t="str">
        <f t="shared" si="8"/>
        <v>Xuất sắc</v>
      </c>
      <c r="H544" s="441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</row>
    <row r="545" spans="1:22" s="14" customFormat="1" ht="17.45" customHeight="1" x14ac:dyDescent="0.25">
      <c r="A545" s="47">
        <v>523</v>
      </c>
      <c r="B545" s="18">
        <v>55</v>
      </c>
      <c r="C545" s="11" t="s">
        <v>1404</v>
      </c>
      <c r="D545" s="463" t="s">
        <v>201</v>
      </c>
      <c r="E545" s="464" t="s">
        <v>71</v>
      </c>
      <c r="F545" s="44">
        <v>85</v>
      </c>
      <c r="G545" s="387" t="str">
        <f t="shared" si="8"/>
        <v>Tốt</v>
      </c>
      <c r="H545" s="465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</row>
    <row r="546" spans="1:22" s="14" customFormat="1" ht="17.45" customHeight="1" x14ac:dyDescent="0.25">
      <c r="A546" s="47"/>
      <c r="B546" s="11"/>
      <c r="C546" s="83" t="s">
        <v>1405</v>
      </c>
      <c r="D546" s="13"/>
      <c r="F546" s="228"/>
      <c r="G546" s="55"/>
      <c r="H546" s="71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</row>
    <row r="547" spans="1:22" s="14" customFormat="1" ht="17.45" customHeight="1" x14ac:dyDescent="0.25">
      <c r="A547" s="47">
        <v>524</v>
      </c>
      <c r="B547" s="41" t="s">
        <v>5159</v>
      </c>
      <c r="C547" s="41" t="s">
        <v>1406</v>
      </c>
      <c r="D547" s="466" t="s">
        <v>1407</v>
      </c>
      <c r="E547" s="74" t="s">
        <v>34</v>
      </c>
      <c r="F547" s="467">
        <v>91</v>
      </c>
      <c r="G547" s="387" t="str">
        <f t="shared" si="8"/>
        <v>Xuất sắc</v>
      </c>
      <c r="H547" s="230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</row>
    <row r="548" spans="1:22" s="14" customFormat="1" ht="17.45" customHeight="1" x14ac:dyDescent="0.25">
      <c r="A548" s="47">
        <v>525</v>
      </c>
      <c r="B548" s="136" t="s">
        <v>5160</v>
      </c>
      <c r="C548" s="136" t="s">
        <v>1408</v>
      </c>
      <c r="D548" s="468" t="s">
        <v>75</v>
      </c>
      <c r="E548" s="137" t="s">
        <v>34</v>
      </c>
      <c r="F548" s="136">
        <v>0</v>
      </c>
      <c r="G548" s="413" t="str">
        <f t="shared" si="8"/>
        <v>Kém</v>
      </c>
      <c r="H548" s="137" t="s">
        <v>5217</v>
      </c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</row>
    <row r="549" spans="1:22" ht="17.45" customHeight="1" x14ac:dyDescent="0.25">
      <c r="A549" s="47">
        <v>526</v>
      </c>
      <c r="B549" s="41" t="s">
        <v>5161</v>
      </c>
      <c r="C549" s="41" t="s">
        <v>1409</v>
      </c>
      <c r="D549" s="466" t="s">
        <v>1410</v>
      </c>
      <c r="E549" s="74" t="s">
        <v>148</v>
      </c>
      <c r="F549" s="41">
        <v>87</v>
      </c>
      <c r="G549" s="387" t="str">
        <f t="shared" si="8"/>
        <v>Tốt</v>
      </c>
      <c r="H549" s="230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</row>
    <row r="550" spans="1:22" s="14" customFormat="1" ht="17.45" customHeight="1" x14ac:dyDescent="0.25">
      <c r="A550" s="47">
        <v>527</v>
      </c>
      <c r="B550" s="41" t="s">
        <v>5162</v>
      </c>
      <c r="C550" s="41" t="s">
        <v>1411</v>
      </c>
      <c r="D550" s="466" t="s">
        <v>1412</v>
      </c>
      <c r="E550" s="74" t="s">
        <v>6</v>
      </c>
      <c r="F550" s="41">
        <v>83</v>
      </c>
      <c r="G550" s="387" t="str">
        <f t="shared" si="8"/>
        <v>Tốt</v>
      </c>
      <c r="H550" s="230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</row>
    <row r="551" spans="1:22" s="14" customFormat="1" ht="17.45" customHeight="1" x14ac:dyDescent="0.25">
      <c r="A551" s="47">
        <v>528</v>
      </c>
      <c r="B551" s="41" t="s">
        <v>5163</v>
      </c>
      <c r="C551" s="41" t="s">
        <v>1413</v>
      </c>
      <c r="D551" s="466" t="s">
        <v>1414</v>
      </c>
      <c r="E551" s="74" t="s">
        <v>6</v>
      </c>
      <c r="F551" s="41">
        <v>80</v>
      </c>
      <c r="G551" s="387" t="str">
        <f t="shared" si="8"/>
        <v>Tốt</v>
      </c>
      <c r="H551" s="230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</row>
    <row r="552" spans="1:22" s="14" customFormat="1" ht="17.45" customHeight="1" x14ac:dyDescent="0.25">
      <c r="A552" s="47">
        <v>529</v>
      </c>
      <c r="B552" s="41" t="s">
        <v>5164</v>
      </c>
      <c r="C552" s="41" t="s">
        <v>1415</v>
      </c>
      <c r="D552" s="466" t="s">
        <v>1416</v>
      </c>
      <c r="E552" s="74" t="s">
        <v>514</v>
      </c>
      <c r="F552" s="41">
        <v>80</v>
      </c>
      <c r="G552" s="387" t="str">
        <f t="shared" si="8"/>
        <v>Tốt</v>
      </c>
      <c r="H552" s="230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</row>
    <row r="553" spans="1:22" s="14" customFormat="1" ht="17.45" customHeight="1" x14ac:dyDescent="0.25">
      <c r="A553" s="47">
        <v>530</v>
      </c>
      <c r="B553" s="41" t="s">
        <v>5165</v>
      </c>
      <c r="C553" s="41" t="s">
        <v>1417</v>
      </c>
      <c r="D553" s="466" t="s">
        <v>483</v>
      </c>
      <c r="E553" s="74" t="s">
        <v>1418</v>
      </c>
      <c r="F553" s="41">
        <v>82</v>
      </c>
      <c r="G553" s="387" t="str">
        <f t="shared" si="8"/>
        <v>Tốt</v>
      </c>
      <c r="H553" s="230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</row>
    <row r="554" spans="1:22" s="14" customFormat="1" ht="17.45" customHeight="1" x14ac:dyDescent="0.25">
      <c r="A554" s="47">
        <v>531</v>
      </c>
      <c r="B554" s="41" t="s">
        <v>5166</v>
      </c>
      <c r="C554" s="41" t="s">
        <v>1419</v>
      </c>
      <c r="D554" s="466" t="s">
        <v>530</v>
      </c>
      <c r="E554" s="74" t="s">
        <v>39</v>
      </c>
      <c r="F554" s="41">
        <v>83</v>
      </c>
      <c r="G554" s="387" t="str">
        <f t="shared" si="8"/>
        <v>Tốt</v>
      </c>
      <c r="H554" s="230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</row>
    <row r="555" spans="1:22" s="14" customFormat="1" ht="17.45" customHeight="1" x14ac:dyDescent="0.25">
      <c r="A555" s="47">
        <v>532</v>
      </c>
      <c r="B555" s="41" t="s">
        <v>5167</v>
      </c>
      <c r="C555" s="41" t="s">
        <v>1420</v>
      </c>
      <c r="D555" s="466" t="s">
        <v>1421</v>
      </c>
      <c r="E555" s="74" t="s">
        <v>364</v>
      </c>
      <c r="F555" s="41">
        <v>99</v>
      </c>
      <c r="G555" s="387" t="str">
        <f t="shared" si="8"/>
        <v>Xuất sắc</v>
      </c>
      <c r="H555" s="230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</row>
    <row r="556" spans="1:22" s="14" customFormat="1" ht="17.45" customHeight="1" x14ac:dyDescent="0.25">
      <c r="A556" s="47">
        <v>533</v>
      </c>
      <c r="B556" s="41" t="s">
        <v>5168</v>
      </c>
      <c r="C556" s="41" t="s">
        <v>1422</v>
      </c>
      <c r="D556" s="466" t="s">
        <v>90</v>
      </c>
      <c r="E556" s="74" t="s">
        <v>27</v>
      </c>
      <c r="F556" s="41">
        <v>80</v>
      </c>
      <c r="G556" s="387" t="str">
        <f t="shared" si="8"/>
        <v>Tốt</v>
      </c>
      <c r="H556" s="230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</row>
    <row r="557" spans="1:22" s="14" customFormat="1" ht="17.45" customHeight="1" x14ac:dyDescent="0.25">
      <c r="A557" s="47">
        <v>534</v>
      </c>
      <c r="B557" s="41" t="s">
        <v>5169</v>
      </c>
      <c r="C557" s="41" t="s">
        <v>1423</v>
      </c>
      <c r="D557" s="466" t="s">
        <v>279</v>
      </c>
      <c r="E557" s="74" t="s">
        <v>1424</v>
      </c>
      <c r="F557" s="41">
        <v>99</v>
      </c>
      <c r="G557" s="387" t="str">
        <f t="shared" si="8"/>
        <v>Xuất sắc</v>
      </c>
      <c r="H557" s="74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</row>
    <row r="558" spans="1:22" s="14" customFormat="1" ht="17.45" customHeight="1" x14ac:dyDescent="0.25">
      <c r="A558" s="47">
        <v>535</v>
      </c>
      <c r="B558" s="41" t="s">
        <v>5170</v>
      </c>
      <c r="C558" s="41" t="s">
        <v>1425</v>
      </c>
      <c r="D558" s="466" t="s">
        <v>174</v>
      </c>
      <c r="E558" s="74" t="s">
        <v>14</v>
      </c>
      <c r="F558" s="41">
        <v>80</v>
      </c>
      <c r="G558" s="387" t="str">
        <f t="shared" si="8"/>
        <v>Tốt</v>
      </c>
      <c r="H558" s="230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</row>
    <row r="559" spans="1:22" s="14" customFormat="1" ht="17.45" customHeight="1" x14ac:dyDescent="0.25">
      <c r="A559" s="47">
        <v>536</v>
      </c>
      <c r="B559" s="41" t="s">
        <v>5171</v>
      </c>
      <c r="C559" s="41" t="s">
        <v>1426</v>
      </c>
      <c r="D559" s="466" t="s">
        <v>18</v>
      </c>
      <c r="E559" s="74" t="s">
        <v>47</v>
      </c>
      <c r="F559" s="41">
        <v>80</v>
      </c>
      <c r="G559" s="387" t="str">
        <f t="shared" si="8"/>
        <v>Tốt</v>
      </c>
      <c r="H559" s="230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</row>
    <row r="560" spans="1:22" s="14" customFormat="1" ht="17.45" customHeight="1" x14ac:dyDescent="0.25">
      <c r="A560" s="47">
        <v>537</v>
      </c>
      <c r="B560" s="41" t="s">
        <v>5172</v>
      </c>
      <c r="C560" s="41" t="s">
        <v>1427</v>
      </c>
      <c r="D560" s="466" t="s">
        <v>1428</v>
      </c>
      <c r="E560" s="74" t="s">
        <v>1429</v>
      </c>
      <c r="F560" s="41">
        <v>96</v>
      </c>
      <c r="G560" s="387" t="str">
        <f t="shared" si="8"/>
        <v>Xuất sắc</v>
      </c>
      <c r="H560" s="230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</row>
    <row r="561" spans="1:22" s="14" customFormat="1" ht="17.45" customHeight="1" x14ac:dyDescent="0.25">
      <c r="A561" s="47">
        <v>538</v>
      </c>
      <c r="B561" s="41" t="s">
        <v>5173</v>
      </c>
      <c r="C561" s="41" t="s">
        <v>1430</v>
      </c>
      <c r="D561" s="466" t="s">
        <v>1431</v>
      </c>
      <c r="E561" s="74" t="s">
        <v>53</v>
      </c>
      <c r="F561" s="41">
        <v>86</v>
      </c>
      <c r="G561" s="387" t="str">
        <f t="shared" si="8"/>
        <v>Tốt</v>
      </c>
      <c r="H561" s="230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</row>
    <row r="562" spans="1:22" s="14" customFormat="1" ht="17.45" customHeight="1" x14ac:dyDescent="0.25">
      <c r="A562" s="47">
        <v>539</v>
      </c>
      <c r="B562" s="41" t="s">
        <v>5174</v>
      </c>
      <c r="C562" s="41" t="s">
        <v>1432</v>
      </c>
      <c r="D562" s="466" t="s">
        <v>145</v>
      </c>
      <c r="E562" s="74" t="s">
        <v>21</v>
      </c>
      <c r="F562" s="41">
        <v>82</v>
      </c>
      <c r="G562" s="387" t="str">
        <f t="shared" si="8"/>
        <v>Tốt</v>
      </c>
      <c r="H562" s="230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</row>
    <row r="563" spans="1:22" s="14" customFormat="1" ht="17.45" customHeight="1" x14ac:dyDescent="0.25">
      <c r="A563" s="47">
        <v>540</v>
      </c>
      <c r="B563" s="41" t="s">
        <v>5175</v>
      </c>
      <c r="C563" s="41" t="s">
        <v>1433</v>
      </c>
      <c r="D563" s="466" t="s">
        <v>353</v>
      </c>
      <c r="E563" s="74" t="s">
        <v>21</v>
      </c>
      <c r="F563" s="467">
        <v>85</v>
      </c>
      <c r="G563" s="387" t="str">
        <f t="shared" si="8"/>
        <v>Tốt</v>
      </c>
      <c r="H563" s="230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</row>
    <row r="564" spans="1:22" s="14" customFormat="1" ht="17.45" customHeight="1" x14ac:dyDescent="0.25">
      <c r="A564" s="47">
        <v>541</v>
      </c>
      <c r="B564" s="41" t="s">
        <v>5176</v>
      </c>
      <c r="C564" s="41" t="s">
        <v>1434</v>
      </c>
      <c r="D564" s="466" t="s">
        <v>1435</v>
      </c>
      <c r="E564" s="74" t="s">
        <v>57</v>
      </c>
      <c r="F564" s="41">
        <v>90</v>
      </c>
      <c r="G564" s="387" t="str">
        <f t="shared" si="8"/>
        <v>Xuất sắc</v>
      </c>
      <c r="H564" s="230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</row>
    <row r="565" spans="1:22" s="14" customFormat="1" ht="17.45" customHeight="1" x14ac:dyDescent="0.25">
      <c r="A565" s="47">
        <v>542</v>
      </c>
      <c r="B565" s="41" t="s">
        <v>5178</v>
      </c>
      <c r="C565" s="41" t="s">
        <v>1436</v>
      </c>
      <c r="D565" s="466" t="s">
        <v>166</v>
      </c>
      <c r="E565" s="74" t="s">
        <v>57</v>
      </c>
      <c r="F565" s="41">
        <v>90</v>
      </c>
      <c r="G565" s="387" t="str">
        <f t="shared" si="8"/>
        <v>Xuất sắc</v>
      </c>
      <c r="H565" s="230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</row>
    <row r="566" spans="1:22" s="14" customFormat="1" ht="17.45" customHeight="1" x14ac:dyDescent="0.25">
      <c r="A566" s="47">
        <v>543</v>
      </c>
      <c r="B566" s="41" t="s">
        <v>5179</v>
      </c>
      <c r="C566" s="41" t="s">
        <v>1437</v>
      </c>
      <c r="D566" s="466" t="s">
        <v>598</v>
      </c>
      <c r="E566" s="74" t="s">
        <v>108</v>
      </c>
      <c r="F566" s="41">
        <v>83</v>
      </c>
      <c r="G566" s="387" t="str">
        <f t="shared" si="8"/>
        <v>Tốt</v>
      </c>
      <c r="H566" s="469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</row>
    <row r="567" spans="1:22" s="14" customFormat="1" ht="17.45" customHeight="1" x14ac:dyDescent="0.25">
      <c r="A567" s="47">
        <v>544</v>
      </c>
      <c r="B567" s="41" t="s">
        <v>5180</v>
      </c>
      <c r="C567" s="41" t="s">
        <v>1438</v>
      </c>
      <c r="D567" s="466" t="s">
        <v>1439</v>
      </c>
      <c r="E567" s="74" t="s">
        <v>110</v>
      </c>
      <c r="F567" s="41">
        <v>77</v>
      </c>
      <c r="G567" s="387" t="str">
        <f t="shared" si="8"/>
        <v>Khá</v>
      </c>
      <c r="H567" s="469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</row>
    <row r="568" spans="1:22" s="14" customFormat="1" ht="17.45" customHeight="1" x14ac:dyDescent="0.25">
      <c r="A568" s="47">
        <v>545</v>
      </c>
      <c r="B568" s="41" t="s">
        <v>5181</v>
      </c>
      <c r="C568" s="41" t="s">
        <v>1440</v>
      </c>
      <c r="D568" s="466" t="s">
        <v>13</v>
      </c>
      <c r="E568" s="74" t="s">
        <v>110</v>
      </c>
      <c r="F568" s="41">
        <v>85</v>
      </c>
      <c r="G568" s="387" t="str">
        <f t="shared" si="8"/>
        <v>Tốt</v>
      </c>
      <c r="H568" s="469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</row>
    <row r="569" spans="1:22" s="14" customFormat="1" ht="17.45" customHeight="1" x14ac:dyDescent="0.25">
      <c r="A569" s="47">
        <v>546</v>
      </c>
      <c r="B569" s="41" t="s">
        <v>5182</v>
      </c>
      <c r="C569" s="41" t="s">
        <v>1441</v>
      </c>
      <c r="D569" s="466" t="s">
        <v>1442</v>
      </c>
      <c r="E569" s="74" t="s">
        <v>265</v>
      </c>
      <c r="F569" s="41">
        <v>92</v>
      </c>
      <c r="G569" s="387" t="str">
        <f t="shared" si="8"/>
        <v>Xuất sắc</v>
      </c>
      <c r="H569" s="230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</row>
    <row r="570" spans="1:22" s="14" customFormat="1" ht="17.45" customHeight="1" x14ac:dyDescent="0.25">
      <c r="A570" s="47">
        <v>547</v>
      </c>
      <c r="B570" s="41" t="s">
        <v>5183</v>
      </c>
      <c r="C570" s="41" t="s">
        <v>1443</v>
      </c>
      <c r="D570" s="466" t="s">
        <v>139</v>
      </c>
      <c r="E570" s="74" t="s">
        <v>8</v>
      </c>
      <c r="F570" s="41">
        <v>92</v>
      </c>
      <c r="G570" s="387" t="str">
        <f t="shared" si="8"/>
        <v>Xuất sắc</v>
      </c>
      <c r="H570" s="469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</row>
    <row r="571" spans="1:22" s="14" customFormat="1" ht="17.45" customHeight="1" x14ac:dyDescent="0.25">
      <c r="A571" s="47">
        <v>548</v>
      </c>
      <c r="B571" s="41" t="s">
        <v>5184</v>
      </c>
      <c r="C571" s="41" t="s">
        <v>1444</v>
      </c>
      <c r="D571" s="466" t="s">
        <v>529</v>
      </c>
      <c r="E571" s="74" t="s">
        <v>8</v>
      </c>
      <c r="F571" s="41">
        <v>99</v>
      </c>
      <c r="G571" s="387" t="str">
        <f t="shared" si="8"/>
        <v>Xuất sắc</v>
      </c>
      <c r="H571" s="469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</row>
    <row r="572" spans="1:22" s="14" customFormat="1" ht="17.45" customHeight="1" x14ac:dyDescent="0.25">
      <c r="A572" s="47">
        <v>549</v>
      </c>
      <c r="B572" s="41" t="s">
        <v>5185</v>
      </c>
      <c r="C572" s="41" t="s">
        <v>1445</v>
      </c>
      <c r="D572" s="466" t="s">
        <v>295</v>
      </c>
      <c r="E572" s="74" t="s">
        <v>8</v>
      </c>
      <c r="F572" s="41">
        <v>78</v>
      </c>
      <c r="G572" s="387" t="str">
        <f t="shared" si="8"/>
        <v>Khá</v>
      </c>
      <c r="H572" s="74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</row>
    <row r="573" spans="1:22" s="14" customFormat="1" ht="17.45" customHeight="1" x14ac:dyDescent="0.25">
      <c r="A573" s="47">
        <v>550</v>
      </c>
      <c r="B573" s="41" t="s">
        <v>5186</v>
      </c>
      <c r="C573" s="41" t="s">
        <v>1446</v>
      </c>
      <c r="D573" s="466" t="s">
        <v>18</v>
      </c>
      <c r="E573" s="74" t="s">
        <v>25</v>
      </c>
      <c r="F573" s="41">
        <v>80</v>
      </c>
      <c r="G573" s="387" t="str">
        <f t="shared" ref="G573:G636" si="9">IF(F573&gt;=90,"Xuất sắc",IF(F573&gt;=80,"Tốt",IF(F573&gt;=65,"Khá",IF(F573&gt;=50,"Trung bình",IF(F573&gt;=35,"Yếu","Kém")))))</f>
        <v>Tốt</v>
      </c>
      <c r="H573" s="469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</row>
    <row r="574" spans="1:22" s="14" customFormat="1" ht="17.45" customHeight="1" x14ac:dyDescent="0.25">
      <c r="A574" s="47">
        <v>551</v>
      </c>
      <c r="B574" s="41" t="s">
        <v>5187</v>
      </c>
      <c r="C574" s="41" t="s">
        <v>1447</v>
      </c>
      <c r="D574" s="466" t="s">
        <v>534</v>
      </c>
      <c r="E574" s="74" t="s">
        <v>184</v>
      </c>
      <c r="F574" s="41">
        <v>80</v>
      </c>
      <c r="G574" s="387" t="str">
        <f t="shared" si="9"/>
        <v>Tốt</v>
      </c>
      <c r="H574" s="469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</row>
    <row r="575" spans="1:22" s="14" customFormat="1" ht="17.45" customHeight="1" x14ac:dyDescent="0.25">
      <c r="A575" s="47">
        <v>552</v>
      </c>
      <c r="B575" s="41" t="s">
        <v>5188</v>
      </c>
      <c r="C575" s="41" t="s">
        <v>1448</v>
      </c>
      <c r="D575" s="466" t="s">
        <v>46</v>
      </c>
      <c r="E575" s="74" t="s">
        <v>172</v>
      </c>
      <c r="F575" s="41">
        <v>78</v>
      </c>
      <c r="G575" s="387" t="str">
        <f t="shared" si="9"/>
        <v>Khá</v>
      </c>
      <c r="H575" s="469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</row>
    <row r="576" spans="1:22" s="14" customFormat="1" ht="17.45" customHeight="1" x14ac:dyDescent="0.25">
      <c r="A576" s="47">
        <v>553</v>
      </c>
      <c r="B576" s="41" t="s">
        <v>5189</v>
      </c>
      <c r="C576" s="41" t="s">
        <v>1449</v>
      </c>
      <c r="D576" s="466" t="s">
        <v>358</v>
      </c>
      <c r="E576" s="74" t="s">
        <v>213</v>
      </c>
      <c r="F576" s="467">
        <v>95</v>
      </c>
      <c r="G576" s="387" t="str">
        <f t="shared" si="9"/>
        <v>Xuất sắc</v>
      </c>
      <c r="H576" s="469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</row>
    <row r="577" spans="1:22" s="14" customFormat="1" ht="17.45" customHeight="1" x14ac:dyDescent="0.25">
      <c r="A577" s="47">
        <v>554</v>
      </c>
      <c r="B577" s="41" t="s">
        <v>5190</v>
      </c>
      <c r="C577" s="41" t="s">
        <v>1450</v>
      </c>
      <c r="D577" s="466" t="s">
        <v>1451</v>
      </c>
      <c r="E577" s="74" t="s">
        <v>9</v>
      </c>
      <c r="F577" s="41">
        <v>75</v>
      </c>
      <c r="G577" s="387" t="str">
        <f t="shared" si="9"/>
        <v>Khá</v>
      </c>
      <c r="H577" s="469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</row>
    <row r="578" spans="1:22" s="14" customFormat="1" ht="17.45" customHeight="1" x14ac:dyDescent="0.25">
      <c r="A578" s="47">
        <v>555</v>
      </c>
      <c r="B578" s="41" t="s">
        <v>5191</v>
      </c>
      <c r="C578" s="41" t="s">
        <v>1452</v>
      </c>
      <c r="D578" s="466" t="s">
        <v>955</v>
      </c>
      <c r="E578" s="74" t="s">
        <v>9</v>
      </c>
      <c r="F578" s="41">
        <v>79</v>
      </c>
      <c r="G578" s="387" t="str">
        <f t="shared" si="9"/>
        <v>Khá</v>
      </c>
      <c r="H578" s="469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</row>
    <row r="579" spans="1:22" s="14" customFormat="1" ht="17.45" customHeight="1" x14ac:dyDescent="0.25">
      <c r="A579" s="47">
        <v>556</v>
      </c>
      <c r="B579" s="41" t="s">
        <v>5192</v>
      </c>
      <c r="C579" s="41" t="s">
        <v>1453</v>
      </c>
      <c r="D579" s="466" t="s">
        <v>464</v>
      </c>
      <c r="E579" s="74" t="s">
        <v>11</v>
      </c>
      <c r="F579" s="41">
        <v>85</v>
      </c>
      <c r="G579" s="387" t="str">
        <f t="shared" si="9"/>
        <v>Tốt</v>
      </c>
      <c r="H579" s="469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</row>
    <row r="580" spans="1:22" s="14" customFormat="1" ht="17.45" customHeight="1" x14ac:dyDescent="0.25">
      <c r="A580" s="47">
        <v>557</v>
      </c>
      <c r="B580" s="41" t="s">
        <v>5193</v>
      </c>
      <c r="C580" s="41" t="s">
        <v>1454</v>
      </c>
      <c r="D580" s="466" t="s">
        <v>61</v>
      </c>
      <c r="E580" s="74" t="s">
        <v>11</v>
      </c>
      <c r="F580" s="41">
        <v>80</v>
      </c>
      <c r="G580" s="387" t="str">
        <f t="shared" si="9"/>
        <v>Tốt</v>
      </c>
      <c r="H580" s="469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</row>
    <row r="581" spans="1:22" s="14" customFormat="1" ht="17.45" customHeight="1" x14ac:dyDescent="0.25">
      <c r="A581" s="47">
        <v>558</v>
      </c>
      <c r="B581" s="41" t="s">
        <v>5194</v>
      </c>
      <c r="C581" s="41" t="s">
        <v>1455</v>
      </c>
      <c r="D581" s="466" t="s">
        <v>1456</v>
      </c>
      <c r="E581" s="74" t="s">
        <v>1457</v>
      </c>
      <c r="F581" s="41">
        <v>86</v>
      </c>
      <c r="G581" s="387" t="str">
        <f t="shared" si="9"/>
        <v>Tốt</v>
      </c>
      <c r="H581" s="469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</row>
    <row r="582" spans="1:22" s="14" customFormat="1" ht="17.45" customHeight="1" x14ac:dyDescent="0.25">
      <c r="A582" s="47">
        <v>559</v>
      </c>
      <c r="B582" s="41" t="s">
        <v>5195</v>
      </c>
      <c r="C582" s="41" t="s">
        <v>1458</v>
      </c>
      <c r="D582" s="466" t="s">
        <v>1459</v>
      </c>
      <c r="E582" s="74" t="s">
        <v>63</v>
      </c>
      <c r="F582" s="41">
        <v>80</v>
      </c>
      <c r="G582" s="387" t="str">
        <f t="shared" si="9"/>
        <v>Tốt</v>
      </c>
      <c r="H582" s="469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</row>
    <row r="583" spans="1:22" s="14" customFormat="1" ht="17.45" customHeight="1" x14ac:dyDescent="0.25">
      <c r="A583" s="47">
        <v>560</v>
      </c>
      <c r="B583" s="41" t="s">
        <v>5196</v>
      </c>
      <c r="C583" s="41" t="s">
        <v>1460</v>
      </c>
      <c r="D583" s="466" t="s">
        <v>1461</v>
      </c>
      <c r="E583" s="74" t="s">
        <v>63</v>
      </c>
      <c r="F583" s="41">
        <v>92</v>
      </c>
      <c r="G583" s="387" t="str">
        <f t="shared" si="9"/>
        <v>Xuất sắc</v>
      </c>
      <c r="H583" s="469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</row>
    <row r="584" spans="1:22" s="14" customFormat="1" ht="17.45" customHeight="1" x14ac:dyDescent="0.25">
      <c r="A584" s="47">
        <v>561</v>
      </c>
      <c r="B584" s="136" t="s">
        <v>5197</v>
      </c>
      <c r="C584" s="136" t="s">
        <v>1462</v>
      </c>
      <c r="D584" s="468" t="s">
        <v>215</v>
      </c>
      <c r="E584" s="137" t="s">
        <v>65</v>
      </c>
      <c r="F584" s="136">
        <v>0</v>
      </c>
      <c r="G584" s="413" t="str">
        <f t="shared" si="9"/>
        <v>Kém</v>
      </c>
      <c r="H584" s="429" t="s">
        <v>5217</v>
      </c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</row>
    <row r="585" spans="1:22" s="14" customFormat="1" ht="17.45" customHeight="1" x14ac:dyDescent="0.25">
      <c r="A585" s="47">
        <v>562</v>
      </c>
      <c r="B585" s="41" t="s">
        <v>5198</v>
      </c>
      <c r="C585" s="41" t="s">
        <v>1463</v>
      </c>
      <c r="D585" s="466" t="s">
        <v>252</v>
      </c>
      <c r="E585" s="74" t="s">
        <v>65</v>
      </c>
      <c r="F585" s="41">
        <v>78</v>
      </c>
      <c r="G585" s="387" t="str">
        <f t="shared" si="9"/>
        <v>Khá</v>
      </c>
      <c r="H585" s="469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</row>
    <row r="586" spans="1:22" ht="17.45" customHeight="1" x14ac:dyDescent="0.25">
      <c r="A586" s="47">
        <v>563</v>
      </c>
      <c r="B586" s="41" t="s">
        <v>5199</v>
      </c>
      <c r="C586" s="41" t="s">
        <v>1464</v>
      </c>
      <c r="D586" s="466" t="s">
        <v>13</v>
      </c>
      <c r="E586" s="74" t="s">
        <v>1465</v>
      </c>
      <c r="F586" s="41">
        <v>88</v>
      </c>
      <c r="G586" s="387" t="str">
        <f t="shared" si="9"/>
        <v>Tốt</v>
      </c>
      <c r="H586" s="469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</row>
    <row r="587" spans="1:22" s="14" customFormat="1" ht="17.45" customHeight="1" x14ac:dyDescent="0.25">
      <c r="A587" s="47">
        <v>564</v>
      </c>
      <c r="B587" s="41" t="s">
        <v>5200</v>
      </c>
      <c r="C587" s="41" t="s">
        <v>1466</v>
      </c>
      <c r="D587" s="466" t="s">
        <v>69</v>
      </c>
      <c r="E587" s="74" t="s">
        <v>193</v>
      </c>
      <c r="F587" s="41">
        <v>78</v>
      </c>
      <c r="G587" s="387" t="str">
        <f t="shared" si="9"/>
        <v>Khá</v>
      </c>
      <c r="H587" s="469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</row>
    <row r="588" spans="1:22" s="14" customFormat="1" ht="17.45" customHeight="1" x14ac:dyDescent="0.25">
      <c r="A588" s="47">
        <v>565</v>
      </c>
      <c r="B588" s="41" t="s">
        <v>5201</v>
      </c>
      <c r="C588" s="41" t="s">
        <v>1467</v>
      </c>
      <c r="D588" s="466" t="s">
        <v>62</v>
      </c>
      <c r="E588" s="74" t="s">
        <v>137</v>
      </c>
      <c r="F588" s="41">
        <v>81</v>
      </c>
      <c r="G588" s="387" t="str">
        <f t="shared" si="9"/>
        <v>Tốt</v>
      </c>
      <c r="H588" s="469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</row>
    <row r="589" spans="1:22" s="14" customFormat="1" ht="17.45" customHeight="1" x14ac:dyDescent="0.25">
      <c r="A589" s="47">
        <v>566</v>
      </c>
      <c r="B589" s="41" t="s">
        <v>5202</v>
      </c>
      <c r="C589" s="41" t="s">
        <v>1468</v>
      </c>
      <c r="D589" s="466" t="s">
        <v>1469</v>
      </c>
      <c r="E589" s="74" t="s">
        <v>5</v>
      </c>
      <c r="F589" s="41">
        <v>80</v>
      </c>
      <c r="G589" s="387" t="str">
        <f t="shared" si="9"/>
        <v>Tốt</v>
      </c>
      <c r="H589" s="469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</row>
    <row r="590" spans="1:22" s="14" customFormat="1" ht="17.45" customHeight="1" x14ac:dyDescent="0.25">
      <c r="A590" s="47">
        <v>567</v>
      </c>
      <c r="B590" s="41" t="s">
        <v>5203</v>
      </c>
      <c r="C590" s="41" t="s">
        <v>1470</v>
      </c>
      <c r="D590" s="466" t="s">
        <v>1471</v>
      </c>
      <c r="E590" s="74" t="s">
        <v>67</v>
      </c>
      <c r="F590" s="41">
        <v>82</v>
      </c>
      <c r="G590" s="387" t="str">
        <f t="shared" si="9"/>
        <v>Tốt</v>
      </c>
      <c r="H590" s="469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</row>
    <row r="591" spans="1:22" s="14" customFormat="1" ht="17.45" customHeight="1" x14ac:dyDescent="0.25">
      <c r="A591" s="47">
        <v>568</v>
      </c>
      <c r="B591" s="41" t="s">
        <v>5204</v>
      </c>
      <c r="C591" s="41" t="s">
        <v>1472</v>
      </c>
      <c r="D591" s="466" t="s">
        <v>1473</v>
      </c>
      <c r="E591" s="74" t="s">
        <v>67</v>
      </c>
      <c r="F591" s="41">
        <v>75</v>
      </c>
      <c r="G591" s="387" t="str">
        <f t="shared" si="9"/>
        <v>Khá</v>
      </c>
      <c r="H591" s="74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</row>
    <row r="592" spans="1:22" s="14" customFormat="1" ht="17.45" customHeight="1" x14ac:dyDescent="0.25">
      <c r="A592" s="47">
        <v>569</v>
      </c>
      <c r="B592" s="41" t="s">
        <v>5205</v>
      </c>
      <c r="C592" s="41" t="s">
        <v>1474</v>
      </c>
      <c r="D592" s="466" t="s">
        <v>457</v>
      </c>
      <c r="E592" s="74" t="s">
        <v>141</v>
      </c>
      <c r="F592" s="467">
        <v>95</v>
      </c>
      <c r="G592" s="387" t="str">
        <f t="shared" si="9"/>
        <v>Xuất sắc</v>
      </c>
      <c r="H592" s="230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</row>
    <row r="593" spans="1:22" s="14" customFormat="1" ht="17.45" customHeight="1" x14ac:dyDescent="0.25">
      <c r="A593" s="47"/>
      <c r="B593" s="11"/>
      <c r="C593" s="83" t="s">
        <v>1475</v>
      </c>
      <c r="E593" s="75"/>
      <c r="F593" s="76"/>
      <c r="G593" s="55"/>
      <c r="H593" s="43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</row>
    <row r="594" spans="1:22" s="14" customFormat="1" ht="17.45" customHeight="1" x14ac:dyDescent="0.25">
      <c r="A594" s="66">
        <v>570</v>
      </c>
      <c r="B594" s="470">
        <v>1</v>
      </c>
      <c r="C594" s="16" t="s">
        <v>1476</v>
      </c>
      <c r="D594" s="16" t="s">
        <v>1477</v>
      </c>
      <c r="E594" s="16" t="s">
        <v>34</v>
      </c>
      <c r="F594" s="20">
        <v>85</v>
      </c>
      <c r="G594" s="387" t="str">
        <f t="shared" si="9"/>
        <v>Tốt</v>
      </c>
      <c r="H594" s="471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</row>
    <row r="595" spans="1:22" s="14" customFormat="1" ht="17.45" customHeight="1" x14ac:dyDescent="0.25">
      <c r="A595" s="66">
        <v>571</v>
      </c>
      <c r="B595" s="472">
        <v>2</v>
      </c>
      <c r="C595" s="473" t="s">
        <v>1478</v>
      </c>
      <c r="D595" s="473" t="s">
        <v>75</v>
      </c>
      <c r="E595" s="473" t="s">
        <v>34</v>
      </c>
      <c r="F595" s="382">
        <v>64</v>
      </c>
      <c r="G595" s="387" t="str">
        <f t="shared" si="9"/>
        <v>Trung bình</v>
      </c>
      <c r="H595" s="474" t="s">
        <v>124</v>
      </c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</row>
    <row r="596" spans="1:22" s="14" customFormat="1" ht="17.45" customHeight="1" x14ac:dyDescent="0.25">
      <c r="A596" s="66">
        <v>572</v>
      </c>
      <c r="B596" s="470">
        <v>3</v>
      </c>
      <c r="C596" s="16" t="s">
        <v>1479</v>
      </c>
      <c r="D596" s="16" t="s">
        <v>83</v>
      </c>
      <c r="E596" s="16" t="s">
        <v>148</v>
      </c>
      <c r="F596" s="39">
        <v>85</v>
      </c>
      <c r="G596" s="387" t="str">
        <f t="shared" si="9"/>
        <v>Tốt</v>
      </c>
      <c r="H596" s="475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</row>
    <row r="597" spans="1:22" s="14" customFormat="1" ht="17.45" customHeight="1" x14ac:dyDescent="0.25">
      <c r="A597" s="66">
        <v>573</v>
      </c>
      <c r="B597" s="470">
        <v>4</v>
      </c>
      <c r="C597" s="476" t="s">
        <v>1480</v>
      </c>
      <c r="D597" s="476" t="s">
        <v>181</v>
      </c>
      <c r="E597" s="476" t="s">
        <v>148</v>
      </c>
      <c r="F597" s="356">
        <v>80</v>
      </c>
      <c r="G597" s="387" t="str">
        <f t="shared" si="9"/>
        <v>Tốt</v>
      </c>
      <c r="H597" s="477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</row>
    <row r="598" spans="1:22" s="14" customFormat="1" ht="17.45" customHeight="1" x14ac:dyDescent="0.25">
      <c r="A598" s="66">
        <v>574</v>
      </c>
      <c r="B598" s="470">
        <v>5</v>
      </c>
      <c r="C598" s="16" t="s">
        <v>1481</v>
      </c>
      <c r="D598" s="16" t="s">
        <v>69</v>
      </c>
      <c r="E598" s="16" t="s">
        <v>148</v>
      </c>
      <c r="F598" s="20">
        <v>82</v>
      </c>
      <c r="G598" s="387" t="str">
        <f t="shared" si="9"/>
        <v>Tốt</v>
      </c>
      <c r="H598" s="471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</row>
    <row r="599" spans="1:22" s="14" customFormat="1" ht="17.45" customHeight="1" x14ac:dyDescent="0.25">
      <c r="A599" s="66">
        <v>575</v>
      </c>
      <c r="B599" s="470">
        <v>6</v>
      </c>
      <c r="C599" s="16" t="s">
        <v>1482</v>
      </c>
      <c r="D599" s="16" t="s">
        <v>323</v>
      </c>
      <c r="E599" s="16" t="s">
        <v>6</v>
      </c>
      <c r="F599" s="20">
        <v>79</v>
      </c>
      <c r="G599" s="387" t="str">
        <f t="shared" si="9"/>
        <v>Khá</v>
      </c>
      <c r="H599" s="471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</row>
    <row r="600" spans="1:22" s="14" customFormat="1" ht="17.45" customHeight="1" x14ac:dyDescent="0.25">
      <c r="A600" s="66">
        <v>576</v>
      </c>
      <c r="B600" s="470">
        <v>7</v>
      </c>
      <c r="C600" s="16" t="s">
        <v>1483</v>
      </c>
      <c r="D600" s="16" t="s">
        <v>1484</v>
      </c>
      <c r="E600" s="16" t="s">
        <v>39</v>
      </c>
      <c r="F600" s="39">
        <v>80</v>
      </c>
      <c r="G600" s="387" t="str">
        <f t="shared" si="9"/>
        <v>Tốt</v>
      </c>
      <c r="H600" s="475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</row>
    <row r="601" spans="1:22" s="14" customFormat="1" ht="17.45" customHeight="1" x14ac:dyDescent="0.25">
      <c r="A601" s="66">
        <v>577</v>
      </c>
      <c r="B601" s="470">
        <v>8</v>
      </c>
      <c r="C601" s="16" t="s">
        <v>1485</v>
      </c>
      <c r="D601" s="16" t="s">
        <v>114</v>
      </c>
      <c r="E601" s="16" t="s">
        <v>27</v>
      </c>
      <c r="F601" s="22">
        <v>90</v>
      </c>
      <c r="G601" s="387" t="str">
        <f t="shared" si="9"/>
        <v>Xuất sắc</v>
      </c>
      <c r="H601" s="47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</row>
    <row r="602" spans="1:22" s="14" customFormat="1" ht="17.45" customHeight="1" x14ac:dyDescent="0.25">
      <c r="A602" s="66">
        <v>578</v>
      </c>
      <c r="B602" s="470">
        <v>9</v>
      </c>
      <c r="C602" s="16" t="s">
        <v>1486</v>
      </c>
      <c r="D602" s="16" t="s">
        <v>1487</v>
      </c>
      <c r="E602" s="16" t="s">
        <v>27</v>
      </c>
      <c r="F602" s="20">
        <v>82</v>
      </c>
      <c r="G602" s="387" t="str">
        <f t="shared" si="9"/>
        <v>Tốt</v>
      </c>
      <c r="H602" s="471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</row>
    <row r="603" spans="1:22" s="14" customFormat="1" ht="17.45" customHeight="1" x14ac:dyDescent="0.25">
      <c r="A603" s="66">
        <v>579</v>
      </c>
      <c r="B603" s="470">
        <v>10</v>
      </c>
      <c r="C603" s="16" t="s">
        <v>1488</v>
      </c>
      <c r="D603" s="16" t="s">
        <v>434</v>
      </c>
      <c r="E603" s="16" t="s">
        <v>41</v>
      </c>
      <c r="F603" s="39">
        <v>90</v>
      </c>
      <c r="G603" s="387" t="str">
        <f t="shared" si="9"/>
        <v>Xuất sắc</v>
      </c>
      <c r="H603" s="475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</row>
    <row r="604" spans="1:22" ht="17.45" customHeight="1" x14ac:dyDescent="0.25">
      <c r="A604" s="66">
        <v>580</v>
      </c>
      <c r="B604" s="470">
        <v>11</v>
      </c>
      <c r="C604" s="476" t="s">
        <v>1489</v>
      </c>
      <c r="D604" s="476" t="s">
        <v>1490</v>
      </c>
      <c r="E604" s="476" t="s">
        <v>14</v>
      </c>
      <c r="F604" s="38">
        <v>82</v>
      </c>
      <c r="G604" s="387" t="str">
        <f t="shared" si="9"/>
        <v>Tốt</v>
      </c>
      <c r="H604" s="479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</row>
    <row r="605" spans="1:22" s="14" customFormat="1" ht="17.45" customHeight="1" x14ac:dyDescent="0.25">
      <c r="A605" s="66">
        <v>581</v>
      </c>
      <c r="B605" s="470">
        <v>12</v>
      </c>
      <c r="C605" s="16" t="s">
        <v>1491</v>
      </c>
      <c r="D605" s="16" t="s">
        <v>430</v>
      </c>
      <c r="E605" s="16" t="s">
        <v>47</v>
      </c>
      <c r="F605" s="39">
        <v>75</v>
      </c>
      <c r="G605" s="387" t="str">
        <f t="shared" si="9"/>
        <v>Khá</v>
      </c>
      <c r="H605" s="475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</row>
    <row r="606" spans="1:22" s="14" customFormat="1" ht="17.45" customHeight="1" x14ac:dyDescent="0.25">
      <c r="A606" s="66">
        <v>582</v>
      </c>
      <c r="B606" s="470">
        <v>13</v>
      </c>
      <c r="C606" s="16" t="s">
        <v>1493</v>
      </c>
      <c r="D606" s="16" t="s">
        <v>1494</v>
      </c>
      <c r="E606" s="16" t="s">
        <v>47</v>
      </c>
      <c r="F606" s="20">
        <v>93</v>
      </c>
      <c r="G606" s="387" t="str">
        <f t="shared" si="9"/>
        <v>Xuất sắc</v>
      </c>
      <c r="H606" s="471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</row>
    <row r="607" spans="1:22" s="14" customFormat="1" ht="17.45" customHeight="1" x14ac:dyDescent="0.25">
      <c r="A607" s="66">
        <v>583</v>
      </c>
      <c r="B607" s="470">
        <v>14</v>
      </c>
      <c r="C607" s="16" t="s">
        <v>1495</v>
      </c>
      <c r="D607" s="16" t="s">
        <v>224</v>
      </c>
      <c r="E607" s="16" t="s">
        <v>15</v>
      </c>
      <c r="F607" s="20">
        <v>89</v>
      </c>
      <c r="G607" s="387" t="str">
        <f t="shared" si="9"/>
        <v>Tốt</v>
      </c>
      <c r="H607" s="471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</row>
    <row r="608" spans="1:22" s="14" customFormat="1" ht="17.45" customHeight="1" x14ac:dyDescent="0.25">
      <c r="A608" s="66">
        <v>584</v>
      </c>
      <c r="B608" s="470">
        <v>15</v>
      </c>
      <c r="C608" s="16" t="s">
        <v>1496</v>
      </c>
      <c r="D608" s="16" t="s">
        <v>1497</v>
      </c>
      <c r="E608" s="16" t="s">
        <v>21</v>
      </c>
      <c r="F608" s="22">
        <v>88</v>
      </c>
      <c r="G608" s="387" t="str">
        <f t="shared" si="9"/>
        <v>Tốt</v>
      </c>
      <c r="H608" s="47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</row>
    <row r="609" spans="1:22" s="14" customFormat="1" ht="17.45" customHeight="1" x14ac:dyDescent="0.25">
      <c r="A609" s="66">
        <v>585</v>
      </c>
      <c r="B609" s="470">
        <v>16</v>
      </c>
      <c r="C609" s="16" t="s">
        <v>1498</v>
      </c>
      <c r="D609" s="16" t="s">
        <v>252</v>
      </c>
      <c r="E609" s="16" t="s">
        <v>21</v>
      </c>
      <c r="F609" s="39">
        <v>89</v>
      </c>
      <c r="G609" s="387" t="str">
        <f t="shared" si="9"/>
        <v>Tốt</v>
      </c>
      <c r="H609" s="475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</row>
    <row r="610" spans="1:22" s="14" customFormat="1" ht="17.45" customHeight="1" x14ac:dyDescent="0.25">
      <c r="A610" s="66">
        <v>586</v>
      </c>
      <c r="B610" s="470">
        <v>17</v>
      </c>
      <c r="C610" s="16" t="s">
        <v>1499</v>
      </c>
      <c r="D610" s="16" t="s">
        <v>224</v>
      </c>
      <c r="E610" s="16" t="s">
        <v>110</v>
      </c>
      <c r="F610" s="39">
        <v>89</v>
      </c>
      <c r="G610" s="387" t="str">
        <f t="shared" si="9"/>
        <v>Tốt</v>
      </c>
      <c r="H610" s="475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</row>
    <row r="611" spans="1:22" s="14" customFormat="1" ht="17.45" customHeight="1" x14ac:dyDescent="0.25">
      <c r="A611" s="66">
        <v>587</v>
      </c>
      <c r="B611" s="470">
        <v>18</v>
      </c>
      <c r="C611" s="16" t="s">
        <v>1500</v>
      </c>
      <c r="D611" s="16" t="s">
        <v>93</v>
      </c>
      <c r="E611" s="16" t="s">
        <v>1501</v>
      </c>
      <c r="F611" s="39">
        <v>90</v>
      </c>
      <c r="G611" s="387" t="str">
        <f t="shared" si="9"/>
        <v>Xuất sắc</v>
      </c>
      <c r="H611" s="475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</row>
    <row r="612" spans="1:22" s="14" customFormat="1" ht="17.45" customHeight="1" x14ac:dyDescent="0.25">
      <c r="A612" s="66">
        <v>588</v>
      </c>
      <c r="B612" s="470">
        <v>19</v>
      </c>
      <c r="C612" s="476" t="s">
        <v>1502</v>
      </c>
      <c r="D612" s="476" t="s">
        <v>235</v>
      </c>
      <c r="E612" s="476" t="s">
        <v>8</v>
      </c>
      <c r="F612" s="356">
        <v>72</v>
      </c>
      <c r="G612" s="387" t="str">
        <f t="shared" si="9"/>
        <v>Khá</v>
      </c>
      <c r="H612" s="477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</row>
    <row r="613" spans="1:22" ht="17.45" customHeight="1" x14ac:dyDescent="0.25">
      <c r="A613" s="66">
        <v>589</v>
      </c>
      <c r="B613" s="470">
        <v>20</v>
      </c>
      <c r="C613" s="16" t="s">
        <v>1503</v>
      </c>
      <c r="D613" s="16" t="s">
        <v>432</v>
      </c>
      <c r="E613" s="16" t="s">
        <v>8</v>
      </c>
      <c r="F613" s="39">
        <v>85</v>
      </c>
      <c r="G613" s="387" t="str">
        <f t="shared" si="9"/>
        <v>Tốt</v>
      </c>
      <c r="H613" s="475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</row>
    <row r="614" spans="1:22" s="14" customFormat="1" ht="17.45" customHeight="1" x14ac:dyDescent="0.25">
      <c r="A614" s="66">
        <v>590</v>
      </c>
      <c r="B614" s="470">
        <v>21</v>
      </c>
      <c r="C614" s="480" t="s">
        <v>1504</v>
      </c>
      <c r="D614" s="480" t="s">
        <v>168</v>
      </c>
      <c r="E614" s="480" t="s">
        <v>8</v>
      </c>
      <c r="F614" s="481">
        <v>92</v>
      </c>
      <c r="G614" s="387" t="str">
        <f t="shared" si="9"/>
        <v>Xuất sắc</v>
      </c>
      <c r="H614" s="482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</row>
    <row r="615" spans="1:22" s="14" customFormat="1" ht="17.45" customHeight="1" x14ac:dyDescent="0.25">
      <c r="A615" s="66">
        <v>591</v>
      </c>
      <c r="B615" s="470">
        <v>22</v>
      </c>
      <c r="C615" s="476" t="s">
        <v>1505</v>
      </c>
      <c r="D615" s="476" t="s">
        <v>1506</v>
      </c>
      <c r="E615" s="476" t="s">
        <v>8</v>
      </c>
      <c r="F615" s="356">
        <v>85</v>
      </c>
      <c r="G615" s="387" t="str">
        <f t="shared" si="9"/>
        <v>Tốt</v>
      </c>
      <c r="H615" s="477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</row>
    <row r="616" spans="1:22" ht="17.45" customHeight="1" x14ac:dyDescent="0.25">
      <c r="A616" s="66">
        <v>592</v>
      </c>
      <c r="B616" s="470">
        <v>23</v>
      </c>
      <c r="C616" s="476" t="s">
        <v>1507</v>
      </c>
      <c r="D616" s="476" t="s">
        <v>1508</v>
      </c>
      <c r="E616" s="476" t="s">
        <v>87</v>
      </c>
      <c r="F616" s="176">
        <v>92</v>
      </c>
      <c r="G616" s="387" t="str">
        <f t="shared" si="9"/>
        <v>Xuất sắc</v>
      </c>
      <c r="H616" s="477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4"/>
    </row>
    <row r="617" spans="1:22" s="14" customFormat="1" ht="17.45" customHeight="1" x14ac:dyDescent="0.25">
      <c r="A617" s="66">
        <v>593</v>
      </c>
      <c r="B617" s="470">
        <v>24</v>
      </c>
      <c r="C617" s="16" t="s">
        <v>1509</v>
      </c>
      <c r="D617" s="16" t="s">
        <v>1510</v>
      </c>
      <c r="E617" s="16" t="s">
        <v>22</v>
      </c>
      <c r="F617" s="39">
        <v>85</v>
      </c>
      <c r="G617" s="387" t="str">
        <f t="shared" si="9"/>
        <v>Tốt</v>
      </c>
      <c r="H617" s="47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</row>
    <row r="618" spans="1:22" s="14" customFormat="1" ht="17.45" customHeight="1" x14ac:dyDescent="0.25">
      <c r="A618" s="66">
        <v>594</v>
      </c>
      <c r="B618" s="470">
        <v>25</v>
      </c>
      <c r="C618" s="16" t="s">
        <v>1511</v>
      </c>
      <c r="D618" s="16" t="s">
        <v>1512</v>
      </c>
      <c r="E618" s="16" t="s">
        <v>22</v>
      </c>
      <c r="F618" s="39">
        <v>87</v>
      </c>
      <c r="G618" s="387" t="str">
        <f t="shared" si="9"/>
        <v>Tốt</v>
      </c>
      <c r="H618" s="475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</row>
    <row r="619" spans="1:22" s="14" customFormat="1" ht="17.45" customHeight="1" x14ac:dyDescent="0.25">
      <c r="A619" s="66">
        <v>595</v>
      </c>
      <c r="B619" s="470">
        <v>26</v>
      </c>
      <c r="C619" s="16" t="s">
        <v>1513</v>
      </c>
      <c r="D619" s="16" t="s">
        <v>674</v>
      </c>
      <c r="E619" s="16" t="s">
        <v>202</v>
      </c>
      <c r="F619" s="39">
        <v>85</v>
      </c>
      <c r="G619" s="387" t="str">
        <f t="shared" si="9"/>
        <v>Tốt</v>
      </c>
      <c r="H619" s="475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</row>
    <row r="620" spans="1:22" s="14" customFormat="1" ht="17.45" customHeight="1" x14ac:dyDescent="0.25">
      <c r="A620" s="66">
        <v>596</v>
      </c>
      <c r="B620" s="470">
        <v>27</v>
      </c>
      <c r="C620" s="476" t="s">
        <v>1514</v>
      </c>
      <c r="D620" s="476" t="s">
        <v>62</v>
      </c>
      <c r="E620" s="476" t="s">
        <v>26</v>
      </c>
      <c r="F620" s="38">
        <v>80</v>
      </c>
      <c r="G620" s="387" t="str">
        <f t="shared" si="9"/>
        <v>Tốt</v>
      </c>
      <c r="H620" s="479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</row>
    <row r="621" spans="1:22" s="14" customFormat="1" ht="17.45" customHeight="1" x14ac:dyDescent="0.25">
      <c r="A621" s="66">
        <v>597</v>
      </c>
      <c r="B621" s="470">
        <v>28</v>
      </c>
      <c r="C621" s="16" t="s">
        <v>1515</v>
      </c>
      <c r="D621" s="16" t="s">
        <v>1516</v>
      </c>
      <c r="E621" s="16" t="s">
        <v>9</v>
      </c>
      <c r="F621" s="39">
        <v>86</v>
      </c>
      <c r="G621" s="387" t="str">
        <f t="shared" si="9"/>
        <v>Tốt</v>
      </c>
      <c r="H621" s="475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</row>
    <row r="622" spans="1:22" s="14" customFormat="1" ht="17.45" customHeight="1" x14ac:dyDescent="0.25">
      <c r="A622" s="66">
        <v>598</v>
      </c>
      <c r="B622" s="470">
        <v>29</v>
      </c>
      <c r="C622" s="16" t="s">
        <v>1517</v>
      </c>
      <c r="D622" s="16" t="s">
        <v>1518</v>
      </c>
      <c r="E622" s="16" t="s">
        <v>9</v>
      </c>
      <c r="F622" s="39">
        <v>86</v>
      </c>
      <c r="G622" s="387" t="str">
        <f t="shared" si="9"/>
        <v>Tốt</v>
      </c>
      <c r="H622" s="475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</row>
    <row r="623" spans="1:22" s="14" customFormat="1" ht="17.45" customHeight="1" x14ac:dyDescent="0.25">
      <c r="A623" s="66">
        <v>599</v>
      </c>
      <c r="B623" s="470">
        <v>30</v>
      </c>
      <c r="C623" s="16" t="s">
        <v>1519</v>
      </c>
      <c r="D623" s="16" t="s">
        <v>104</v>
      </c>
      <c r="E623" s="16" t="s">
        <v>9</v>
      </c>
      <c r="F623" s="20">
        <v>89</v>
      </c>
      <c r="G623" s="387" t="str">
        <f t="shared" si="9"/>
        <v>Tốt</v>
      </c>
      <c r="H623" s="475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</row>
    <row r="624" spans="1:22" s="14" customFormat="1" ht="17.45" customHeight="1" x14ac:dyDescent="0.25">
      <c r="A624" s="66">
        <v>600</v>
      </c>
      <c r="B624" s="472">
        <v>31</v>
      </c>
      <c r="C624" s="473" t="s">
        <v>1520</v>
      </c>
      <c r="D624" s="473" t="s">
        <v>93</v>
      </c>
      <c r="E624" s="473" t="s">
        <v>9</v>
      </c>
      <c r="F624" s="382">
        <v>64</v>
      </c>
      <c r="G624" s="387" t="str">
        <f t="shared" si="9"/>
        <v>Trung bình</v>
      </c>
      <c r="H624" s="474" t="s">
        <v>124</v>
      </c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</row>
    <row r="625" spans="1:22" s="14" customFormat="1" ht="17.45" customHeight="1" x14ac:dyDescent="0.25">
      <c r="A625" s="66">
        <v>601</v>
      </c>
      <c r="B625" s="470">
        <v>32</v>
      </c>
      <c r="C625" s="16" t="s">
        <v>1521</v>
      </c>
      <c r="D625" s="16" t="s">
        <v>93</v>
      </c>
      <c r="E625" s="16" t="s">
        <v>9</v>
      </c>
      <c r="F625" s="4">
        <v>98</v>
      </c>
      <c r="G625" s="387" t="str">
        <f t="shared" si="9"/>
        <v>Xuất sắc</v>
      </c>
      <c r="H625" s="471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</row>
    <row r="626" spans="1:22" s="14" customFormat="1" ht="17.45" customHeight="1" x14ac:dyDescent="0.25">
      <c r="A626" s="66">
        <v>602</v>
      </c>
      <c r="B626" s="470">
        <v>33</v>
      </c>
      <c r="C626" s="16" t="s">
        <v>1522</v>
      </c>
      <c r="D626" s="16" t="s">
        <v>1523</v>
      </c>
      <c r="E626" s="16" t="s">
        <v>11</v>
      </c>
      <c r="F626" s="20">
        <v>89</v>
      </c>
      <c r="G626" s="387" t="str">
        <f t="shared" si="9"/>
        <v>Tốt</v>
      </c>
      <c r="H626" s="483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</row>
    <row r="627" spans="1:22" s="14" customFormat="1" ht="17.45" customHeight="1" x14ac:dyDescent="0.25">
      <c r="A627" s="66">
        <v>603</v>
      </c>
      <c r="B627" s="470">
        <v>34</v>
      </c>
      <c r="C627" s="16" t="s">
        <v>1524</v>
      </c>
      <c r="D627" s="16" t="s">
        <v>1525</v>
      </c>
      <c r="E627" s="16" t="s">
        <v>63</v>
      </c>
      <c r="F627" s="20">
        <v>86</v>
      </c>
      <c r="G627" s="387" t="str">
        <f t="shared" si="9"/>
        <v>Tốt</v>
      </c>
      <c r="H627" s="471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</row>
    <row r="628" spans="1:22" s="14" customFormat="1" ht="17.45" customHeight="1" x14ac:dyDescent="0.25">
      <c r="A628" s="66">
        <v>604</v>
      </c>
      <c r="B628" s="470">
        <v>35</v>
      </c>
      <c r="C628" s="16" t="s">
        <v>1526</v>
      </c>
      <c r="D628" s="16" t="s">
        <v>1527</v>
      </c>
      <c r="E628" s="16" t="s">
        <v>63</v>
      </c>
      <c r="F628" s="22">
        <v>92</v>
      </c>
      <c r="G628" s="387" t="str">
        <f t="shared" si="9"/>
        <v>Xuất sắc</v>
      </c>
      <c r="H628" s="471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</row>
    <row r="629" spans="1:22" s="14" customFormat="1" ht="17.45" customHeight="1" x14ac:dyDescent="0.25">
      <c r="A629" s="66">
        <v>605</v>
      </c>
      <c r="B629" s="472">
        <v>36</v>
      </c>
      <c r="C629" s="473" t="s">
        <v>1528</v>
      </c>
      <c r="D629" s="473" t="s">
        <v>1529</v>
      </c>
      <c r="E629" s="473" t="s">
        <v>63</v>
      </c>
      <c r="F629" s="199">
        <v>63</v>
      </c>
      <c r="G629" s="387" t="str">
        <f t="shared" si="9"/>
        <v>Trung bình</v>
      </c>
      <c r="H629" s="484" t="s">
        <v>124</v>
      </c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</row>
    <row r="630" spans="1:22" s="14" customFormat="1" ht="17.45" customHeight="1" x14ac:dyDescent="0.25">
      <c r="A630" s="66">
        <v>606</v>
      </c>
      <c r="B630" s="470">
        <v>37</v>
      </c>
      <c r="C630" s="476" t="s">
        <v>1530</v>
      </c>
      <c r="D630" s="476" t="s">
        <v>1531</v>
      </c>
      <c r="E630" s="476" t="s">
        <v>63</v>
      </c>
      <c r="F630" s="176">
        <v>99</v>
      </c>
      <c r="G630" s="387" t="str">
        <f t="shared" si="9"/>
        <v>Xuất sắc</v>
      </c>
      <c r="H630" s="485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</row>
    <row r="631" spans="1:22" s="14" customFormat="1" ht="17.45" customHeight="1" x14ac:dyDescent="0.25">
      <c r="A631" s="66">
        <v>607</v>
      </c>
      <c r="B631" s="470">
        <v>38</v>
      </c>
      <c r="C631" s="16" t="s">
        <v>1532</v>
      </c>
      <c r="D631" s="16" t="s">
        <v>1533</v>
      </c>
      <c r="E631" s="16" t="s">
        <v>65</v>
      </c>
      <c r="F631" s="20">
        <v>82</v>
      </c>
      <c r="G631" s="387" t="str">
        <f t="shared" si="9"/>
        <v>Tốt</v>
      </c>
      <c r="H631" s="47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</row>
    <row r="632" spans="1:22" s="14" customFormat="1" ht="17.45" customHeight="1" x14ac:dyDescent="0.25">
      <c r="A632" s="66">
        <v>608</v>
      </c>
      <c r="B632" s="470">
        <v>39</v>
      </c>
      <c r="C632" s="16" t="s">
        <v>1534</v>
      </c>
      <c r="D632" s="16" t="s">
        <v>389</v>
      </c>
      <c r="E632" s="16" t="s">
        <v>65</v>
      </c>
      <c r="F632" s="20">
        <v>86</v>
      </c>
      <c r="G632" s="387" t="str">
        <f t="shared" si="9"/>
        <v>Tốt</v>
      </c>
      <c r="H632" s="471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</row>
    <row r="633" spans="1:22" s="14" customFormat="1" ht="17.45" customHeight="1" x14ac:dyDescent="0.25">
      <c r="A633" s="66">
        <v>609</v>
      </c>
      <c r="B633" s="470">
        <v>40</v>
      </c>
      <c r="C633" s="16" t="s">
        <v>1535</v>
      </c>
      <c r="D633" s="16" t="s">
        <v>1536</v>
      </c>
      <c r="E633" s="16" t="s">
        <v>65</v>
      </c>
      <c r="F633" s="39">
        <v>92</v>
      </c>
      <c r="G633" s="387" t="str">
        <f t="shared" si="9"/>
        <v>Xuất sắc</v>
      </c>
      <c r="H633" s="471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</row>
    <row r="634" spans="1:22" s="14" customFormat="1" ht="17.45" customHeight="1" x14ac:dyDescent="0.25">
      <c r="A634" s="66">
        <v>610</v>
      </c>
      <c r="B634" s="470">
        <v>41</v>
      </c>
      <c r="C634" s="16" t="s">
        <v>1537</v>
      </c>
      <c r="D634" s="16" t="s">
        <v>69</v>
      </c>
      <c r="E634" s="16" t="s">
        <v>65</v>
      </c>
      <c r="F634" s="39">
        <v>87</v>
      </c>
      <c r="G634" s="387" t="str">
        <f t="shared" si="9"/>
        <v>Tốt</v>
      </c>
      <c r="H634" s="475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</row>
    <row r="635" spans="1:22" s="14" customFormat="1" ht="17.45" customHeight="1" x14ac:dyDescent="0.25">
      <c r="A635" s="66">
        <v>611</v>
      </c>
      <c r="B635" s="470">
        <v>42</v>
      </c>
      <c r="C635" s="16" t="s">
        <v>1538</v>
      </c>
      <c r="D635" s="16" t="s">
        <v>79</v>
      </c>
      <c r="E635" s="16" t="s">
        <v>1539</v>
      </c>
      <c r="F635" s="39">
        <v>87</v>
      </c>
      <c r="G635" s="387" t="str">
        <f t="shared" si="9"/>
        <v>Tốt</v>
      </c>
      <c r="H635" s="475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</row>
    <row r="636" spans="1:22" s="14" customFormat="1" ht="17.45" customHeight="1" x14ac:dyDescent="0.25">
      <c r="A636" s="66">
        <v>612</v>
      </c>
      <c r="B636" s="470">
        <v>43</v>
      </c>
      <c r="C636" s="16" t="s">
        <v>1540</v>
      </c>
      <c r="D636" s="16" t="s">
        <v>1541</v>
      </c>
      <c r="E636" s="16" t="s">
        <v>137</v>
      </c>
      <c r="F636" s="39">
        <v>89</v>
      </c>
      <c r="G636" s="387" t="str">
        <f t="shared" si="9"/>
        <v>Tốt</v>
      </c>
      <c r="H636" s="475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</row>
    <row r="637" spans="1:22" s="14" customFormat="1" ht="17.45" customHeight="1" x14ac:dyDescent="0.25">
      <c r="A637" s="66">
        <v>613</v>
      </c>
      <c r="B637" s="470">
        <v>44</v>
      </c>
      <c r="C637" s="476" t="s">
        <v>1542</v>
      </c>
      <c r="D637" s="476" t="s">
        <v>185</v>
      </c>
      <c r="E637" s="476" t="s">
        <v>186</v>
      </c>
      <c r="F637" s="38">
        <v>86</v>
      </c>
      <c r="G637" s="387" t="str">
        <f t="shared" ref="G637:G651" si="10">IF(F637&gt;=90,"Xuất sắc",IF(F637&gt;=80,"Tốt",IF(F637&gt;=65,"Khá",IF(F637&gt;=50,"Trung bình",IF(F637&gt;=35,"Yếu","Kém")))))</f>
        <v>Tốt</v>
      </c>
      <c r="H637" s="479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</row>
    <row r="638" spans="1:22" s="14" customFormat="1" ht="17.45" customHeight="1" x14ac:dyDescent="0.25">
      <c r="A638" s="66">
        <v>614</v>
      </c>
      <c r="B638" s="470">
        <v>45</v>
      </c>
      <c r="C638" s="16" t="s">
        <v>1543</v>
      </c>
      <c r="D638" s="16" t="s">
        <v>153</v>
      </c>
      <c r="E638" s="16" t="s">
        <v>5</v>
      </c>
      <c r="F638" s="20">
        <v>88</v>
      </c>
      <c r="G638" s="387" t="str">
        <f t="shared" si="10"/>
        <v>Tốt</v>
      </c>
      <c r="H638" s="475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</row>
    <row r="639" spans="1:22" s="14" customFormat="1" ht="17.45" customHeight="1" x14ac:dyDescent="0.25">
      <c r="A639" s="66">
        <v>615</v>
      </c>
      <c r="B639" s="470">
        <v>46</v>
      </c>
      <c r="C639" s="16" t="s">
        <v>1544</v>
      </c>
      <c r="D639" s="16" t="s">
        <v>442</v>
      </c>
      <c r="E639" s="16" t="s">
        <v>138</v>
      </c>
      <c r="F639" s="20">
        <v>98</v>
      </c>
      <c r="G639" s="387" t="str">
        <f t="shared" si="10"/>
        <v>Xuất sắc</v>
      </c>
      <c r="H639" s="471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</row>
    <row r="640" spans="1:22" s="14" customFormat="1" ht="17.45" customHeight="1" x14ac:dyDescent="0.25">
      <c r="A640" s="66">
        <v>616</v>
      </c>
      <c r="B640" s="470">
        <v>47</v>
      </c>
      <c r="C640" s="16" t="s">
        <v>1545</v>
      </c>
      <c r="D640" s="16" t="s">
        <v>13</v>
      </c>
      <c r="E640" s="16" t="s">
        <v>12</v>
      </c>
      <c r="F640" s="20">
        <v>90</v>
      </c>
      <c r="G640" s="387" t="str">
        <f t="shared" si="10"/>
        <v>Xuất sắc</v>
      </c>
      <c r="H640" s="471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</row>
    <row r="641" spans="1:9" s="14" customFormat="1" ht="17.45" customHeight="1" x14ac:dyDescent="0.25">
      <c r="A641" s="66">
        <v>617</v>
      </c>
      <c r="B641" s="470">
        <v>48</v>
      </c>
      <c r="C641" s="16" t="s">
        <v>1546</v>
      </c>
      <c r="D641" s="16" t="s">
        <v>50</v>
      </c>
      <c r="E641" s="16" t="s">
        <v>12</v>
      </c>
      <c r="F641" s="20">
        <v>98</v>
      </c>
      <c r="G641" s="387" t="str">
        <f t="shared" si="10"/>
        <v>Xuất sắc</v>
      </c>
      <c r="H641" s="471"/>
    </row>
    <row r="642" spans="1:9" s="14" customFormat="1" ht="17.45" customHeight="1" x14ac:dyDescent="0.25">
      <c r="A642" s="66">
        <v>618</v>
      </c>
      <c r="B642" s="470">
        <v>49</v>
      </c>
      <c r="C642" s="16" t="s">
        <v>1547</v>
      </c>
      <c r="D642" s="16" t="s">
        <v>13</v>
      </c>
      <c r="E642" s="16" t="s">
        <v>140</v>
      </c>
      <c r="F642" s="20">
        <v>89</v>
      </c>
      <c r="G642" s="387" t="str">
        <f t="shared" si="10"/>
        <v>Tốt</v>
      </c>
      <c r="H642" s="471"/>
    </row>
    <row r="643" spans="1:9" s="14" customFormat="1" ht="17.45" customHeight="1" x14ac:dyDescent="0.25">
      <c r="A643" s="66">
        <v>619</v>
      </c>
      <c r="B643" s="470">
        <v>50</v>
      </c>
      <c r="C643" s="476" t="s">
        <v>1548</v>
      </c>
      <c r="D643" s="476" t="s">
        <v>1549</v>
      </c>
      <c r="E643" s="476" t="s">
        <v>1550</v>
      </c>
      <c r="F643" s="356">
        <v>82</v>
      </c>
      <c r="G643" s="387" t="str">
        <f t="shared" si="10"/>
        <v>Tốt</v>
      </c>
      <c r="H643" s="477"/>
    </row>
    <row r="644" spans="1:9" s="14" customFormat="1" ht="17.45" customHeight="1" x14ac:dyDescent="0.25">
      <c r="A644" s="66">
        <v>620</v>
      </c>
      <c r="B644" s="470">
        <v>51</v>
      </c>
      <c r="C644" s="16" t="s">
        <v>1551</v>
      </c>
      <c r="D644" s="16" t="s">
        <v>1552</v>
      </c>
      <c r="E644" s="16" t="s">
        <v>141</v>
      </c>
      <c r="F644" s="20">
        <v>82</v>
      </c>
      <c r="G644" s="387" t="str">
        <f t="shared" si="10"/>
        <v>Tốt</v>
      </c>
      <c r="H644" s="471"/>
    </row>
    <row r="645" spans="1:9" s="14" customFormat="1" ht="17.45" customHeight="1" x14ac:dyDescent="0.25">
      <c r="A645" s="66">
        <v>621</v>
      </c>
      <c r="B645" s="470">
        <v>52</v>
      </c>
      <c r="C645" s="16" t="s">
        <v>1553</v>
      </c>
      <c r="D645" s="16" t="s">
        <v>36</v>
      </c>
      <c r="E645" s="16" t="s">
        <v>141</v>
      </c>
      <c r="F645" s="20">
        <v>71</v>
      </c>
      <c r="G645" s="387" t="str">
        <f t="shared" si="10"/>
        <v>Khá</v>
      </c>
      <c r="H645" s="471"/>
    </row>
    <row r="646" spans="1:9" s="14" customFormat="1" ht="17.45" customHeight="1" x14ac:dyDescent="0.25">
      <c r="A646" s="66">
        <v>622</v>
      </c>
      <c r="B646" s="470">
        <v>53</v>
      </c>
      <c r="C646" s="16" t="s">
        <v>1554</v>
      </c>
      <c r="D646" s="16" t="s">
        <v>1555</v>
      </c>
      <c r="E646" s="16" t="s">
        <v>28</v>
      </c>
      <c r="F646" s="22">
        <v>89</v>
      </c>
      <c r="G646" s="387" t="str">
        <f t="shared" si="10"/>
        <v>Tốt</v>
      </c>
      <c r="H646" s="471"/>
    </row>
    <row r="647" spans="1:9" s="14" customFormat="1" ht="17.45" customHeight="1" x14ac:dyDescent="0.25">
      <c r="A647" s="66">
        <v>623</v>
      </c>
      <c r="B647" s="472">
        <v>54</v>
      </c>
      <c r="C647" s="486" t="s">
        <v>5222</v>
      </c>
      <c r="D647" s="487" t="s">
        <v>5223</v>
      </c>
      <c r="E647" s="474" t="s">
        <v>188</v>
      </c>
      <c r="F647" s="199">
        <v>0</v>
      </c>
      <c r="G647" s="413" t="str">
        <f t="shared" si="10"/>
        <v>Kém</v>
      </c>
      <c r="H647" s="474"/>
      <c r="I647" s="233" t="s">
        <v>5224</v>
      </c>
    </row>
    <row r="648" spans="1:9" s="14" customFormat="1" ht="17.45" customHeight="1" x14ac:dyDescent="0.25">
      <c r="A648" s="66">
        <v>624</v>
      </c>
      <c r="B648" s="470">
        <v>55</v>
      </c>
      <c r="C648" s="16" t="s">
        <v>1556</v>
      </c>
      <c r="D648" s="16" t="s">
        <v>1557</v>
      </c>
      <c r="E648" s="16" t="s">
        <v>24</v>
      </c>
      <c r="F648" s="22">
        <v>89</v>
      </c>
      <c r="G648" s="387" t="str">
        <f t="shared" si="10"/>
        <v>Tốt</v>
      </c>
      <c r="H648" s="478"/>
    </row>
    <row r="649" spans="1:9" s="14" customFormat="1" ht="17.45" customHeight="1" x14ac:dyDescent="0.25">
      <c r="A649" s="66">
        <v>625</v>
      </c>
      <c r="B649" s="470">
        <v>56</v>
      </c>
      <c r="C649" s="16" t="s">
        <v>1558</v>
      </c>
      <c r="D649" s="16" t="s">
        <v>359</v>
      </c>
      <c r="E649" s="16" t="s">
        <v>24</v>
      </c>
      <c r="F649" s="22">
        <v>95</v>
      </c>
      <c r="G649" s="387" t="str">
        <f t="shared" si="10"/>
        <v>Xuất sắc</v>
      </c>
      <c r="H649" s="478"/>
    </row>
    <row r="650" spans="1:9" s="14" customFormat="1" ht="17.45" customHeight="1" x14ac:dyDescent="0.25">
      <c r="A650" s="66">
        <v>626</v>
      </c>
      <c r="B650" s="470">
        <v>57</v>
      </c>
      <c r="C650" s="16" t="s">
        <v>1559</v>
      </c>
      <c r="D650" s="16" t="s">
        <v>248</v>
      </c>
      <c r="E650" s="16" t="s">
        <v>531</v>
      </c>
      <c r="F650" s="7">
        <v>89</v>
      </c>
      <c r="G650" s="387" t="str">
        <f t="shared" si="10"/>
        <v>Tốt</v>
      </c>
      <c r="H650" s="478"/>
    </row>
    <row r="651" spans="1:9" s="14" customFormat="1" ht="17.45" customHeight="1" x14ac:dyDescent="0.25">
      <c r="A651" s="66">
        <v>627</v>
      </c>
      <c r="B651" s="470">
        <v>58</v>
      </c>
      <c r="C651" s="16" t="s">
        <v>1560</v>
      </c>
      <c r="D651" s="16" t="s">
        <v>104</v>
      </c>
      <c r="E651" s="16" t="s">
        <v>449</v>
      </c>
      <c r="F651" s="39">
        <v>83</v>
      </c>
      <c r="G651" s="387" t="str">
        <f t="shared" si="10"/>
        <v>Tốt</v>
      </c>
      <c r="H651" s="478"/>
    </row>
    <row r="652" spans="1:9" s="14" customFormat="1" ht="17.45" customHeight="1" x14ac:dyDescent="0.25">
      <c r="A652" s="47"/>
      <c r="B652" s="11"/>
      <c r="C652" s="83" t="s">
        <v>1561</v>
      </c>
      <c r="E652" s="71"/>
      <c r="F652" s="20"/>
      <c r="G652" s="55"/>
      <c r="H652" s="438"/>
    </row>
    <row r="653" spans="1:9" s="14" customFormat="1" ht="17.45" customHeight="1" x14ac:dyDescent="0.25">
      <c r="A653" s="47">
        <v>628</v>
      </c>
      <c r="B653" s="6" t="s">
        <v>5159</v>
      </c>
      <c r="C653" s="77" t="s">
        <v>1562</v>
      </c>
      <c r="D653" s="488" t="s">
        <v>1563</v>
      </c>
      <c r="E653" s="77" t="s">
        <v>34</v>
      </c>
      <c r="F653" s="6">
        <v>92</v>
      </c>
      <c r="G653" s="387" t="str">
        <f t="shared" ref="G653:G716" si="11">IF(F653&gt;=90,"Xuất sắc",IF(F653&gt;=80,"Tốt",IF(F653&gt;=65,"Khá",IF(F653&gt;=50,"Trung bình",IF(F653&gt;=35,"Yếu","Kém")))))</f>
        <v>Xuất sắc</v>
      </c>
      <c r="H653" s="489"/>
    </row>
    <row r="654" spans="1:9" s="14" customFormat="1" ht="17.45" customHeight="1" x14ac:dyDescent="0.25">
      <c r="A654" s="47">
        <v>629</v>
      </c>
      <c r="B654" s="6" t="s">
        <v>5160</v>
      </c>
      <c r="C654" s="77" t="s">
        <v>1564</v>
      </c>
      <c r="D654" s="488" t="s">
        <v>1565</v>
      </c>
      <c r="E654" s="77" t="s">
        <v>34</v>
      </c>
      <c r="F654" s="6">
        <v>93</v>
      </c>
      <c r="G654" s="387" t="str">
        <f t="shared" si="11"/>
        <v>Xuất sắc</v>
      </c>
      <c r="H654" s="489"/>
    </row>
    <row r="655" spans="1:9" s="14" customFormat="1" ht="17.45" customHeight="1" x14ac:dyDescent="0.25">
      <c r="A655" s="47">
        <v>630</v>
      </c>
      <c r="B655" s="6" t="s">
        <v>5161</v>
      </c>
      <c r="C655" s="77" t="s">
        <v>1566</v>
      </c>
      <c r="D655" s="488" t="s">
        <v>1567</v>
      </c>
      <c r="E655" s="77" t="s">
        <v>148</v>
      </c>
      <c r="F655" s="6">
        <v>90</v>
      </c>
      <c r="G655" s="387" t="str">
        <f t="shared" si="11"/>
        <v>Xuất sắc</v>
      </c>
      <c r="H655" s="489"/>
    </row>
    <row r="656" spans="1:9" s="14" customFormat="1" ht="17.45" customHeight="1" x14ac:dyDescent="0.25">
      <c r="A656" s="47">
        <v>631</v>
      </c>
      <c r="B656" s="6" t="s">
        <v>5162</v>
      </c>
      <c r="C656" s="77" t="s">
        <v>1568</v>
      </c>
      <c r="D656" s="488" t="s">
        <v>1569</v>
      </c>
      <c r="E656" s="77" t="s">
        <v>148</v>
      </c>
      <c r="F656" s="6">
        <v>92</v>
      </c>
      <c r="G656" s="387" t="str">
        <f t="shared" si="11"/>
        <v>Xuất sắc</v>
      </c>
      <c r="H656" s="489"/>
    </row>
    <row r="657" spans="1:8" ht="17.45" customHeight="1" x14ac:dyDescent="0.25">
      <c r="A657" s="47">
        <v>632</v>
      </c>
      <c r="B657" s="6" t="s">
        <v>5163</v>
      </c>
      <c r="C657" s="77" t="s">
        <v>1570</v>
      </c>
      <c r="D657" s="488" t="s">
        <v>445</v>
      </c>
      <c r="E657" s="77" t="s">
        <v>287</v>
      </c>
      <c r="F657" s="6">
        <v>80</v>
      </c>
      <c r="G657" s="387" t="str">
        <f t="shared" si="11"/>
        <v>Tốt</v>
      </c>
      <c r="H657" s="489"/>
    </row>
    <row r="658" spans="1:8" s="14" customFormat="1" ht="17.45" customHeight="1" x14ac:dyDescent="0.25">
      <c r="A658" s="47">
        <v>633</v>
      </c>
      <c r="B658" s="6" t="s">
        <v>5164</v>
      </c>
      <c r="C658" s="77" t="s">
        <v>1571</v>
      </c>
      <c r="D658" s="488" t="s">
        <v>1572</v>
      </c>
      <c r="E658" s="77" t="s">
        <v>251</v>
      </c>
      <c r="F658" s="6">
        <v>90</v>
      </c>
      <c r="G658" s="387" t="str">
        <f t="shared" si="11"/>
        <v>Xuất sắc</v>
      </c>
      <c r="H658" s="489"/>
    </row>
    <row r="659" spans="1:8" s="14" customFormat="1" ht="17.45" customHeight="1" x14ac:dyDescent="0.25">
      <c r="A659" s="47">
        <v>634</v>
      </c>
      <c r="B659" s="6" t="s">
        <v>5165</v>
      </c>
      <c r="C659" s="77" t="s">
        <v>1573</v>
      </c>
      <c r="D659" s="488" t="s">
        <v>18</v>
      </c>
      <c r="E659" s="77" t="s">
        <v>120</v>
      </c>
      <c r="F659" s="6">
        <v>92</v>
      </c>
      <c r="G659" s="387" t="str">
        <f t="shared" si="11"/>
        <v>Xuất sắc</v>
      </c>
      <c r="H659" s="489"/>
    </row>
    <row r="660" spans="1:8" s="14" customFormat="1" ht="17.45" customHeight="1" x14ac:dyDescent="0.25">
      <c r="A660" s="47">
        <v>635</v>
      </c>
      <c r="B660" s="6" t="s">
        <v>5166</v>
      </c>
      <c r="C660" s="77" t="s">
        <v>1574</v>
      </c>
      <c r="D660" s="488" t="s">
        <v>145</v>
      </c>
      <c r="E660" s="77" t="s">
        <v>39</v>
      </c>
      <c r="F660" s="6">
        <v>89</v>
      </c>
      <c r="G660" s="387" t="str">
        <f t="shared" si="11"/>
        <v>Tốt</v>
      </c>
      <c r="H660" s="489"/>
    </row>
    <row r="661" spans="1:8" s="14" customFormat="1" ht="17.45" customHeight="1" x14ac:dyDescent="0.25">
      <c r="A661" s="47">
        <v>636</v>
      </c>
      <c r="B661" s="6" t="s">
        <v>5167</v>
      </c>
      <c r="C661" s="77" t="s">
        <v>1575</v>
      </c>
      <c r="D661" s="488" t="s">
        <v>93</v>
      </c>
      <c r="E661" s="77" t="s">
        <v>7</v>
      </c>
      <c r="F661" s="6">
        <v>95</v>
      </c>
      <c r="G661" s="387" t="str">
        <f t="shared" si="11"/>
        <v>Xuất sắc</v>
      </c>
      <c r="H661" s="489"/>
    </row>
    <row r="662" spans="1:8" s="14" customFormat="1" ht="17.45" customHeight="1" x14ac:dyDescent="0.25">
      <c r="A662" s="47">
        <v>637</v>
      </c>
      <c r="B662" s="6" t="s">
        <v>5168</v>
      </c>
      <c r="C662" s="77" t="s">
        <v>1576</v>
      </c>
      <c r="D662" s="488" t="s">
        <v>117</v>
      </c>
      <c r="E662" s="77" t="s">
        <v>7</v>
      </c>
      <c r="F662" s="6">
        <v>96</v>
      </c>
      <c r="G662" s="387" t="str">
        <f t="shared" si="11"/>
        <v>Xuất sắc</v>
      </c>
      <c r="H662" s="489"/>
    </row>
    <row r="663" spans="1:8" ht="17.45" customHeight="1" x14ac:dyDescent="0.25">
      <c r="A663" s="47">
        <v>638</v>
      </c>
      <c r="B663" s="6" t="s">
        <v>5169</v>
      </c>
      <c r="C663" s="77" t="s">
        <v>1577</v>
      </c>
      <c r="D663" s="488" t="s">
        <v>272</v>
      </c>
      <c r="E663" s="77" t="s">
        <v>43</v>
      </c>
      <c r="F663" s="6">
        <v>88</v>
      </c>
      <c r="G663" s="387" t="str">
        <f t="shared" si="11"/>
        <v>Tốt</v>
      </c>
      <c r="H663" s="489"/>
    </row>
    <row r="664" spans="1:8" s="14" customFormat="1" ht="17.45" customHeight="1" x14ac:dyDescent="0.25">
      <c r="A664" s="47">
        <v>639</v>
      </c>
      <c r="B664" s="6" t="s">
        <v>5170</v>
      </c>
      <c r="C664" s="77" t="s">
        <v>1578</v>
      </c>
      <c r="D664" s="488" t="s">
        <v>18</v>
      </c>
      <c r="E664" s="77" t="s">
        <v>47</v>
      </c>
      <c r="F664" s="6">
        <v>95</v>
      </c>
      <c r="G664" s="387" t="str">
        <f t="shared" si="11"/>
        <v>Xuất sắc</v>
      </c>
      <c r="H664" s="489"/>
    </row>
    <row r="665" spans="1:8" s="14" customFormat="1" ht="17.45" customHeight="1" x14ac:dyDescent="0.25">
      <c r="A665" s="47">
        <v>640</v>
      </c>
      <c r="B665" s="6" t="s">
        <v>5171</v>
      </c>
      <c r="C665" s="77" t="s">
        <v>1579</v>
      </c>
      <c r="D665" s="488" t="s">
        <v>252</v>
      </c>
      <c r="E665" s="77" t="s">
        <v>47</v>
      </c>
      <c r="F665" s="6">
        <v>92</v>
      </c>
      <c r="G665" s="387" t="str">
        <f t="shared" si="11"/>
        <v>Xuất sắc</v>
      </c>
      <c r="H665" s="489"/>
    </row>
    <row r="666" spans="1:8" s="14" customFormat="1" ht="17.45" customHeight="1" x14ac:dyDescent="0.25">
      <c r="A666" s="47">
        <v>641</v>
      </c>
      <c r="B666" s="6" t="s">
        <v>5172</v>
      </c>
      <c r="C666" s="77" t="s">
        <v>1580</v>
      </c>
      <c r="D666" s="488" t="s">
        <v>233</v>
      </c>
      <c r="E666" s="77" t="s">
        <v>49</v>
      </c>
      <c r="F666" s="6">
        <v>95</v>
      </c>
      <c r="G666" s="387" t="str">
        <f t="shared" si="11"/>
        <v>Xuất sắc</v>
      </c>
      <c r="H666" s="489"/>
    </row>
    <row r="667" spans="1:8" s="14" customFormat="1" ht="17.45" customHeight="1" x14ac:dyDescent="0.25">
      <c r="A667" s="47">
        <v>642</v>
      </c>
      <c r="B667" s="6" t="s">
        <v>5173</v>
      </c>
      <c r="C667" s="77" t="s">
        <v>1581</v>
      </c>
      <c r="D667" s="488" t="s">
        <v>334</v>
      </c>
      <c r="E667" s="77" t="s">
        <v>53</v>
      </c>
      <c r="F667" s="6">
        <v>96</v>
      </c>
      <c r="G667" s="387" t="str">
        <f t="shared" si="11"/>
        <v>Xuất sắc</v>
      </c>
      <c r="H667" s="489"/>
    </row>
    <row r="668" spans="1:8" s="14" customFormat="1" ht="17.45" customHeight="1" x14ac:dyDescent="0.25">
      <c r="A668" s="47">
        <v>643</v>
      </c>
      <c r="B668" s="404" t="s">
        <v>5174</v>
      </c>
      <c r="C668" s="490" t="s">
        <v>1582</v>
      </c>
      <c r="D668" s="491" t="s">
        <v>84</v>
      </c>
      <c r="E668" s="490" t="s">
        <v>21</v>
      </c>
      <c r="F668" s="404">
        <v>60</v>
      </c>
      <c r="G668" s="387" t="str">
        <f t="shared" si="11"/>
        <v>Trung bình</v>
      </c>
      <c r="H668" s="492" t="s">
        <v>55</v>
      </c>
    </row>
    <row r="669" spans="1:8" s="14" customFormat="1" ht="17.45" customHeight="1" x14ac:dyDescent="0.25">
      <c r="A669" s="47">
        <v>644</v>
      </c>
      <c r="B669" s="6" t="s">
        <v>5175</v>
      </c>
      <c r="C669" s="77" t="s">
        <v>1583</v>
      </c>
      <c r="D669" s="488" t="s">
        <v>272</v>
      </c>
      <c r="E669" s="77" t="s">
        <v>21</v>
      </c>
      <c r="F669" s="6">
        <v>89</v>
      </c>
      <c r="G669" s="387" t="str">
        <f t="shared" si="11"/>
        <v>Tốt</v>
      </c>
      <c r="H669" s="489"/>
    </row>
    <row r="670" spans="1:8" s="14" customFormat="1" ht="17.45" customHeight="1" x14ac:dyDescent="0.25">
      <c r="A670" s="47">
        <v>645</v>
      </c>
      <c r="B670" s="6" t="s">
        <v>5176</v>
      </c>
      <c r="C670" s="77" t="s">
        <v>1584</v>
      </c>
      <c r="D670" s="488" t="s">
        <v>84</v>
      </c>
      <c r="E670" s="77" t="s">
        <v>16</v>
      </c>
      <c r="F670" s="6">
        <v>98</v>
      </c>
      <c r="G670" s="387" t="str">
        <f t="shared" si="11"/>
        <v>Xuất sắc</v>
      </c>
      <c r="H670" s="489"/>
    </row>
    <row r="671" spans="1:8" s="14" customFormat="1" ht="17.45" customHeight="1" x14ac:dyDescent="0.25">
      <c r="A671" s="47">
        <v>646</v>
      </c>
      <c r="B671" s="6" t="s">
        <v>5178</v>
      </c>
      <c r="C671" s="77" t="s">
        <v>1585</v>
      </c>
      <c r="D671" s="488" t="s">
        <v>46</v>
      </c>
      <c r="E671" s="77" t="s">
        <v>110</v>
      </c>
      <c r="F671" s="6">
        <v>96</v>
      </c>
      <c r="G671" s="387" t="str">
        <f t="shared" si="11"/>
        <v>Xuất sắc</v>
      </c>
      <c r="H671" s="489"/>
    </row>
    <row r="672" spans="1:8" s="14" customFormat="1" ht="17.45" customHeight="1" x14ac:dyDescent="0.25">
      <c r="A672" s="47">
        <v>647</v>
      </c>
      <c r="B672" s="6" t="s">
        <v>5179</v>
      </c>
      <c r="C672" s="77" t="s">
        <v>1586</v>
      </c>
      <c r="D672" s="488" t="s">
        <v>1587</v>
      </c>
      <c r="E672" s="77" t="s">
        <v>265</v>
      </c>
      <c r="F672" s="6">
        <v>89</v>
      </c>
      <c r="G672" s="387" t="str">
        <f t="shared" si="11"/>
        <v>Tốt</v>
      </c>
      <c r="H672" s="489"/>
    </row>
    <row r="673" spans="1:8" s="14" customFormat="1" ht="17.45" customHeight="1" x14ac:dyDescent="0.25">
      <c r="A673" s="47">
        <v>648</v>
      </c>
      <c r="B673" s="6" t="s">
        <v>5180</v>
      </c>
      <c r="C673" s="77" t="s">
        <v>1588</v>
      </c>
      <c r="D673" s="488" t="s">
        <v>109</v>
      </c>
      <c r="E673" s="77" t="s">
        <v>278</v>
      </c>
      <c r="F673" s="6">
        <v>96</v>
      </c>
      <c r="G673" s="387" t="str">
        <f t="shared" si="11"/>
        <v>Xuất sắc</v>
      </c>
      <c r="H673" s="489"/>
    </row>
    <row r="674" spans="1:8" s="14" customFormat="1" ht="17.45" customHeight="1" x14ac:dyDescent="0.25">
      <c r="A674" s="47">
        <v>649</v>
      </c>
      <c r="B674" s="6" t="s">
        <v>5181</v>
      </c>
      <c r="C674" s="77" t="s">
        <v>1589</v>
      </c>
      <c r="D674" s="488" t="s">
        <v>169</v>
      </c>
      <c r="E674" s="77" t="s">
        <v>278</v>
      </c>
      <c r="F674" s="6">
        <v>90</v>
      </c>
      <c r="G674" s="387" t="str">
        <f t="shared" si="11"/>
        <v>Xuất sắc</v>
      </c>
      <c r="H674" s="489"/>
    </row>
    <row r="675" spans="1:8" s="14" customFormat="1" ht="17.45" customHeight="1" x14ac:dyDescent="0.25">
      <c r="A675" s="47">
        <v>650</v>
      </c>
      <c r="B675" s="6" t="s">
        <v>5182</v>
      </c>
      <c r="C675" s="77" t="s">
        <v>1590</v>
      </c>
      <c r="D675" s="488" t="s">
        <v>46</v>
      </c>
      <c r="E675" s="77" t="s">
        <v>8</v>
      </c>
      <c r="F675" s="6">
        <v>90</v>
      </c>
      <c r="G675" s="387" t="str">
        <f t="shared" si="11"/>
        <v>Xuất sắc</v>
      </c>
      <c r="H675" s="489"/>
    </row>
    <row r="676" spans="1:8" s="14" customFormat="1" ht="17.45" customHeight="1" x14ac:dyDescent="0.25">
      <c r="A676" s="47">
        <v>651</v>
      </c>
      <c r="B676" s="6" t="s">
        <v>5183</v>
      </c>
      <c r="C676" s="77" t="s">
        <v>1591</v>
      </c>
      <c r="D676" s="488" t="s">
        <v>61</v>
      </c>
      <c r="E676" s="77" t="s">
        <v>8</v>
      </c>
      <c r="F676" s="6">
        <v>89</v>
      </c>
      <c r="G676" s="387" t="str">
        <f t="shared" si="11"/>
        <v>Tốt</v>
      </c>
      <c r="H676" s="489"/>
    </row>
    <row r="677" spans="1:8" s="14" customFormat="1" ht="17.45" customHeight="1" x14ac:dyDescent="0.25">
      <c r="A677" s="47">
        <v>652</v>
      </c>
      <c r="B677" s="6" t="s">
        <v>5184</v>
      </c>
      <c r="C677" s="77" t="s">
        <v>1592</v>
      </c>
      <c r="D677" s="488" t="s">
        <v>1593</v>
      </c>
      <c r="E677" s="77" t="s">
        <v>8</v>
      </c>
      <c r="F677" s="6">
        <v>92</v>
      </c>
      <c r="G677" s="387" t="str">
        <f t="shared" si="11"/>
        <v>Xuất sắc</v>
      </c>
      <c r="H677" s="489"/>
    </row>
    <row r="678" spans="1:8" s="14" customFormat="1" ht="17.45" customHeight="1" x14ac:dyDescent="0.25">
      <c r="A678" s="47">
        <v>653</v>
      </c>
      <c r="B678" s="6" t="s">
        <v>5185</v>
      </c>
      <c r="C678" s="77" t="s">
        <v>1594</v>
      </c>
      <c r="D678" s="488" t="s">
        <v>484</v>
      </c>
      <c r="E678" s="77" t="s">
        <v>1595</v>
      </c>
      <c r="F678" s="6">
        <v>87</v>
      </c>
      <c r="G678" s="387" t="str">
        <f t="shared" si="11"/>
        <v>Tốt</v>
      </c>
      <c r="H678" s="489"/>
    </row>
    <row r="679" spans="1:8" s="14" customFormat="1" ht="17.45" customHeight="1" x14ac:dyDescent="0.25">
      <c r="A679" s="47">
        <v>654</v>
      </c>
      <c r="B679" s="404" t="s">
        <v>5186</v>
      </c>
      <c r="C679" s="490" t="s">
        <v>1596</v>
      </c>
      <c r="D679" s="491" t="s">
        <v>370</v>
      </c>
      <c r="E679" s="490" t="s">
        <v>26</v>
      </c>
      <c r="F679" s="404">
        <v>60</v>
      </c>
      <c r="G679" s="387" t="str">
        <f t="shared" si="11"/>
        <v>Trung bình</v>
      </c>
      <c r="H679" s="492" t="s">
        <v>55</v>
      </c>
    </row>
    <row r="680" spans="1:8" s="14" customFormat="1" ht="17.45" customHeight="1" x14ac:dyDescent="0.25">
      <c r="A680" s="47">
        <v>655</v>
      </c>
      <c r="B680" s="6" t="s">
        <v>5187</v>
      </c>
      <c r="C680" s="77" t="s">
        <v>1597</v>
      </c>
      <c r="D680" s="488" t="s">
        <v>352</v>
      </c>
      <c r="E680" s="77" t="s">
        <v>9</v>
      </c>
      <c r="F680" s="6">
        <v>92</v>
      </c>
      <c r="G680" s="387" t="str">
        <f t="shared" si="11"/>
        <v>Xuất sắc</v>
      </c>
      <c r="H680" s="489"/>
    </row>
    <row r="681" spans="1:8" s="14" customFormat="1" ht="17.45" customHeight="1" x14ac:dyDescent="0.25">
      <c r="A681" s="47">
        <v>656</v>
      </c>
      <c r="B681" s="6" t="s">
        <v>5188</v>
      </c>
      <c r="C681" s="77" t="s">
        <v>1598</v>
      </c>
      <c r="D681" s="488" t="s">
        <v>1599</v>
      </c>
      <c r="E681" s="77" t="s">
        <v>192</v>
      </c>
      <c r="F681" s="6">
        <v>92</v>
      </c>
      <c r="G681" s="387" t="str">
        <f t="shared" si="11"/>
        <v>Xuất sắc</v>
      </c>
      <c r="H681" s="489"/>
    </row>
    <row r="682" spans="1:8" s="14" customFormat="1" ht="17.45" customHeight="1" x14ac:dyDescent="0.25">
      <c r="A682" s="47">
        <v>657</v>
      </c>
      <c r="B682" s="6" t="s">
        <v>5189</v>
      </c>
      <c r="C682" s="77" t="s">
        <v>1600</v>
      </c>
      <c r="D682" s="488" t="s">
        <v>206</v>
      </c>
      <c r="E682" s="77" t="s">
        <v>11</v>
      </c>
      <c r="F682" s="6">
        <v>89</v>
      </c>
      <c r="G682" s="387" t="str">
        <f t="shared" si="11"/>
        <v>Tốt</v>
      </c>
      <c r="H682" s="489"/>
    </row>
    <row r="683" spans="1:8" s="14" customFormat="1" ht="17.45" customHeight="1" x14ac:dyDescent="0.25">
      <c r="A683" s="47">
        <v>658</v>
      </c>
      <c r="B683" s="6" t="s">
        <v>5190</v>
      </c>
      <c r="C683" s="77" t="s">
        <v>1601</v>
      </c>
      <c r="D683" s="488" t="s">
        <v>46</v>
      </c>
      <c r="E683" s="77" t="s">
        <v>89</v>
      </c>
      <c r="F683" s="6">
        <v>97</v>
      </c>
      <c r="G683" s="387" t="str">
        <f t="shared" si="11"/>
        <v>Xuất sắc</v>
      </c>
      <c r="H683" s="489"/>
    </row>
    <row r="684" spans="1:8" s="14" customFormat="1" ht="17.45" customHeight="1" x14ac:dyDescent="0.25">
      <c r="A684" s="47">
        <v>659</v>
      </c>
      <c r="B684" s="6" t="s">
        <v>5191</v>
      </c>
      <c r="C684" s="77" t="s">
        <v>1602</v>
      </c>
      <c r="D684" s="488" t="s">
        <v>1603</v>
      </c>
      <c r="E684" s="77" t="s">
        <v>134</v>
      </c>
      <c r="F684" s="6">
        <v>98</v>
      </c>
      <c r="G684" s="387" t="str">
        <f t="shared" si="11"/>
        <v>Xuất sắc</v>
      </c>
      <c r="H684" s="489"/>
    </row>
    <row r="685" spans="1:8" s="14" customFormat="1" ht="17.45" customHeight="1" x14ac:dyDescent="0.25">
      <c r="A685" s="47">
        <v>660</v>
      </c>
      <c r="B685" s="404" t="s">
        <v>5192</v>
      </c>
      <c r="C685" s="490" t="s">
        <v>1604</v>
      </c>
      <c r="D685" s="491" t="s">
        <v>443</v>
      </c>
      <c r="E685" s="490" t="s">
        <v>63</v>
      </c>
      <c r="F685" s="404">
        <v>60</v>
      </c>
      <c r="G685" s="387" t="str">
        <f t="shared" si="11"/>
        <v>Trung bình</v>
      </c>
      <c r="H685" s="492" t="s">
        <v>55</v>
      </c>
    </row>
    <row r="686" spans="1:8" s="14" customFormat="1" ht="17.45" customHeight="1" x14ac:dyDescent="0.25">
      <c r="A686" s="47">
        <v>661</v>
      </c>
      <c r="B686" s="6" t="s">
        <v>5193</v>
      </c>
      <c r="C686" s="77" t="s">
        <v>1605</v>
      </c>
      <c r="D686" s="488" t="s">
        <v>50</v>
      </c>
      <c r="E686" s="77" t="s">
        <v>63</v>
      </c>
      <c r="F686" s="6">
        <v>96</v>
      </c>
      <c r="G686" s="387" t="str">
        <f t="shared" si="11"/>
        <v>Xuất sắc</v>
      </c>
      <c r="H686" s="489"/>
    </row>
    <row r="687" spans="1:8" s="14" customFormat="1" ht="17.45" customHeight="1" x14ac:dyDescent="0.25">
      <c r="A687" s="47">
        <v>662</v>
      </c>
      <c r="B687" s="6" t="s">
        <v>5194</v>
      </c>
      <c r="C687" s="77" t="s">
        <v>1606</v>
      </c>
      <c r="D687" s="488" t="s">
        <v>1607</v>
      </c>
      <c r="E687" s="77" t="s">
        <v>63</v>
      </c>
      <c r="F687" s="6">
        <v>90</v>
      </c>
      <c r="G687" s="387" t="str">
        <f t="shared" si="11"/>
        <v>Xuất sắc</v>
      </c>
      <c r="H687" s="489"/>
    </row>
    <row r="688" spans="1:8" s="14" customFormat="1" ht="17.45" customHeight="1" x14ac:dyDescent="0.25">
      <c r="A688" s="47">
        <v>663</v>
      </c>
      <c r="B688" s="6" t="s">
        <v>5195</v>
      </c>
      <c r="C688" s="77" t="s">
        <v>1608</v>
      </c>
      <c r="D688" s="488" t="s">
        <v>13</v>
      </c>
      <c r="E688" s="77" t="s">
        <v>269</v>
      </c>
      <c r="F688" s="6">
        <v>89</v>
      </c>
      <c r="G688" s="387" t="str">
        <f t="shared" si="11"/>
        <v>Tốt</v>
      </c>
      <c r="H688" s="489"/>
    </row>
    <row r="689" spans="1:8" s="14" customFormat="1" ht="17.45" customHeight="1" x14ac:dyDescent="0.25">
      <c r="A689" s="47">
        <v>664</v>
      </c>
      <c r="B689" s="6" t="s">
        <v>5196</v>
      </c>
      <c r="C689" s="77" t="s">
        <v>1609</v>
      </c>
      <c r="D689" s="488" t="s">
        <v>289</v>
      </c>
      <c r="E689" s="77" t="s">
        <v>91</v>
      </c>
      <c r="F689" s="6">
        <v>90</v>
      </c>
      <c r="G689" s="387" t="str">
        <f t="shared" si="11"/>
        <v>Xuất sắc</v>
      </c>
      <c r="H689" s="489"/>
    </row>
    <row r="690" spans="1:8" s="14" customFormat="1" ht="17.45" customHeight="1" x14ac:dyDescent="0.25">
      <c r="A690" s="47">
        <v>665</v>
      </c>
      <c r="B690" s="6" t="s">
        <v>5197</v>
      </c>
      <c r="C690" s="77" t="s">
        <v>1610</v>
      </c>
      <c r="D690" s="488" t="s">
        <v>1611</v>
      </c>
      <c r="E690" s="77" t="s">
        <v>91</v>
      </c>
      <c r="F690" s="6">
        <v>90</v>
      </c>
      <c r="G690" s="387" t="str">
        <f t="shared" si="11"/>
        <v>Xuất sắc</v>
      </c>
      <c r="H690" s="489"/>
    </row>
    <row r="691" spans="1:8" s="14" customFormat="1" ht="17.45" customHeight="1" x14ac:dyDescent="0.25">
      <c r="A691" s="47">
        <v>666</v>
      </c>
      <c r="B691" s="6" t="s">
        <v>5198</v>
      </c>
      <c r="C691" s="77" t="s">
        <v>1612</v>
      </c>
      <c r="D691" s="488" t="s">
        <v>18</v>
      </c>
      <c r="E691" s="77" t="s">
        <v>65</v>
      </c>
      <c r="F691" s="6">
        <v>95</v>
      </c>
      <c r="G691" s="387" t="str">
        <f t="shared" si="11"/>
        <v>Xuất sắc</v>
      </c>
      <c r="H691" s="489"/>
    </row>
    <row r="692" spans="1:8" s="14" customFormat="1" ht="17.45" customHeight="1" x14ac:dyDescent="0.25">
      <c r="A692" s="47">
        <v>667</v>
      </c>
      <c r="B692" s="6" t="s">
        <v>5199</v>
      </c>
      <c r="C692" s="77" t="s">
        <v>1613</v>
      </c>
      <c r="D692" s="488" t="s">
        <v>48</v>
      </c>
      <c r="E692" s="77" t="s">
        <v>65</v>
      </c>
      <c r="F692" s="6">
        <v>93</v>
      </c>
      <c r="G692" s="387" t="str">
        <f t="shared" si="11"/>
        <v>Xuất sắc</v>
      </c>
      <c r="H692" s="489"/>
    </row>
    <row r="693" spans="1:8" s="14" customFormat="1" ht="17.45" customHeight="1" x14ac:dyDescent="0.25">
      <c r="A693" s="47">
        <v>668</v>
      </c>
      <c r="B693" s="6" t="s">
        <v>5200</v>
      </c>
      <c r="C693" s="77" t="s">
        <v>1614</v>
      </c>
      <c r="D693" s="488" t="s">
        <v>122</v>
      </c>
      <c r="E693" s="77" t="s">
        <v>425</v>
      </c>
      <c r="F693" s="6">
        <v>95</v>
      </c>
      <c r="G693" s="387" t="str">
        <f t="shared" si="11"/>
        <v>Xuất sắc</v>
      </c>
      <c r="H693" s="489"/>
    </row>
    <row r="694" spans="1:8" s="14" customFormat="1" ht="17.45" customHeight="1" x14ac:dyDescent="0.25">
      <c r="A694" s="47">
        <v>669</v>
      </c>
      <c r="B694" s="6" t="s">
        <v>5201</v>
      </c>
      <c r="C694" s="77" t="s">
        <v>1615</v>
      </c>
      <c r="D694" s="488" t="s">
        <v>18</v>
      </c>
      <c r="E694" s="77" t="s">
        <v>193</v>
      </c>
      <c r="F694" s="6">
        <v>95</v>
      </c>
      <c r="G694" s="387" t="str">
        <f t="shared" si="11"/>
        <v>Xuất sắc</v>
      </c>
      <c r="H694" s="489"/>
    </row>
    <row r="695" spans="1:8" s="14" customFormat="1" ht="17.45" customHeight="1" x14ac:dyDescent="0.25">
      <c r="A695" s="47">
        <v>670</v>
      </c>
      <c r="B695" s="6" t="s">
        <v>5202</v>
      </c>
      <c r="C695" s="77" t="s">
        <v>1616</v>
      </c>
      <c r="D695" s="488" t="s">
        <v>154</v>
      </c>
      <c r="E695" s="77" t="s">
        <v>137</v>
      </c>
      <c r="F695" s="6">
        <v>93</v>
      </c>
      <c r="G695" s="387" t="str">
        <f t="shared" si="11"/>
        <v>Xuất sắc</v>
      </c>
      <c r="H695" s="489"/>
    </row>
    <row r="696" spans="1:8" s="14" customFormat="1" ht="17.45" customHeight="1" x14ac:dyDescent="0.25">
      <c r="A696" s="47">
        <v>671</v>
      </c>
      <c r="B696" s="6" t="s">
        <v>5203</v>
      </c>
      <c r="C696" s="77" t="s">
        <v>1617</v>
      </c>
      <c r="D696" s="488" t="s">
        <v>80</v>
      </c>
      <c r="E696" s="77" t="s">
        <v>5</v>
      </c>
      <c r="F696" s="6">
        <v>92</v>
      </c>
      <c r="G696" s="387" t="str">
        <f t="shared" si="11"/>
        <v>Xuất sắc</v>
      </c>
      <c r="H696" s="489"/>
    </row>
    <row r="697" spans="1:8" s="14" customFormat="1" ht="17.45" customHeight="1" x14ac:dyDescent="0.25">
      <c r="A697" s="47">
        <v>672</v>
      </c>
      <c r="B697" s="6" t="s">
        <v>5204</v>
      </c>
      <c r="C697" s="77" t="s">
        <v>1618</v>
      </c>
      <c r="D697" s="488" t="s">
        <v>80</v>
      </c>
      <c r="E697" s="77" t="s">
        <v>23</v>
      </c>
      <c r="F697" s="6">
        <v>91</v>
      </c>
      <c r="G697" s="387" t="str">
        <f t="shared" si="11"/>
        <v>Xuất sắc</v>
      </c>
      <c r="H697" s="489"/>
    </row>
    <row r="698" spans="1:8" s="14" customFormat="1" ht="17.45" customHeight="1" x14ac:dyDescent="0.25">
      <c r="A698" s="47">
        <v>673</v>
      </c>
      <c r="B698" s="404" t="s">
        <v>5205</v>
      </c>
      <c r="C698" s="490" t="s">
        <v>1619</v>
      </c>
      <c r="D698" s="491" t="s">
        <v>1620</v>
      </c>
      <c r="E698" s="490" t="s">
        <v>138</v>
      </c>
      <c r="F698" s="404">
        <v>60</v>
      </c>
      <c r="G698" s="387" t="str">
        <f t="shared" si="11"/>
        <v>Trung bình</v>
      </c>
      <c r="H698" s="492" t="s">
        <v>55</v>
      </c>
    </row>
    <row r="699" spans="1:8" s="14" customFormat="1" ht="17.45" customHeight="1" x14ac:dyDescent="0.25">
      <c r="A699" s="47">
        <v>674</v>
      </c>
      <c r="B699" s="404" t="s">
        <v>5206</v>
      </c>
      <c r="C699" s="490" t="s">
        <v>1621</v>
      </c>
      <c r="D699" s="491" t="s">
        <v>61</v>
      </c>
      <c r="E699" s="490" t="s">
        <v>67</v>
      </c>
      <c r="F699" s="404">
        <v>60</v>
      </c>
      <c r="G699" s="387" t="str">
        <f t="shared" si="11"/>
        <v>Trung bình</v>
      </c>
      <c r="H699" s="492" t="s">
        <v>55</v>
      </c>
    </row>
    <row r="700" spans="1:8" s="14" customFormat="1" ht="17.45" customHeight="1" x14ac:dyDescent="0.25">
      <c r="A700" s="47">
        <v>675</v>
      </c>
      <c r="B700" s="6" t="s">
        <v>5207</v>
      </c>
      <c r="C700" s="77" t="s">
        <v>1622</v>
      </c>
      <c r="D700" s="488" t="s">
        <v>1623</v>
      </c>
      <c r="E700" s="77" t="s">
        <v>68</v>
      </c>
      <c r="F700" s="6">
        <v>85</v>
      </c>
      <c r="G700" s="387" t="str">
        <f t="shared" si="11"/>
        <v>Tốt</v>
      </c>
      <c r="H700" s="489"/>
    </row>
    <row r="701" spans="1:8" s="14" customFormat="1" ht="17.45" customHeight="1" x14ac:dyDescent="0.25">
      <c r="A701" s="47">
        <v>676</v>
      </c>
      <c r="B701" s="6" t="s">
        <v>5208</v>
      </c>
      <c r="C701" s="77" t="s">
        <v>1624</v>
      </c>
      <c r="D701" s="488" t="s">
        <v>48</v>
      </c>
      <c r="E701" s="77" t="s">
        <v>12</v>
      </c>
      <c r="F701" s="6">
        <v>85</v>
      </c>
      <c r="G701" s="387" t="str">
        <f t="shared" si="11"/>
        <v>Tốt</v>
      </c>
      <c r="H701" s="489"/>
    </row>
    <row r="702" spans="1:8" s="14" customFormat="1" ht="17.45" customHeight="1" x14ac:dyDescent="0.25">
      <c r="A702" s="47">
        <v>677</v>
      </c>
      <c r="B702" s="6" t="s">
        <v>5209</v>
      </c>
      <c r="C702" s="77" t="s">
        <v>1625</v>
      </c>
      <c r="D702" s="488" t="s">
        <v>1626</v>
      </c>
      <c r="E702" s="77" t="s">
        <v>12</v>
      </c>
      <c r="F702" s="6">
        <v>89</v>
      </c>
      <c r="G702" s="387" t="str">
        <f t="shared" si="11"/>
        <v>Tốt</v>
      </c>
      <c r="H702" s="489"/>
    </row>
    <row r="703" spans="1:8" s="14" customFormat="1" ht="17.45" customHeight="1" x14ac:dyDescent="0.25">
      <c r="A703" s="47">
        <v>678</v>
      </c>
      <c r="B703" s="6" t="s">
        <v>5210</v>
      </c>
      <c r="C703" s="77" t="s">
        <v>1627</v>
      </c>
      <c r="D703" s="488" t="s">
        <v>161</v>
      </c>
      <c r="E703" s="77" t="s">
        <v>178</v>
      </c>
      <c r="F703" s="6">
        <v>90</v>
      </c>
      <c r="G703" s="387" t="str">
        <f t="shared" si="11"/>
        <v>Xuất sắc</v>
      </c>
      <c r="H703" s="489"/>
    </row>
    <row r="704" spans="1:8" s="14" customFormat="1" ht="17.45" customHeight="1" x14ac:dyDescent="0.25">
      <c r="A704" s="47">
        <v>679</v>
      </c>
      <c r="B704" s="6" t="s">
        <v>5225</v>
      </c>
      <c r="C704" s="77" t="s">
        <v>1628</v>
      </c>
      <c r="D704" s="488" t="s">
        <v>446</v>
      </c>
      <c r="E704" s="77" t="s">
        <v>188</v>
      </c>
      <c r="F704" s="6">
        <v>89</v>
      </c>
      <c r="G704" s="387" t="str">
        <f t="shared" si="11"/>
        <v>Tốt</v>
      </c>
      <c r="H704" s="489"/>
    </row>
    <row r="705" spans="1:8" s="14" customFormat="1" ht="17.45" customHeight="1" x14ac:dyDescent="0.25">
      <c r="A705" s="47">
        <v>680</v>
      </c>
      <c r="B705" s="6" t="s">
        <v>5226</v>
      </c>
      <c r="C705" s="77" t="s">
        <v>1629</v>
      </c>
      <c r="D705" s="488" t="s">
        <v>1630</v>
      </c>
      <c r="E705" s="77" t="s">
        <v>1631</v>
      </c>
      <c r="F705" s="6">
        <v>95</v>
      </c>
      <c r="G705" s="387" t="str">
        <f t="shared" si="11"/>
        <v>Xuất sắc</v>
      </c>
      <c r="H705" s="489"/>
    </row>
    <row r="706" spans="1:8" s="14" customFormat="1" ht="17.45" customHeight="1" x14ac:dyDescent="0.25">
      <c r="A706" s="47">
        <v>681</v>
      </c>
      <c r="B706" s="6" t="s">
        <v>5227</v>
      </c>
      <c r="C706" s="77" t="s">
        <v>1632</v>
      </c>
      <c r="D706" s="488" t="s">
        <v>1633</v>
      </c>
      <c r="E706" s="77" t="s">
        <v>71</v>
      </c>
      <c r="F706" s="6">
        <v>90</v>
      </c>
      <c r="G706" s="387" t="str">
        <f t="shared" si="11"/>
        <v>Xuất sắc</v>
      </c>
      <c r="H706" s="489"/>
    </row>
    <row r="707" spans="1:8" s="14" customFormat="1" ht="17.45" customHeight="1" x14ac:dyDescent="0.25">
      <c r="A707" s="47"/>
      <c r="B707" s="11"/>
      <c r="C707" s="83" t="s">
        <v>1634</v>
      </c>
      <c r="E707" s="71"/>
      <c r="F707" s="20"/>
      <c r="G707" s="55"/>
      <c r="H707" s="438"/>
    </row>
    <row r="708" spans="1:8" s="14" customFormat="1" ht="17.45" customHeight="1" x14ac:dyDescent="0.25">
      <c r="A708" s="47">
        <v>682</v>
      </c>
      <c r="B708" s="6">
        <v>1</v>
      </c>
      <c r="C708" s="135" t="s">
        <v>1635</v>
      </c>
      <c r="D708" s="412" t="s">
        <v>1636</v>
      </c>
      <c r="E708" s="134" t="s">
        <v>34</v>
      </c>
      <c r="F708" s="135">
        <v>60</v>
      </c>
      <c r="G708" s="387" t="str">
        <f t="shared" si="11"/>
        <v>Trung bình</v>
      </c>
      <c r="H708" s="493" t="s">
        <v>124</v>
      </c>
    </row>
    <row r="709" spans="1:8" s="14" customFormat="1" ht="17.45" customHeight="1" x14ac:dyDescent="0.25">
      <c r="A709" s="47">
        <v>683</v>
      </c>
      <c r="B709" s="6">
        <v>2</v>
      </c>
      <c r="C709" s="18" t="s">
        <v>1637</v>
      </c>
      <c r="D709" s="494" t="s">
        <v>305</v>
      </c>
      <c r="E709" s="89" t="s">
        <v>34</v>
      </c>
      <c r="F709" s="18">
        <v>80</v>
      </c>
      <c r="G709" s="387" t="str">
        <f t="shared" si="11"/>
        <v>Tốt</v>
      </c>
      <c r="H709" s="495"/>
    </row>
    <row r="710" spans="1:8" s="14" customFormat="1" ht="17.45" customHeight="1" x14ac:dyDescent="0.25">
      <c r="A710" s="47">
        <v>684</v>
      </c>
      <c r="B710" s="6">
        <v>3</v>
      </c>
      <c r="C710" s="18" t="s">
        <v>1638</v>
      </c>
      <c r="D710" s="494" t="s">
        <v>146</v>
      </c>
      <c r="E710" s="89" t="s">
        <v>34</v>
      </c>
      <c r="F710" s="18">
        <v>90</v>
      </c>
      <c r="G710" s="387" t="str">
        <f t="shared" si="11"/>
        <v>Xuất sắc</v>
      </c>
      <c r="H710" s="495"/>
    </row>
    <row r="711" spans="1:8" s="14" customFormat="1" ht="17.45" customHeight="1" x14ac:dyDescent="0.25">
      <c r="A711" s="47">
        <v>685</v>
      </c>
      <c r="B711" s="6">
        <v>4</v>
      </c>
      <c r="C711" s="18" t="s">
        <v>1639</v>
      </c>
      <c r="D711" s="494" t="s">
        <v>1640</v>
      </c>
      <c r="E711" s="89" t="s">
        <v>34</v>
      </c>
      <c r="F711" s="18">
        <v>100</v>
      </c>
      <c r="G711" s="387" t="str">
        <f t="shared" si="11"/>
        <v>Xuất sắc</v>
      </c>
      <c r="H711" s="495"/>
    </row>
    <row r="712" spans="1:8" s="14" customFormat="1" ht="17.45" customHeight="1" x14ac:dyDescent="0.25">
      <c r="A712" s="47">
        <v>686</v>
      </c>
      <c r="B712" s="6">
        <v>5</v>
      </c>
      <c r="C712" s="18" t="s">
        <v>1641</v>
      </c>
      <c r="D712" s="494" t="s">
        <v>1642</v>
      </c>
      <c r="E712" s="89" t="s">
        <v>34</v>
      </c>
      <c r="F712" s="18">
        <v>80</v>
      </c>
      <c r="G712" s="387" t="str">
        <f t="shared" si="11"/>
        <v>Tốt</v>
      </c>
      <c r="H712" s="495"/>
    </row>
    <row r="713" spans="1:8" ht="17.45" customHeight="1" x14ac:dyDescent="0.25">
      <c r="A713" s="47">
        <v>687</v>
      </c>
      <c r="B713" s="6">
        <v>6</v>
      </c>
      <c r="C713" s="2" t="s">
        <v>1643</v>
      </c>
      <c r="D713" s="409" t="s">
        <v>346</v>
      </c>
      <c r="E713" s="91" t="s">
        <v>318</v>
      </c>
      <c r="F713" s="2">
        <v>90</v>
      </c>
      <c r="G713" s="387" t="str">
        <f t="shared" si="11"/>
        <v>Xuất sắc</v>
      </c>
      <c r="H713" s="496"/>
    </row>
    <row r="714" spans="1:8" ht="17.45" customHeight="1" x14ac:dyDescent="0.25">
      <c r="A714" s="47">
        <v>688</v>
      </c>
      <c r="B714" s="6">
        <v>7</v>
      </c>
      <c r="C714" s="2" t="s">
        <v>1644</v>
      </c>
      <c r="D714" s="409" t="s">
        <v>46</v>
      </c>
      <c r="E714" s="91" t="s">
        <v>1645</v>
      </c>
      <c r="F714" s="2">
        <v>97</v>
      </c>
      <c r="G714" s="387" t="str">
        <f t="shared" si="11"/>
        <v>Xuất sắc</v>
      </c>
      <c r="H714" s="496"/>
    </row>
    <row r="715" spans="1:8" s="14" customFormat="1" ht="17.45" customHeight="1" x14ac:dyDescent="0.25">
      <c r="A715" s="47">
        <v>689</v>
      </c>
      <c r="B715" s="6">
        <v>8</v>
      </c>
      <c r="C715" s="18" t="s">
        <v>1646</v>
      </c>
      <c r="D715" s="494" t="s">
        <v>235</v>
      </c>
      <c r="E715" s="89" t="s">
        <v>41</v>
      </c>
      <c r="F715" s="18">
        <v>80</v>
      </c>
      <c r="G715" s="387" t="str">
        <f t="shared" si="11"/>
        <v>Tốt</v>
      </c>
      <c r="H715" s="495"/>
    </row>
    <row r="716" spans="1:8" s="14" customFormat="1" ht="17.45" customHeight="1" x14ac:dyDescent="0.25">
      <c r="A716" s="47">
        <v>690</v>
      </c>
      <c r="B716" s="6">
        <v>9</v>
      </c>
      <c r="C716" s="18" t="s">
        <v>1647</v>
      </c>
      <c r="D716" s="494" t="s">
        <v>247</v>
      </c>
      <c r="E716" s="89" t="s">
        <v>41</v>
      </c>
      <c r="F716" s="18">
        <v>80</v>
      </c>
      <c r="G716" s="387" t="str">
        <f t="shared" si="11"/>
        <v>Tốt</v>
      </c>
      <c r="H716" s="495"/>
    </row>
    <row r="717" spans="1:8" s="14" customFormat="1" ht="17.45" customHeight="1" x14ac:dyDescent="0.25">
      <c r="A717" s="47">
        <v>691</v>
      </c>
      <c r="B717" s="6">
        <v>10</v>
      </c>
      <c r="C717" s="135" t="s">
        <v>1648</v>
      </c>
      <c r="D717" s="412" t="s">
        <v>1649</v>
      </c>
      <c r="E717" s="134" t="s">
        <v>219</v>
      </c>
      <c r="F717" s="135">
        <v>60</v>
      </c>
      <c r="G717" s="387" t="str">
        <f t="shared" ref="G717:G780" si="12">IF(F717&gt;=90,"Xuất sắc",IF(F717&gt;=80,"Tốt",IF(F717&gt;=65,"Khá",IF(F717&gt;=50,"Trung bình",IF(F717&gt;=35,"Yếu","Kém")))))</f>
        <v>Trung bình</v>
      </c>
      <c r="H717" s="493" t="s">
        <v>124</v>
      </c>
    </row>
    <row r="718" spans="1:8" s="14" customFormat="1" ht="17.45" customHeight="1" x14ac:dyDescent="0.25">
      <c r="A718" s="47">
        <v>692</v>
      </c>
      <c r="B718" s="6">
        <v>11</v>
      </c>
      <c r="C718" s="18" t="s">
        <v>1650</v>
      </c>
      <c r="D718" s="494" t="s">
        <v>61</v>
      </c>
      <c r="E718" s="89" t="s">
        <v>14</v>
      </c>
      <c r="F718" s="18">
        <v>90</v>
      </c>
      <c r="G718" s="387" t="str">
        <f t="shared" si="12"/>
        <v>Xuất sắc</v>
      </c>
      <c r="H718" s="495"/>
    </row>
    <row r="719" spans="1:8" s="14" customFormat="1" ht="17.45" customHeight="1" x14ac:dyDescent="0.25">
      <c r="A719" s="47">
        <v>693</v>
      </c>
      <c r="B719" s="6">
        <v>12</v>
      </c>
      <c r="C719" s="18" t="s">
        <v>1651</v>
      </c>
      <c r="D719" s="494" t="s">
        <v>104</v>
      </c>
      <c r="E719" s="89" t="s">
        <v>42</v>
      </c>
      <c r="F719" s="18">
        <v>80</v>
      </c>
      <c r="G719" s="387" t="str">
        <f t="shared" si="12"/>
        <v>Tốt</v>
      </c>
      <c r="H719" s="495"/>
    </row>
    <row r="720" spans="1:8" s="14" customFormat="1" ht="17.45" customHeight="1" x14ac:dyDescent="0.25">
      <c r="A720" s="47">
        <v>694</v>
      </c>
      <c r="B720" s="6">
        <v>13</v>
      </c>
      <c r="C720" s="18" t="s">
        <v>1653</v>
      </c>
      <c r="D720" s="494" t="s">
        <v>1654</v>
      </c>
      <c r="E720" s="89" t="s">
        <v>47</v>
      </c>
      <c r="F720" s="18">
        <v>80</v>
      </c>
      <c r="G720" s="387" t="str">
        <f t="shared" si="12"/>
        <v>Tốt</v>
      </c>
      <c r="H720" s="495"/>
    </row>
    <row r="721" spans="1:8" s="14" customFormat="1" ht="17.45" customHeight="1" x14ac:dyDescent="0.25">
      <c r="A721" s="47">
        <v>695</v>
      </c>
      <c r="B721" s="6">
        <v>14</v>
      </c>
      <c r="C721" s="18" t="s">
        <v>1655</v>
      </c>
      <c r="D721" s="494" t="s">
        <v>1656</v>
      </c>
      <c r="E721" s="89" t="s">
        <v>47</v>
      </c>
      <c r="F721" s="18">
        <v>82</v>
      </c>
      <c r="G721" s="387" t="str">
        <f t="shared" si="12"/>
        <v>Tốt</v>
      </c>
      <c r="H721" s="495"/>
    </row>
    <row r="722" spans="1:8" s="14" customFormat="1" ht="17.45" customHeight="1" x14ac:dyDescent="0.25">
      <c r="A722" s="47">
        <v>696</v>
      </c>
      <c r="B722" s="6">
        <v>15</v>
      </c>
      <c r="C722" s="18" t="s">
        <v>1657</v>
      </c>
      <c r="D722" s="494" t="s">
        <v>1658</v>
      </c>
      <c r="E722" s="89" t="s">
        <v>47</v>
      </c>
      <c r="F722" s="18">
        <v>80</v>
      </c>
      <c r="G722" s="387" t="str">
        <f t="shared" si="12"/>
        <v>Tốt</v>
      </c>
      <c r="H722" s="495"/>
    </row>
    <row r="723" spans="1:8" s="14" customFormat="1" ht="17.45" customHeight="1" x14ac:dyDescent="0.25">
      <c r="A723" s="47">
        <v>697</v>
      </c>
      <c r="B723" s="6">
        <v>16</v>
      </c>
      <c r="C723" s="18" t="s">
        <v>1659</v>
      </c>
      <c r="D723" s="494" t="s">
        <v>252</v>
      </c>
      <c r="E723" s="89" t="s">
        <v>47</v>
      </c>
      <c r="F723" s="18">
        <v>93</v>
      </c>
      <c r="G723" s="387" t="str">
        <f t="shared" si="12"/>
        <v>Xuất sắc</v>
      </c>
      <c r="H723" s="495"/>
    </row>
    <row r="724" spans="1:8" s="14" customFormat="1" ht="17.45" customHeight="1" x14ac:dyDescent="0.25">
      <c r="A724" s="47">
        <v>698</v>
      </c>
      <c r="B724" s="6">
        <v>17</v>
      </c>
      <c r="C724" s="135" t="s">
        <v>1660</v>
      </c>
      <c r="D724" s="412" t="s">
        <v>1630</v>
      </c>
      <c r="E724" s="134" t="s">
        <v>1661</v>
      </c>
      <c r="F724" s="135">
        <v>60</v>
      </c>
      <c r="G724" s="387" t="str">
        <f t="shared" si="12"/>
        <v>Trung bình</v>
      </c>
      <c r="H724" s="493" t="s">
        <v>124</v>
      </c>
    </row>
    <row r="725" spans="1:8" s="14" customFormat="1" ht="17.45" customHeight="1" x14ac:dyDescent="0.25">
      <c r="A725" s="47">
        <v>699</v>
      </c>
      <c r="B725" s="6">
        <v>18</v>
      </c>
      <c r="C725" s="18" t="s">
        <v>1662</v>
      </c>
      <c r="D725" s="494" t="s">
        <v>1626</v>
      </c>
      <c r="E725" s="89" t="s">
        <v>21</v>
      </c>
      <c r="F725" s="18">
        <v>90</v>
      </c>
      <c r="G725" s="387" t="str">
        <f t="shared" si="12"/>
        <v>Xuất sắc</v>
      </c>
      <c r="H725" s="495"/>
    </row>
    <row r="726" spans="1:8" s="14" customFormat="1" ht="17.45" customHeight="1" x14ac:dyDescent="0.25">
      <c r="A726" s="47">
        <v>700</v>
      </c>
      <c r="B726" s="6">
        <v>19</v>
      </c>
      <c r="C726" s="18" t="s">
        <v>1663</v>
      </c>
      <c r="D726" s="494" t="s">
        <v>183</v>
      </c>
      <c r="E726" s="89" t="s">
        <v>16</v>
      </c>
      <c r="F726" s="18">
        <v>80</v>
      </c>
      <c r="G726" s="387" t="str">
        <f t="shared" si="12"/>
        <v>Tốt</v>
      </c>
      <c r="H726" s="495"/>
    </row>
    <row r="727" spans="1:8" s="14" customFormat="1" ht="17.45" customHeight="1" x14ac:dyDescent="0.25">
      <c r="A727" s="47">
        <v>701</v>
      </c>
      <c r="B727" s="6">
        <v>20</v>
      </c>
      <c r="C727" s="18" t="s">
        <v>1664</v>
      </c>
      <c r="D727" s="494" t="s">
        <v>1665</v>
      </c>
      <c r="E727" s="89" t="s">
        <v>110</v>
      </c>
      <c r="F727" s="18">
        <v>80</v>
      </c>
      <c r="G727" s="387" t="str">
        <f t="shared" si="12"/>
        <v>Tốt</v>
      </c>
      <c r="H727" s="495"/>
    </row>
    <row r="728" spans="1:8" ht="17.45" customHeight="1" x14ac:dyDescent="0.25">
      <c r="A728" s="47">
        <v>702</v>
      </c>
      <c r="B728" s="6">
        <v>21</v>
      </c>
      <c r="C728" s="2" t="s">
        <v>1666</v>
      </c>
      <c r="D728" s="409" t="s">
        <v>1667</v>
      </c>
      <c r="E728" s="91" t="s">
        <v>8</v>
      </c>
      <c r="F728" s="4">
        <v>85</v>
      </c>
      <c r="G728" s="387" t="str">
        <f t="shared" si="12"/>
        <v>Tốt</v>
      </c>
      <c r="H728" s="497"/>
    </row>
    <row r="729" spans="1:8" s="14" customFormat="1" ht="17.45" customHeight="1" x14ac:dyDescent="0.25">
      <c r="A729" s="47">
        <v>703</v>
      </c>
      <c r="B729" s="6">
        <v>22</v>
      </c>
      <c r="C729" s="18" t="s">
        <v>1668</v>
      </c>
      <c r="D729" s="494" t="s">
        <v>1669</v>
      </c>
      <c r="E729" s="89" t="s">
        <v>8</v>
      </c>
      <c r="F729" s="20">
        <v>85</v>
      </c>
      <c r="G729" s="387" t="str">
        <f t="shared" si="12"/>
        <v>Tốt</v>
      </c>
      <c r="H729" s="498"/>
    </row>
    <row r="730" spans="1:8" s="14" customFormat="1" ht="17.45" customHeight="1" x14ac:dyDescent="0.25">
      <c r="A730" s="47">
        <v>704</v>
      </c>
      <c r="B730" s="6">
        <v>23</v>
      </c>
      <c r="C730" s="18" t="s">
        <v>1670</v>
      </c>
      <c r="D730" s="494" t="s">
        <v>482</v>
      </c>
      <c r="E730" s="89" t="s">
        <v>8</v>
      </c>
      <c r="F730" s="20">
        <v>99</v>
      </c>
      <c r="G730" s="387" t="str">
        <f t="shared" si="12"/>
        <v>Xuất sắc</v>
      </c>
      <c r="H730" s="498"/>
    </row>
    <row r="731" spans="1:8" s="14" customFormat="1" ht="17.45" customHeight="1" x14ac:dyDescent="0.25">
      <c r="A731" s="47">
        <v>705</v>
      </c>
      <c r="B731" s="6">
        <v>24</v>
      </c>
      <c r="C731" s="18" t="s">
        <v>1671</v>
      </c>
      <c r="D731" s="494" t="s">
        <v>1672</v>
      </c>
      <c r="E731" s="89" t="s">
        <v>8</v>
      </c>
      <c r="F731" s="20">
        <v>82</v>
      </c>
      <c r="G731" s="387" t="str">
        <f t="shared" si="12"/>
        <v>Tốt</v>
      </c>
      <c r="H731" s="498"/>
    </row>
    <row r="732" spans="1:8" s="14" customFormat="1" ht="17.45" customHeight="1" x14ac:dyDescent="0.25">
      <c r="A732" s="47">
        <v>706</v>
      </c>
      <c r="B732" s="6">
        <v>25</v>
      </c>
      <c r="C732" s="18" t="s">
        <v>1673</v>
      </c>
      <c r="D732" s="494" t="s">
        <v>1674</v>
      </c>
      <c r="E732" s="89" t="s">
        <v>8</v>
      </c>
      <c r="F732" s="65">
        <v>90</v>
      </c>
      <c r="G732" s="387" t="str">
        <f t="shared" si="12"/>
        <v>Xuất sắc</v>
      </c>
      <c r="H732" s="498"/>
    </row>
    <row r="733" spans="1:8" s="14" customFormat="1" ht="17.45" customHeight="1" x14ac:dyDescent="0.25">
      <c r="A733" s="47">
        <v>707</v>
      </c>
      <c r="B733" s="6">
        <v>26</v>
      </c>
      <c r="C733" s="135" t="s">
        <v>1675</v>
      </c>
      <c r="D733" s="412" t="s">
        <v>1218</v>
      </c>
      <c r="E733" s="134" t="s">
        <v>8</v>
      </c>
      <c r="F733" s="382">
        <v>60</v>
      </c>
      <c r="G733" s="387" t="str">
        <f t="shared" si="12"/>
        <v>Trung bình</v>
      </c>
      <c r="H733" s="493" t="s">
        <v>124</v>
      </c>
    </row>
    <row r="734" spans="1:8" s="14" customFormat="1" ht="17.45" customHeight="1" x14ac:dyDescent="0.25">
      <c r="A734" s="47">
        <v>708</v>
      </c>
      <c r="B734" s="6">
        <v>27</v>
      </c>
      <c r="C734" s="18" t="s">
        <v>1676</v>
      </c>
      <c r="D734" s="494" t="s">
        <v>1226</v>
      </c>
      <c r="E734" s="89" t="s">
        <v>25</v>
      </c>
      <c r="F734" s="20">
        <v>80</v>
      </c>
      <c r="G734" s="387" t="str">
        <f t="shared" si="12"/>
        <v>Tốt</v>
      </c>
      <c r="H734" s="498"/>
    </row>
    <row r="735" spans="1:8" s="14" customFormat="1" ht="17.45" customHeight="1" x14ac:dyDescent="0.25">
      <c r="A735" s="47">
        <v>709</v>
      </c>
      <c r="B735" s="6">
        <v>28</v>
      </c>
      <c r="C735" s="18" t="s">
        <v>1677</v>
      </c>
      <c r="D735" s="494" t="s">
        <v>18</v>
      </c>
      <c r="E735" s="89" t="s">
        <v>324</v>
      </c>
      <c r="F735" s="20">
        <v>97</v>
      </c>
      <c r="G735" s="387" t="str">
        <f t="shared" si="12"/>
        <v>Xuất sắc</v>
      </c>
      <c r="H735" s="498"/>
    </row>
    <row r="736" spans="1:8" s="14" customFormat="1" ht="17.45" customHeight="1" x14ac:dyDescent="0.25">
      <c r="A736" s="47">
        <v>710</v>
      </c>
      <c r="B736" s="6">
        <v>29</v>
      </c>
      <c r="C736" s="18" t="s">
        <v>1678</v>
      </c>
      <c r="D736" s="494" t="s">
        <v>1552</v>
      </c>
      <c r="E736" s="89" t="s">
        <v>789</v>
      </c>
      <c r="F736" s="20">
        <v>81</v>
      </c>
      <c r="G736" s="387" t="str">
        <f t="shared" si="12"/>
        <v>Tốt</v>
      </c>
      <c r="H736" s="498"/>
    </row>
    <row r="737" spans="1:8" s="14" customFormat="1" ht="17.45" customHeight="1" x14ac:dyDescent="0.25">
      <c r="A737" s="47">
        <v>711</v>
      </c>
      <c r="B737" s="6">
        <v>30</v>
      </c>
      <c r="C737" s="18" t="s">
        <v>1679</v>
      </c>
      <c r="D737" s="494" t="s">
        <v>1680</v>
      </c>
      <c r="E737" s="89" t="s">
        <v>184</v>
      </c>
      <c r="F737" s="20">
        <v>89</v>
      </c>
      <c r="G737" s="387" t="str">
        <f t="shared" si="12"/>
        <v>Tốt</v>
      </c>
      <c r="H737" s="498"/>
    </row>
    <row r="738" spans="1:8" s="14" customFormat="1" ht="17.45" customHeight="1" x14ac:dyDescent="0.25">
      <c r="A738" s="47">
        <v>712</v>
      </c>
      <c r="B738" s="6">
        <v>31</v>
      </c>
      <c r="C738" s="18" t="s">
        <v>1681</v>
      </c>
      <c r="D738" s="494" t="s">
        <v>1682</v>
      </c>
      <c r="E738" s="89" t="s">
        <v>9</v>
      </c>
      <c r="F738" s="20">
        <v>85</v>
      </c>
      <c r="G738" s="387" t="str">
        <f t="shared" si="12"/>
        <v>Tốt</v>
      </c>
      <c r="H738" s="498"/>
    </row>
    <row r="739" spans="1:8" s="14" customFormat="1" ht="17.45" customHeight="1" x14ac:dyDescent="0.25">
      <c r="A739" s="47">
        <v>713</v>
      </c>
      <c r="B739" s="6">
        <v>32</v>
      </c>
      <c r="C739" s="18" t="s">
        <v>1684</v>
      </c>
      <c r="D739" s="494" t="s">
        <v>1685</v>
      </c>
      <c r="E739" s="89" t="s">
        <v>11</v>
      </c>
      <c r="F739" s="20">
        <v>80</v>
      </c>
      <c r="G739" s="387" t="str">
        <f t="shared" si="12"/>
        <v>Tốt</v>
      </c>
      <c r="H739" s="498"/>
    </row>
    <row r="740" spans="1:8" s="14" customFormat="1" ht="17.45" customHeight="1" x14ac:dyDescent="0.25">
      <c r="A740" s="47">
        <v>714</v>
      </c>
      <c r="B740" s="6">
        <v>33</v>
      </c>
      <c r="C740" s="18" t="s">
        <v>1686</v>
      </c>
      <c r="D740" s="494" t="s">
        <v>1687</v>
      </c>
      <c r="E740" s="89" t="s">
        <v>11</v>
      </c>
      <c r="F740" s="20">
        <v>80</v>
      </c>
      <c r="G740" s="387" t="str">
        <f t="shared" si="12"/>
        <v>Tốt</v>
      </c>
      <c r="H740" s="498"/>
    </row>
    <row r="741" spans="1:8" s="14" customFormat="1" ht="17.45" customHeight="1" x14ac:dyDescent="0.25">
      <c r="A741" s="47">
        <v>715</v>
      </c>
      <c r="B741" s="6">
        <v>34</v>
      </c>
      <c r="C741" s="18" t="s">
        <v>1688</v>
      </c>
      <c r="D741" s="494" t="s">
        <v>337</v>
      </c>
      <c r="E741" s="89" t="s">
        <v>1689</v>
      </c>
      <c r="F741" s="20">
        <v>90</v>
      </c>
      <c r="G741" s="387" t="str">
        <f t="shared" si="12"/>
        <v>Xuất sắc</v>
      </c>
      <c r="H741" s="498"/>
    </row>
    <row r="742" spans="1:8" s="14" customFormat="1" ht="17.45" customHeight="1" x14ac:dyDescent="0.25">
      <c r="A742" s="47">
        <v>716</v>
      </c>
      <c r="B742" s="6">
        <v>35</v>
      </c>
      <c r="C742" s="18" t="s">
        <v>1690</v>
      </c>
      <c r="D742" s="494" t="s">
        <v>1691</v>
      </c>
      <c r="E742" s="89" t="s">
        <v>63</v>
      </c>
      <c r="F742" s="20">
        <v>86</v>
      </c>
      <c r="G742" s="387" t="str">
        <f t="shared" si="12"/>
        <v>Tốt</v>
      </c>
      <c r="H742" s="498"/>
    </row>
    <row r="743" spans="1:8" s="14" customFormat="1" ht="17.45" customHeight="1" x14ac:dyDescent="0.25">
      <c r="A743" s="47">
        <v>717</v>
      </c>
      <c r="B743" s="6">
        <v>36</v>
      </c>
      <c r="C743" s="18" t="s">
        <v>1692</v>
      </c>
      <c r="D743" s="494" t="s">
        <v>18</v>
      </c>
      <c r="E743" s="89" t="s">
        <v>63</v>
      </c>
      <c r="F743" s="20">
        <v>97</v>
      </c>
      <c r="G743" s="387" t="str">
        <f t="shared" si="12"/>
        <v>Xuất sắc</v>
      </c>
      <c r="H743" s="498"/>
    </row>
    <row r="744" spans="1:8" s="14" customFormat="1" ht="17.45" customHeight="1" x14ac:dyDescent="0.25">
      <c r="A744" s="47">
        <v>718</v>
      </c>
      <c r="B744" s="6">
        <v>37</v>
      </c>
      <c r="C744" s="18" t="s">
        <v>1693</v>
      </c>
      <c r="D744" s="499" t="s">
        <v>104</v>
      </c>
      <c r="E744" s="500" t="s">
        <v>17</v>
      </c>
      <c r="F744" s="501">
        <v>85</v>
      </c>
      <c r="G744" s="387" t="str">
        <f t="shared" si="12"/>
        <v>Tốt</v>
      </c>
      <c r="H744" s="502"/>
    </row>
    <row r="745" spans="1:8" s="14" customFormat="1" ht="17.45" customHeight="1" x14ac:dyDescent="0.25">
      <c r="A745" s="47">
        <v>719</v>
      </c>
      <c r="B745" s="6">
        <v>38</v>
      </c>
      <c r="C745" s="18" t="s">
        <v>1694</v>
      </c>
      <c r="D745" s="494" t="s">
        <v>1695</v>
      </c>
      <c r="E745" s="89" t="s">
        <v>65</v>
      </c>
      <c r="F745" s="20">
        <v>80</v>
      </c>
      <c r="G745" s="387" t="str">
        <f t="shared" si="12"/>
        <v>Tốt</v>
      </c>
      <c r="H745" s="71"/>
    </row>
    <row r="746" spans="1:8" s="14" customFormat="1" ht="17.45" customHeight="1" x14ac:dyDescent="0.25">
      <c r="A746" s="47">
        <v>720</v>
      </c>
      <c r="B746" s="6">
        <v>39</v>
      </c>
      <c r="C746" s="135" t="s">
        <v>1696</v>
      </c>
      <c r="D746" s="412" t="s">
        <v>314</v>
      </c>
      <c r="E746" s="134" t="s">
        <v>65</v>
      </c>
      <c r="F746" s="382">
        <v>60</v>
      </c>
      <c r="G746" s="387" t="str">
        <f t="shared" si="12"/>
        <v>Trung bình</v>
      </c>
      <c r="H746" s="429" t="s">
        <v>124</v>
      </c>
    </row>
    <row r="747" spans="1:8" s="14" customFormat="1" ht="17.45" customHeight="1" x14ac:dyDescent="0.25">
      <c r="A747" s="47">
        <v>721</v>
      </c>
      <c r="B747" s="6">
        <v>40</v>
      </c>
      <c r="C747" s="18" t="s">
        <v>1697</v>
      </c>
      <c r="D747" s="494" t="s">
        <v>1698</v>
      </c>
      <c r="E747" s="89" t="s">
        <v>65</v>
      </c>
      <c r="F747" s="20">
        <v>85</v>
      </c>
      <c r="G747" s="387" t="str">
        <f t="shared" si="12"/>
        <v>Tốt</v>
      </c>
      <c r="H747" s="71"/>
    </row>
    <row r="748" spans="1:8" s="14" customFormat="1" ht="17.45" customHeight="1" x14ac:dyDescent="0.25">
      <c r="A748" s="47">
        <v>722</v>
      </c>
      <c r="B748" s="6">
        <v>41</v>
      </c>
      <c r="C748" s="18" t="s">
        <v>1699</v>
      </c>
      <c r="D748" s="494" t="s">
        <v>56</v>
      </c>
      <c r="E748" s="89" t="s">
        <v>5</v>
      </c>
      <c r="F748" s="20">
        <v>92</v>
      </c>
      <c r="G748" s="387" t="str">
        <f t="shared" si="12"/>
        <v>Xuất sắc</v>
      </c>
      <c r="H748" s="71"/>
    </row>
    <row r="749" spans="1:8" s="14" customFormat="1" ht="17.45" customHeight="1" x14ac:dyDescent="0.25">
      <c r="A749" s="47">
        <v>723</v>
      </c>
      <c r="B749" s="6">
        <v>42</v>
      </c>
      <c r="C749" s="18" t="s">
        <v>1700</v>
      </c>
      <c r="D749" s="494" t="s">
        <v>1701</v>
      </c>
      <c r="E749" s="89" t="s">
        <v>23</v>
      </c>
      <c r="F749" s="20">
        <v>90</v>
      </c>
      <c r="G749" s="387" t="str">
        <f t="shared" si="12"/>
        <v>Xuất sắc</v>
      </c>
      <c r="H749" s="71"/>
    </row>
    <row r="750" spans="1:8" s="14" customFormat="1" ht="17.45" customHeight="1" x14ac:dyDescent="0.25">
      <c r="A750" s="47">
        <v>724</v>
      </c>
      <c r="B750" s="6">
        <v>43</v>
      </c>
      <c r="C750" s="18" t="s">
        <v>1702</v>
      </c>
      <c r="D750" s="494" t="s">
        <v>1703</v>
      </c>
      <c r="E750" s="89" t="s">
        <v>138</v>
      </c>
      <c r="F750" s="20">
        <v>82</v>
      </c>
      <c r="G750" s="387" t="str">
        <f t="shared" si="12"/>
        <v>Tốt</v>
      </c>
      <c r="H750" s="71"/>
    </row>
    <row r="751" spans="1:8" s="14" customFormat="1" ht="17.45" customHeight="1" x14ac:dyDescent="0.25">
      <c r="A751" s="47">
        <v>725</v>
      </c>
      <c r="B751" s="6">
        <v>44</v>
      </c>
      <c r="C751" s="18" t="s">
        <v>1704</v>
      </c>
      <c r="D751" s="494" t="s">
        <v>1705</v>
      </c>
      <c r="E751" s="89" t="s">
        <v>138</v>
      </c>
      <c r="F751" s="20">
        <v>80</v>
      </c>
      <c r="G751" s="387" t="str">
        <f t="shared" si="12"/>
        <v>Tốt</v>
      </c>
      <c r="H751" s="71"/>
    </row>
    <row r="752" spans="1:8" s="14" customFormat="1" ht="17.45" customHeight="1" x14ac:dyDescent="0.25">
      <c r="A752" s="47">
        <v>726</v>
      </c>
      <c r="B752" s="6">
        <v>45</v>
      </c>
      <c r="C752" s="18" t="s">
        <v>1706</v>
      </c>
      <c r="D752" s="494" t="s">
        <v>334</v>
      </c>
      <c r="E752" s="89" t="s">
        <v>95</v>
      </c>
      <c r="F752" s="20">
        <v>92</v>
      </c>
      <c r="G752" s="387" t="str">
        <f t="shared" si="12"/>
        <v>Xuất sắc</v>
      </c>
      <c r="H752" s="71"/>
    </row>
    <row r="753" spans="1:8" s="14" customFormat="1" ht="17.45" customHeight="1" x14ac:dyDescent="0.25">
      <c r="A753" s="47">
        <v>727</v>
      </c>
      <c r="B753" s="6">
        <v>46</v>
      </c>
      <c r="C753" s="18" t="s">
        <v>1707</v>
      </c>
      <c r="D753" s="494" t="s">
        <v>1708</v>
      </c>
      <c r="E753" s="89" t="s">
        <v>12</v>
      </c>
      <c r="F753" s="18">
        <v>80</v>
      </c>
      <c r="G753" s="387" t="str">
        <f t="shared" si="12"/>
        <v>Tốt</v>
      </c>
      <c r="H753" s="89"/>
    </row>
    <row r="754" spans="1:8" s="14" customFormat="1" ht="17.45" customHeight="1" x14ac:dyDescent="0.25">
      <c r="A754" s="47">
        <v>728</v>
      </c>
      <c r="B754" s="6">
        <v>47</v>
      </c>
      <c r="C754" s="18" t="s">
        <v>1709</v>
      </c>
      <c r="D754" s="494" t="s">
        <v>951</v>
      </c>
      <c r="E754" s="89" t="s">
        <v>12</v>
      </c>
      <c r="F754" s="18">
        <v>80</v>
      </c>
      <c r="G754" s="387" t="str">
        <f t="shared" si="12"/>
        <v>Tốt</v>
      </c>
      <c r="H754" s="89"/>
    </row>
    <row r="755" spans="1:8" s="14" customFormat="1" ht="17.45" customHeight="1" x14ac:dyDescent="0.25">
      <c r="A755" s="47">
        <v>729</v>
      </c>
      <c r="B755" s="6">
        <v>48</v>
      </c>
      <c r="C755" s="18" t="s">
        <v>1710</v>
      </c>
      <c r="D755" s="494" t="s">
        <v>1711</v>
      </c>
      <c r="E755" s="89" t="s">
        <v>12</v>
      </c>
      <c r="F755" s="18">
        <v>97</v>
      </c>
      <c r="G755" s="387" t="str">
        <f t="shared" si="12"/>
        <v>Xuất sắc</v>
      </c>
      <c r="H755" s="89"/>
    </row>
    <row r="756" spans="1:8" s="14" customFormat="1" ht="17.45" customHeight="1" x14ac:dyDescent="0.25">
      <c r="A756" s="47">
        <v>730</v>
      </c>
      <c r="B756" s="6">
        <v>49</v>
      </c>
      <c r="C756" s="18" t="s">
        <v>1712</v>
      </c>
      <c r="D756" s="494" t="s">
        <v>159</v>
      </c>
      <c r="E756" s="89" t="s">
        <v>188</v>
      </c>
      <c r="F756" s="18">
        <v>80</v>
      </c>
      <c r="G756" s="387" t="str">
        <f t="shared" si="12"/>
        <v>Tốt</v>
      </c>
      <c r="H756" s="89"/>
    </row>
    <row r="757" spans="1:8" ht="17.45" customHeight="1" x14ac:dyDescent="0.25">
      <c r="A757" s="47">
        <v>731</v>
      </c>
      <c r="B757" s="6">
        <v>50</v>
      </c>
      <c r="C757" s="2" t="s">
        <v>1713</v>
      </c>
      <c r="D757" s="409" t="s">
        <v>1714</v>
      </c>
      <c r="E757" s="91" t="s">
        <v>143</v>
      </c>
      <c r="F757" s="2">
        <v>0</v>
      </c>
      <c r="G757" s="387" t="str">
        <f t="shared" si="12"/>
        <v>Kém</v>
      </c>
      <c r="H757" s="92" t="s">
        <v>5217</v>
      </c>
    </row>
    <row r="758" spans="1:8" s="14" customFormat="1" ht="17.45" customHeight="1" x14ac:dyDescent="0.25">
      <c r="A758" s="47">
        <v>732</v>
      </c>
      <c r="B758" s="6">
        <v>51</v>
      </c>
      <c r="C758" s="18" t="s">
        <v>1715</v>
      </c>
      <c r="D758" s="494" t="s">
        <v>1716</v>
      </c>
      <c r="E758" s="89" t="s">
        <v>71</v>
      </c>
      <c r="F758" s="78">
        <v>80</v>
      </c>
      <c r="G758" s="387" t="str">
        <f t="shared" si="12"/>
        <v>Tốt</v>
      </c>
      <c r="H758" s="89"/>
    </row>
    <row r="759" spans="1:8" s="14" customFormat="1" ht="17.45" customHeight="1" x14ac:dyDescent="0.25">
      <c r="A759" s="47"/>
      <c r="B759" s="11"/>
      <c r="C759" s="83" t="s">
        <v>5228</v>
      </c>
      <c r="D759" s="503"/>
      <c r="E759" s="15"/>
      <c r="F759" s="228"/>
      <c r="G759" s="228"/>
      <c r="H759" s="71"/>
    </row>
    <row r="760" spans="1:8" s="14" customFormat="1" ht="17.45" customHeight="1" x14ac:dyDescent="0.25">
      <c r="A760" s="47">
        <v>733</v>
      </c>
      <c r="B760" s="20" t="s">
        <v>5159</v>
      </c>
      <c r="C760" s="21" t="s">
        <v>1717</v>
      </c>
      <c r="D760" s="504" t="s">
        <v>1718</v>
      </c>
      <c r="E760" s="21" t="s">
        <v>34</v>
      </c>
      <c r="F760" s="20">
        <v>82</v>
      </c>
      <c r="G760" s="387" t="str">
        <f t="shared" si="12"/>
        <v>Tốt</v>
      </c>
      <c r="H760" s="71"/>
    </row>
    <row r="761" spans="1:8" s="14" customFormat="1" ht="17.45" customHeight="1" x14ac:dyDescent="0.25">
      <c r="A761" s="47">
        <v>734</v>
      </c>
      <c r="B761" s="20" t="s">
        <v>5160</v>
      </c>
      <c r="C761" s="21" t="s">
        <v>5229</v>
      </c>
      <c r="D761" s="504" t="s">
        <v>5230</v>
      </c>
      <c r="E761" s="21" t="s">
        <v>34</v>
      </c>
      <c r="F761" s="20">
        <v>87</v>
      </c>
      <c r="G761" s="387" t="str">
        <f t="shared" si="12"/>
        <v>Tốt</v>
      </c>
      <c r="H761" s="71"/>
    </row>
    <row r="762" spans="1:8" s="14" customFormat="1" ht="17.45" customHeight="1" x14ac:dyDescent="0.25">
      <c r="A762" s="47">
        <v>735</v>
      </c>
      <c r="B762" s="20" t="s">
        <v>5161</v>
      </c>
      <c r="C762" s="21" t="s">
        <v>1719</v>
      </c>
      <c r="D762" s="504" t="s">
        <v>146</v>
      </c>
      <c r="E762" s="21" t="s">
        <v>34</v>
      </c>
      <c r="F762" s="20">
        <v>96</v>
      </c>
      <c r="G762" s="387" t="str">
        <f t="shared" si="12"/>
        <v>Xuất sắc</v>
      </c>
      <c r="H762" s="71"/>
    </row>
    <row r="763" spans="1:8" s="14" customFormat="1" ht="17.45" customHeight="1" x14ac:dyDescent="0.25">
      <c r="A763" s="47">
        <v>736</v>
      </c>
      <c r="B763" s="20" t="s">
        <v>5162</v>
      </c>
      <c r="C763" s="21" t="s">
        <v>1720</v>
      </c>
      <c r="D763" s="504" t="s">
        <v>1721</v>
      </c>
      <c r="E763" s="21" t="s">
        <v>251</v>
      </c>
      <c r="F763" s="20">
        <v>97</v>
      </c>
      <c r="G763" s="387" t="str">
        <f t="shared" si="12"/>
        <v>Xuất sắc</v>
      </c>
      <c r="H763" s="71"/>
    </row>
    <row r="764" spans="1:8" s="14" customFormat="1" ht="17.45" customHeight="1" x14ac:dyDescent="0.25">
      <c r="A764" s="47">
        <v>737</v>
      </c>
      <c r="B764" s="20" t="s">
        <v>5163</v>
      </c>
      <c r="C764" s="21" t="s">
        <v>1722</v>
      </c>
      <c r="D764" s="504" t="s">
        <v>119</v>
      </c>
      <c r="E764" s="21" t="s">
        <v>149</v>
      </c>
      <c r="F764" s="20">
        <v>83</v>
      </c>
      <c r="G764" s="387" t="str">
        <f t="shared" si="12"/>
        <v>Tốt</v>
      </c>
      <c r="H764" s="71"/>
    </row>
    <row r="765" spans="1:8" s="14" customFormat="1" ht="17.45" customHeight="1" x14ac:dyDescent="0.25">
      <c r="A765" s="47">
        <v>738</v>
      </c>
      <c r="B765" s="20" t="s">
        <v>5164</v>
      </c>
      <c r="C765" s="21" t="s">
        <v>1723</v>
      </c>
      <c r="D765" s="504" t="s">
        <v>183</v>
      </c>
      <c r="E765" s="21" t="s">
        <v>27</v>
      </c>
      <c r="F765" s="20">
        <v>89</v>
      </c>
      <c r="G765" s="387" t="str">
        <f t="shared" si="12"/>
        <v>Tốt</v>
      </c>
      <c r="H765" s="71"/>
    </row>
    <row r="766" spans="1:8" s="14" customFormat="1" ht="17.45" customHeight="1" x14ac:dyDescent="0.25">
      <c r="A766" s="47">
        <v>739</v>
      </c>
      <c r="B766" s="20" t="s">
        <v>5165</v>
      </c>
      <c r="C766" s="21" t="s">
        <v>1724</v>
      </c>
      <c r="D766" s="504" t="s">
        <v>36</v>
      </c>
      <c r="E766" s="21" t="s">
        <v>180</v>
      </c>
      <c r="F766" s="20">
        <v>88</v>
      </c>
      <c r="G766" s="387" t="str">
        <f t="shared" si="12"/>
        <v>Tốt</v>
      </c>
      <c r="H766" s="71"/>
    </row>
    <row r="767" spans="1:8" s="14" customFormat="1" ht="17.45" customHeight="1" x14ac:dyDescent="0.25">
      <c r="A767" s="47">
        <v>740</v>
      </c>
      <c r="B767" s="20" t="s">
        <v>5166</v>
      </c>
      <c r="C767" s="21" t="s">
        <v>1725</v>
      </c>
      <c r="D767" s="504" t="s">
        <v>1726</v>
      </c>
      <c r="E767" s="21" t="s">
        <v>7</v>
      </c>
      <c r="F767" s="20">
        <v>88</v>
      </c>
      <c r="G767" s="387" t="str">
        <f t="shared" si="12"/>
        <v>Tốt</v>
      </c>
      <c r="H767" s="71"/>
    </row>
    <row r="768" spans="1:8" s="14" customFormat="1" ht="17.45" customHeight="1" x14ac:dyDescent="0.25">
      <c r="A768" s="47">
        <v>741</v>
      </c>
      <c r="B768" s="20" t="s">
        <v>5167</v>
      </c>
      <c r="C768" s="21" t="s">
        <v>1727</v>
      </c>
      <c r="D768" s="504" t="s">
        <v>121</v>
      </c>
      <c r="E768" s="21" t="s">
        <v>14</v>
      </c>
      <c r="F768" s="20">
        <v>96</v>
      </c>
      <c r="G768" s="387" t="str">
        <f t="shared" si="12"/>
        <v>Xuất sắc</v>
      </c>
      <c r="H768" s="71"/>
    </row>
    <row r="769" spans="1:8" s="14" customFormat="1" ht="17.45" customHeight="1" x14ac:dyDescent="0.25">
      <c r="A769" s="47">
        <v>742</v>
      </c>
      <c r="B769" s="20" t="s">
        <v>5168</v>
      </c>
      <c r="C769" s="21" t="s">
        <v>1728</v>
      </c>
      <c r="D769" s="504" t="s">
        <v>289</v>
      </c>
      <c r="E769" s="21" t="s">
        <v>152</v>
      </c>
      <c r="F769" s="20">
        <v>89</v>
      </c>
      <c r="G769" s="387" t="str">
        <f t="shared" si="12"/>
        <v>Tốt</v>
      </c>
      <c r="H769" s="71"/>
    </row>
    <row r="770" spans="1:8" s="14" customFormat="1" ht="17.45" customHeight="1" x14ac:dyDescent="0.25">
      <c r="A770" s="47">
        <v>743</v>
      </c>
      <c r="B770" s="20" t="s">
        <v>5169</v>
      </c>
      <c r="C770" s="21" t="s">
        <v>1729</v>
      </c>
      <c r="D770" s="504" t="s">
        <v>96</v>
      </c>
      <c r="E770" s="21" t="s">
        <v>20</v>
      </c>
      <c r="F770" s="20">
        <v>89</v>
      </c>
      <c r="G770" s="387" t="str">
        <f t="shared" si="12"/>
        <v>Tốt</v>
      </c>
      <c r="H770" s="71"/>
    </row>
    <row r="771" spans="1:8" s="14" customFormat="1" ht="17.45" customHeight="1" x14ac:dyDescent="0.25">
      <c r="A771" s="47">
        <v>744</v>
      </c>
      <c r="B771" s="20" t="s">
        <v>5170</v>
      </c>
      <c r="C771" s="21" t="s">
        <v>1730</v>
      </c>
      <c r="D771" s="504" t="s">
        <v>121</v>
      </c>
      <c r="E771" s="21" t="s">
        <v>53</v>
      </c>
      <c r="F771" s="20">
        <v>91</v>
      </c>
      <c r="G771" s="387" t="str">
        <f t="shared" si="12"/>
        <v>Xuất sắc</v>
      </c>
      <c r="H771" s="71"/>
    </row>
    <row r="772" spans="1:8" s="14" customFormat="1" ht="17.45" customHeight="1" x14ac:dyDescent="0.25">
      <c r="A772" s="47">
        <v>745</v>
      </c>
      <c r="B772" s="20" t="s">
        <v>5171</v>
      </c>
      <c r="C772" s="21" t="s">
        <v>1731</v>
      </c>
      <c r="D772" s="504" t="s">
        <v>1732</v>
      </c>
      <c r="E772" s="21" t="s">
        <v>53</v>
      </c>
      <c r="F772" s="20">
        <v>88</v>
      </c>
      <c r="G772" s="387" t="str">
        <f t="shared" si="12"/>
        <v>Tốt</v>
      </c>
      <c r="H772" s="71"/>
    </row>
    <row r="773" spans="1:8" s="14" customFormat="1" ht="17.45" customHeight="1" x14ac:dyDescent="0.25">
      <c r="A773" s="47">
        <v>746</v>
      </c>
      <c r="B773" s="382" t="s">
        <v>5172</v>
      </c>
      <c r="C773" s="447" t="s">
        <v>1733</v>
      </c>
      <c r="D773" s="505" t="s">
        <v>1734</v>
      </c>
      <c r="E773" s="447" t="s">
        <v>21</v>
      </c>
      <c r="F773" s="382">
        <v>64</v>
      </c>
      <c r="G773" s="387" t="str">
        <f t="shared" si="12"/>
        <v>Trung bình</v>
      </c>
      <c r="H773" s="429" t="s">
        <v>124</v>
      </c>
    </row>
    <row r="774" spans="1:8" s="14" customFormat="1" ht="17.45" customHeight="1" x14ac:dyDescent="0.25">
      <c r="A774" s="47">
        <v>747</v>
      </c>
      <c r="B774" s="20" t="s">
        <v>5173</v>
      </c>
      <c r="C774" s="21" t="s">
        <v>1735</v>
      </c>
      <c r="D774" s="504" t="s">
        <v>1736</v>
      </c>
      <c r="E774" s="21" t="s">
        <v>21</v>
      </c>
      <c r="F774" s="20">
        <v>82</v>
      </c>
      <c r="G774" s="387" t="str">
        <f t="shared" si="12"/>
        <v>Tốt</v>
      </c>
      <c r="H774" s="71"/>
    </row>
    <row r="775" spans="1:8" s="14" customFormat="1" ht="17.45" customHeight="1" x14ac:dyDescent="0.25">
      <c r="A775" s="47">
        <v>748</v>
      </c>
      <c r="B775" s="20" t="s">
        <v>5174</v>
      </c>
      <c r="C775" s="21" t="s">
        <v>1737</v>
      </c>
      <c r="D775" s="504" t="s">
        <v>66</v>
      </c>
      <c r="E775" s="21" t="s">
        <v>21</v>
      </c>
      <c r="F775" s="20">
        <v>86</v>
      </c>
      <c r="G775" s="387" t="str">
        <f t="shared" si="12"/>
        <v>Tốt</v>
      </c>
      <c r="H775" s="71"/>
    </row>
    <row r="776" spans="1:8" s="14" customFormat="1" ht="17.45" customHeight="1" x14ac:dyDescent="0.25">
      <c r="A776" s="47">
        <v>749</v>
      </c>
      <c r="B776" s="20" t="s">
        <v>5175</v>
      </c>
      <c r="C776" s="21" t="s">
        <v>1738</v>
      </c>
      <c r="D776" s="504" t="s">
        <v>69</v>
      </c>
      <c r="E776" s="21" t="s">
        <v>57</v>
      </c>
      <c r="F776" s="20">
        <v>93</v>
      </c>
      <c r="G776" s="387" t="str">
        <f t="shared" si="12"/>
        <v>Xuất sắc</v>
      </c>
      <c r="H776" s="71"/>
    </row>
    <row r="777" spans="1:8" s="14" customFormat="1" ht="17.45" customHeight="1" x14ac:dyDescent="0.25">
      <c r="A777" s="47">
        <v>750</v>
      </c>
      <c r="B777" s="20" t="s">
        <v>5176</v>
      </c>
      <c r="C777" s="79" t="s">
        <v>1739</v>
      </c>
      <c r="D777" s="506" t="s">
        <v>252</v>
      </c>
      <c r="E777" s="80" t="s">
        <v>57</v>
      </c>
      <c r="F777" s="20">
        <v>89</v>
      </c>
      <c r="G777" s="387" t="str">
        <f t="shared" si="12"/>
        <v>Tốt</v>
      </c>
      <c r="H777" s="71"/>
    </row>
    <row r="778" spans="1:8" s="14" customFormat="1" ht="17.45" customHeight="1" x14ac:dyDescent="0.25">
      <c r="A778" s="47">
        <v>751</v>
      </c>
      <c r="B778" s="20" t="s">
        <v>5178</v>
      </c>
      <c r="C778" s="21" t="s">
        <v>1740</v>
      </c>
      <c r="D778" s="504" t="s">
        <v>1741</v>
      </c>
      <c r="E778" s="21" t="s">
        <v>57</v>
      </c>
      <c r="F778" s="20">
        <v>95</v>
      </c>
      <c r="G778" s="387" t="str">
        <f t="shared" si="12"/>
        <v>Xuất sắc</v>
      </c>
      <c r="H778" s="71"/>
    </row>
    <row r="779" spans="1:8" s="14" customFormat="1" ht="17.45" customHeight="1" x14ac:dyDescent="0.25">
      <c r="A779" s="47">
        <v>752</v>
      </c>
      <c r="B779" s="20" t="s">
        <v>5179</v>
      </c>
      <c r="C779" s="21" t="s">
        <v>1742</v>
      </c>
      <c r="D779" s="504" t="s">
        <v>83</v>
      </c>
      <c r="E779" s="21" t="s">
        <v>16</v>
      </c>
      <c r="F779" s="20">
        <v>91</v>
      </c>
      <c r="G779" s="387" t="str">
        <f t="shared" si="12"/>
        <v>Xuất sắc</v>
      </c>
      <c r="H779" s="71"/>
    </row>
    <row r="780" spans="1:8" s="14" customFormat="1" ht="17.45" customHeight="1" x14ac:dyDescent="0.25">
      <c r="A780" s="47">
        <v>753</v>
      </c>
      <c r="B780" s="382" t="s">
        <v>5180</v>
      </c>
      <c r="C780" s="447" t="s">
        <v>1743</v>
      </c>
      <c r="D780" s="505" t="s">
        <v>154</v>
      </c>
      <c r="E780" s="447" t="s">
        <v>108</v>
      </c>
      <c r="F780" s="382">
        <v>64</v>
      </c>
      <c r="G780" s="387" t="str">
        <f t="shared" si="12"/>
        <v>Trung bình</v>
      </c>
      <c r="H780" s="429" t="s">
        <v>124</v>
      </c>
    </row>
    <row r="781" spans="1:8" s="14" customFormat="1" ht="17.45" customHeight="1" x14ac:dyDescent="0.25">
      <c r="A781" s="47">
        <v>754</v>
      </c>
      <c r="B781" s="20" t="s">
        <v>5181</v>
      </c>
      <c r="C781" s="21" t="s">
        <v>1744</v>
      </c>
      <c r="D781" s="504" t="s">
        <v>1652</v>
      </c>
      <c r="E781" s="21" t="s">
        <v>108</v>
      </c>
      <c r="F781" s="20">
        <v>85</v>
      </c>
      <c r="G781" s="387" t="str">
        <f t="shared" ref="G781:G811" si="13">IF(F781&gt;=90,"Xuất sắc",IF(F781&gt;=80,"Tốt",IF(F781&gt;=65,"Khá",IF(F781&gt;=50,"Trung bình",IF(F781&gt;=35,"Yếu","Kém")))))</f>
        <v>Tốt</v>
      </c>
      <c r="H781" s="71"/>
    </row>
    <row r="782" spans="1:8" s="14" customFormat="1" ht="17.45" customHeight="1" x14ac:dyDescent="0.25">
      <c r="A782" s="47">
        <v>755</v>
      </c>
      <c r="B782" s="20" t="s">
        <v>5182</v>
      </c>
      <c r="C782" s="21" t="s">
        <v>1745</v>
      </c>
      <c r="D782" s="504" t="s">
        <v>259</v>
      </c>
      <c r="E782" s="21" t="s">
        <v>110</v>
      </c>
      <c r="F782" s="20">
        <v>85</v>
      </c>
      <c r="G782" s="387" t="str">
        <f t="shared" si="13"/>
        <v>Tốt</v>
      </c>
      <c r="H782" s="71"/>
    </row>
    <row r="783" spans="1:8" s="14" customFormat="1" ht="17.45" customHeight="1" x14ac:dyDescent="0.25">
      <c r="A783" s="47">
        <v>756</v>
      </c>
      <c r="B783" s="20" t="s">
        <v>5183</v>
      </c>
      <c r="C783" s="21" t="s">
        <v>1746</v>
      </c>
      <c r="D783" s="504" t="s">
        <v>18</v>
      </c>
      <c r="E783" s="21" t="s">
        <v>110</v>
      </c>
      <c r="F783" s="20">
        <v>100</v>
      </c>
      <c r="G783" s="387" t="str">
        <f t="shared" si="13"/>
        <v>Xuất sắc</v>
      </c>
      <c r="H783" s="71"/>
    </row>
    <row r="784" spans="1:8" s="14" customFormat="1" ht="17.45" customHeight="1" x14ac:dyDescent="0.25">
      <c r="A784" s="47">
        <v>757</v>
      </c>
      <c r="B784" s="20" t="s">
        <v>5184</v>
      </c>
      <c r="C784" s="21" t="s">
        <v>1747</v>
      </c>
      <c r="D784" s="504" t="s">
        <v>1748</v>
      </c>
      <c r="E784" s="21" t="s">
        <v>278</v>
      </c>
      <c r="F784" s="20">
        <v>90</v>
      </c>
      <c r="G784" s="387" t="str">
        <f t="shared" si="13"/>
        <v>Xuất sắc</v>
      </c>
      <c r="H784" s="71"/>
    </row>
    <row r="785" spans="1:8" s="14" customFormat="1" ht="17.45" customHeight="1" x14ac:dyDescent="0.25">
      <c r="A785" s="47">
        <v>758</v>
      </c>
      <c r="B785" s="20" t="s">
        <v>5185</v>
      </c>
      <c r="C785" s="21" t="s">
        <v>1749</v>
      </c>
      <c r="D785" s="504" t="s">
        <v>1750</v>
      </c>
      <c r="E785" s="21" t="s">
        <v>8</v>
      </c>
      <c r="F785" s="20">
        <v>97</v>
      </c>
      <c r="G785" s="387" t="str">
        <f t="shared" si="13"/>
        <v>Xuất sắc</v>
      </c>
      <c r="H785" s="71"/>
    </row>
    <row r="786" spans="1:8" s="14" customFormat="1" ht="17.45" customHeight="1" x14ac:dyDescent="0.25">
      <c r="A786" s="47">
        <v>759</v>
      </c>
      <c r="B786" s="20" t="s">
        <v>5186</v>
      </c>
      <c r="C786" s="21" t="s">
        <v>1751</v>
      </c>
      <c r="D786" s="504" t="s">
        <v>1587</v>
      </c>
      <c r="E786" s="21" t="s">
        <v>8</v>
      </c>
      <c r="F786" s="20">
        <v>85</v>
      </c>
      <c r="G786" s="387" t="str">
        <f t="shared" si="13"/>
        <v>Tốt</v>
      </c>
      <c r="H786" s="71"/>
    </row>
    <row r="787" spans="1:8" s="14" customFormat="1" ht="17.45" customHeight="1" x14ac:dyDescent="0.25">
      <c r="A787" s="47">
        <v>760</v>
      </c>
      <c r="B787" s="20" t="s">
        <v>5187</v>
      </c>
      <c r="C787" s="21" t="s">
        <v>1752</v>
      </c>
      <c r="D787" s="504" t="s">
        <v>168</v>
      </c>
      <c r="E787" s="21" t="s">
        <v>8</v>
      </c>
      <c r="F787" s="20">
        <v>94</v>
      </c>
      <c r="G787" s="387" t="str">
        <f t="shared" si="13"/>
        <v>Xuất sắc</v>
      </c>
      <c r="H787" s="71"/>
    </row>
    <row r="788" spans="1:8" s="14" customFormat="1" ht="17.45" customHeight="1" x14ac:dyDescent="0.25">
      <c r="A788" s="47">
        <v>761</v>
      </c>
      <c r="B788" s="20" t="s">
        <v>5188</v>
      </c>
      <c r="C788" s="21" t="s">
        <v>1753</v>
      </c>
      <c r="D788" s="504" t="s">
        <v>168</v>
      </c>
      <c r="E788" s="21" t="s">
        <v>8</v>
      </c>
      <c r="F788" s="20">
        <v>89</v>
      </c>
      <c r="G788" s="387" t="str">
        <f t="shared" si="13"/>
        <v>Tốt</v>
      </c>
      <c r="H788" s="71"/>
    </row>
    <row r="789" spans="1:8" s="14" customFormat="1" ht="17.45" customHeight="1" x14ac:dyDescent="0.25">
      <c r="A789" s="47">
        <v>762</v>
      </c>
      <c r="B789" s="20" t="s">
        <v>5189</v>
      </c>
      <c r="C789" s="21" t="s">
        <v>1754</v>
      </c>
      <c r="D789" s="504" t="s">
        <v>90</v>
      </c>
      <c r="E789" s="21" t="s">
        <v>172</v>
      </c>
      <c r="F789" s="20">
        <v>91</v>
      </c>
      <c r="G789" s="387" t="str">
        <f t="shared" si="13"/>
        <v>Xuất sắc</v>
      </c>
      <c r="H789" s="71"/>
    </row>
    <row r="790" spans="1:8" s="14" customFormat="1" ht="17.45" customHeight="1" x14ac:dyDescent="0.25">
      <c r="A790" s="47">
        <v>763</v>
      </c>
      <c r="B790" s="20" t="s">
        <v>5190</v>
      </c>
      <c r="C790" s="21" t="s">
        <v>1755</v>
      </c>
      <c r="D790" s="504" t="s">
        <v>1756</v>
      </c>
      <c r="E790" s="21" t="s">
        <v>9</v>
      </c>
      <c r="F790" s="20">
        <v>87</v>
      </c>
      <c r="G790" s="387" t="str">
        <f t="shared" si="13"/>
        <v>Tốt</v>
      </c>
      <c r="H790" s="71"/>
    </row>
    <row r="791" spans="1:8" s="14" customFormat="1" ht="17.45" customHeight="1" x14ac:dyDescent="0.25">
      <c r="A791" s="47">
        <v>764</v>
      </c>
      <c r="B791" s="20" t="s">
        <v>5191</v>
      </c>
      <c r="C791" s="21" t="s">
        <v>1757</v>
      </c>
      <c r="D791" s="504" t="s">
        <v>1758</v>
      </c>
      <c r="E791" s="21" t="s">
        <v>9</v>
      </c>
      <c r="F791" s="20">
        <v>91</v>
      </c>
      <c r="G791" s="387" t="str">
        <f t="shared" si="13"/>
        <v>Xuất sắc</v>
      </c>
      <c r="H791" s="71"/>
    </row>
    <row r="792" spans="1:8" s="14" customFormat="1" ht="17.45" customHeight="1" x14ac:dyDescent="0.25">
      <c r="A792" s="47">
        <v>765</v>
      </c>
      <c r="B792" s="20" t="s">
        <v>5192</v>
      </c>
      <c r="C792" s="21" t="s">
        <v>1759</v>
      </c>
      <c r="D792" s="504" t="s">
        <v>104</v>
      </c>
      <c r="E792" s="21" t="s">
        <v>9</v>
      </c>
      <c r="F792" s="20">
        <v>85</v>
      </c>
      <c r="G792" s="387" t="str">
        <f t="shared" si="13"/>
        <v>Tốt</v>
      </c>
      <c r="H792" s="71"/>
    </row>
    <row r="793" spans="1:8" s="14" customFormat="1" ht="17.45" customHeight="1" x14ac:dyDescent="0.25">
      <c r="A793" s="47">
        <v>766</v>
      </c>
      <c r="B793" s="20" t="s">
        <v>5193</v>
      </c>
      <c r="C793" s="21" t="s">
        <v>1760</v>
      </c>
      <c r="D793" s="504" t="s">
        <v>93</v>
      </c>
      <c r="E793" s="21" t="s">
        <v>9</v>
      </c>
      <c r="F793" s="20">
        <v>90</v>
      </c>
      <c r="G793" s="387" t="str">
        <f t="shared" si="13"/>
        <v>Xuất sắc</v>
      </c>
      <c r="H793" s="71"/>
    </row>
    <row r="794" spans="1:8" s="14" customFormat="1" ht="17.45" customHeight="1" x14ac:dyDescent="0.25">
      <c r="A794" s="47">
        <v>767</v>
      </c>
      <c r="B794" s="20" t="s">
        <v>5194</v>
      </c>
      <c r="C794" s="21" t="s">
        <v>1761</v>
      </c>
      <c r="D794" s="504" t="s">
        <v>1762</v>
      </c>
      <c r="E794" s="21" t="s">
        <v>1763</v>
      </c>
      <c r="F794" s="20">
        <v>96</v>
      </c>
      <c r="G794" s="387" t="str">
        <f t="shared" si="13"/>
        <v>Xuất sắc</v>
      </c>
      <c r="H794" s="71"/>
    </row>
    <row r="795" spans="1:8" s="14" customFormat="1" ht="17.45" customHeight="1" x14ac:dyDescent="0.25">
      <c r="A795" s="47">
        <v>768</v>
      </c>
      <c r="B795" s="20" t="s">
        <v>5195</v>
      </c>
      <c r="C795" s="21" t="s">
        <v>1764</v>
      </c>
      <c r="D795" s="504" t="s">
        <v>206</v>
      </c>
      <c r="E795" s="21" t="s">
        <v>11</v>
      </c>
      <c r="F795" s="20">
        <v>87</v>
      </c>
      <c r="G795" s="387" t="str">
        <f t="shared" si="13"/>
        <v>Tốt</v>
      </c>
      <c r="H795" s="71"/>
    </row>
    <row r="796" spans="1:8" s="14" customFormat="1" ht="17.45" customHeight="1" x14ac:dyDescent="0.25">
      <c r="A796" s="47">
        <v>769</v>
      </c>
      <c r="B796" s="20" t="s">
        <v>5196</v>
      </c>
      <c r="C796" s="21" t="s">
        <v>1765</v>
      </c>
      <c r="D796" s="504" t="s">
        <v>18</v>
      </c>
      <c r="E796" s="21" t="s">
        <v>89</v>
      </c>
      <c r="F796" s="20">
        <v>92</v>
      </c>
      <c r="G796" s="387" t="str">
        <f t="shared" si="13"/>
        <v>Xuất sắc</v>
      </c>
      <c r="H796" s="71"/>
    </row>
    <row r="797" spans="1:8" s="14" customFormat="1" ht="17.45" customHeight="1" x14ac:dyDescent="0.25">
      <c r="A797" s="47">
        <v>770</v>
      </c>
      <c r="B797" s="20" t="s">
        <v>5197</v>
      </c>
      <c r="C797" s="21" t="s">
        <v>1766</v>
      </c>
      <c r="D797" s="504" t="s">
        <v>1767</v>
      </c>
      <c r="E797" s="21" t="s">
        <v>134</v>
      </c>
      <c r="F797" s="20">
        <v>96</v>
      </c>
      <c r="G797" s="387" t="str">
        <f t="shared" si="13"/>
        <v>Xuất sắc</v>
      </c>
      <c r="H797" s="71"/>
    </row>
    <row r="798" spans="1:8" s="14" customFormat="1" ht="17.45" customHeight="1" x14ac:dyDescent="0.25">
      <c r="A798" s="47">
        <v>771</v>
      </c>
      <c r="B798" s="20" t="s">
        <v>5198</v>
      </c>
      <c r="C798" s="21" t="s">
        <v>1768</v>
      </c>
      <c r="D798" s="504" t="s">
        <v>1680</v>
      </c>
      <c r="E798" s="21" t="s">
        <v>63</v>
      </c>
      <c r="F798" s="20">
        <v>87</v>
      </c>
      <c r="G798" s="387" t="str">
        <f t="shared" si="13"/>
        <v>Tốt</v>
      </c>
      <c r="H798" s="71"/>
    </row>
    <row r="799" spans="1:8" s="14" customFormat="1" ht="17.45" customHeight="1" x14ac:dyDescent="0.25">
      <c r="A799" s="47">
        <v>772</v>
      </c>
      <c r="B799" s="20" t="s">
        <v>5199</v>
      </c>
      <c r="C799" s="79" t="s">
        <v>1769</v>
      </c>
      <c r="D799" s="506" t="s">
        <v>1770</v>
      </c>
      <c r="E799" s="80" t="s">
        <v>63</v>
      </c>
      <c r="F799" s="20">
        <v>93</v>
      </c>
      <c r="G799" s="387" t="str">
        <f t="shared" si="13"/>
        <v>Xuất sắc</v>
      </c>
      <c r="H799" s="71"/>
    </row>
    <row r="800" spans="1:8" s="14" customFormat="1" ht="17.45" customHeight="1" x14ac:dyDescent="0.25">
      <c r="A800" s="47">
        <v>773</v>
      </c>
      <c r="B800" s="20" t="s">
        <v>5200</v>
      </c>
      <c r="C800" s="21" t="s">
        <v>1771</v>
      </c>
      <c r="D800" s="504" t="s">
        <v>1772</v>
      </c>
      <c r="E800" s="21" t="s">
        <v>91</v>
      </c>
      <c r="F800" s="20">
        <v>97</v>
      </c>
      <c r="G800" s="387" t="str">
        <f t="shared" si="13"/>
        <v>Xuất sắc</v>
      </c>
      <c r="H800" s="71"/>
    </row>
    <row r="801" spans="1:8" s="14" customFormat="1" ht="17.45" customHeight="1" x14ac:dyDescent="0.25">
      <c r="A801" s="47">
        <v>774</v>
      </c>
      <c r="B801" s="20" t="s">
        <v>5201</v>
      </c>
      <c r="C801" s="21" t="s">
        <v>1773</v>
      </c>
      <c r="D801" s="504" t="s">
        <v>1774</v>
      </c>
      <c r="E801" s="21" t="s">
        <v>65</v>
      </c>
      <c r="F801" s="20">
        <v>89</v>
      </c>
      <c r="G801" s="387" t="str">
        <f t="shared" si="13"/>
        <v>Tốt</v>
      </c>
      <c r="H801" s="71"/>
    </row>
    <row r="802" spans="1:8" s="14" customFormat="1" ht="17.45" customHeight="1" x14ac:dyDescent="0.25">
      <c r="A802" s="47">
        <v>775</v>
      </c>
      <c r="B802" s="20" t="s">
        <v>5202</v>
      </c>
      <c r="C802" s="21" t="s">
        <v>1775</v>
      </c>
      <c r="D802" s="504" t="s">
        <v>362</v>
      </c>
      <c r="E802" s="21" t="s">
        <v>65</v>
      </c>
      <c r="F802" s="20">
        <v>89</v>
      </c>
      <c r="G802" s="387" t="str">
        <f t="shared" si="13"/>
        <v>Tốt</v>
      </c>
      <c r="H802" s="71"/>
    </row>
    <row r="803" spans="1:8" s="14" customFormat="1" ht="17.45" customHeight="1" x14ac:dyDescent="0.25">
      <c r="A803" s="47">
        <v>776</v>
      </c>
      <c r="B803" s="20" t="s">
        <v>5203</v>
      </c>
      <c r="C803" s="21" t="s">
        <v>1776</v>
      </c>
      <c r="D803" s="504" t="s">
        <v>1777</v>
      </c>
      <c r="E803" s="21" t="s">
        <v>65</v>
      </c>
      <c r="F803" s="20">
        <v>90</v>
      </c>
      <c r="G803" s="387" t="str">
        <f t="shared" si="13"/>
        <v>Xuất sắc</v>
      </c>
      <c r="H803" s="71"/>
    </row>
    <row r="804" spans="1:8" s="14" customFormat="1" ht="17.45" customHeight="1" x14ac:dyDescent="0.25">
      <c r="A804" s="47">
        <v>777</v>
      </c>
      <c r="B804" s="20" t="s">
        <v>5204</v>
      </c>
      <c r="C804" s="21" t="s">
        <v>1778</v>
      </c>
      <c r="D804" s="504" t="s">
        <v>1779</v>
      </c>
      <c r="E804" s="21" t="s">
        <v>1780</v>
      </c>
      <c r="F804" s="20">
        <v>79</v>
      </c>
      <c r="G804" s="387" t="str">
        <f t="shared" si="13"/>
        <v>Khá</v>
      </c>
      <c r="H804" s="71"/>
    </row>
    <row r="805" spans="1:8" s="14" customFormat="1" ht="17.45" customHeight="1" x14ac:dyDescent="0.25">
      <c r="A805" s="47">
        <v>778</v>
      </c>
      <c r="B805" s="20" t="s">
        <v>5205</v>
      </c>
      <c r="C805" s="21" t="s">
        <v>1781</v>
      </c>
      <c r="D805" s="504" t="s">
        <v>18</v>
      </c>
      <c r="E805" s="21" t="s">
        <v>1465</v>
      </c>
      <c r="F805" s="20">
        <v>92</v>
      </c>
      <c r="G805" s="387" t="str">
        <f t="shared" si="13"/>
        <v>Xuất sắc</v>
      </c>
      <c r="H805" s="71"/>
    </row>
    <row r="806" spans="1:8" s="14" customFormat="1" ht="17.45" customHeight="1" x14ac:dyDescent="0.25">
      <c r="A806" s="47">
        <v>779</v>
      </c>
      <c r="B806" s="20" t="s">
        <v>5206</v>
      </c>
      <c r="C806" s="21" t="s">
        <v>1782</v>
      </c>
      <c r="D806" s="504" t="s">
        <v>250</v>
      </c>
      <c r="E806" s="21" t="s">
        <v>186</v>
      </c>
      <c r="F806" s="20">
        <v>91</v>
      </c>
      <c r="G806" s="387" t="str">
        <f t="shared" si="13"/>
        <v>Xuất sắc</v>
      </c>
      <c r="H806" s="71"/>
    </row>
    <row r="807" spans="1:8" s="14" customFormat="1" ht="17.45" customHeight="1" x14ac:dyDescent="0.25">
      <c r="A807" s="47">
        <v>780</v>
      </c>
      <c r="B807" s="20" t="s">
        <v>5207</v>
      </c>
      <c r="C807" s="21" t="s">
        <v>1783</v>
      </c>
      <c r="D807" s="504" t="s">
        <v>1784</v>
      </c>
      <c r="E807" s="21" t="s">
        <v>138</v>
      </c>
      <c r="F807" s="20">
        <v>82</v>
      </c>
      <c r="G807" s="387" t="str">
        <f t="shared" si="13"/>
        <v>Tốt</v>
      </c>
      <c r="H807" s="71"/>
    </row>
    <row r="808" spans="1:8" s="14" customFormat="1" ht="17.45" customHeight="1" x14ac:dyDescent="0.25">
      <c r="A808" s="47">
        <v>781</v>
      </c>
      <c r="B808" s="20" t="s">
        <v>5208</v>
      </c>
      <c r="C808" s="21" t="s">
        <v>1785</v>
      </c>
      <c r="D808" s="504" t="s">
        <v>1786</v>
      </c>
      <c r="E808" s="21" t="s">
        <v>1787</v>
      </c>
      <c r="F808" s="20">
        <v>87</v>
      </c>
      <c r="G808" s="387" t="str">
        <f t="shared" si="13"/>
        <v>Tốt</v>
      </c>
      <c r="H808" s="71"/>
    </row>
    <row r="809" spans="1:8" s="14" customFormat="1" ht="17.45" customHeight="1" x14ac:dyDescent="0.25">
      <c r="A809" s="47">
        <v>782</v>
      </c>
      <c r="B809" s="20" t="s">
        <v>5209</v>
      </c>
      <c r="C809" s="21" t="s">
        <v>1788</v>
      </c>
      <c r="D809" s="504" t="s">
        <v>123</v>
      </c>
      <c r="E809" s="21" t="s">
        <v>12</v>
      </c>
      <c r="F809" s="20">
        <v>87</v>
      </c>
      <c r="G809" s="387" t="str">
        <f t="shared" si="13"/>
        <v>Tốt</v>
      </c>
      <c r="H809" s="71"/>
    </row>
    <row r="810" spans="1:8" s="14" customFormat="1" ht="17.45" customHeight="1" x14ac:dyDescent="0.25">
      <c r="A810" s="47">
        <v>783</v>
      </c>
      <c r="B810" s="382" t="s">
        <v>5210</v>
      </c>
      <c r="C810" s="447" t="s">
        <v>1789</v>
      </c>
      <c r="D810" s="505" t="s">
        <v>35</v>
      </c>
      <c r="E810" s="447" t="s">
        <v>12</v>
      </c>
      <c r="F810" s="382">
        <v>64</v>
      </c>
      <c r="G810" s="387" t="str">
        <f t="shared" si="13"/>
        <v>Trung bình</v>
      </c>
      <c r="H810" s="429" t="s">
        <v>124</v>
      </c>
    </row>
    <row r="811" spans="1:8" s="14" customFormat="1" ht="17.45" customHeight="1" x14ac:dyDescent="0.25">
      <c r="A811" s="47">
        <v>784</v>
      </c>
      <c r="B811" s="20" t="s">
        <v>5225</v>
      </c>
      <c r="C811" s="21" t="s">
        <v>1790</v>
      </c>
      <c r="D811" s="504" t="s">
        <v>1791</v>
      </c>
      <c r="E811" s="21" t="s">
        <v>30</v>
      </c>
      <c r="F811" s="20">
        <v>92</v>
      </c>
      <c r="G811" s="387" t="str">
        <f t="shared" si="13"/>
        <v>Xuất sắc</v>
      </c>
      <c r="H811" s="71"/>
    </row>
    <row r="812" spans="1:8" s="128" customFormat="1" ht="16.5" customHeight="1" x14ac:dyDescent="0.25">
      <c r="A812" s="982" t="s">
        <v>5231</v>
      </c>
      <c r="B812" s="982"/>
      <c r="C812" s="982"/>
      <c r="F812" s="81"/>
      <c r="G812" s="81"/>
      <c r="H812" s="70"/>
    </row>
    <row r="813" spans="1:8" s="128" customFormat="1" x14ac:dyDescent="0.25">
      <c r="A813" s="21"/>
      <c r="B813" s="20"/>
      <c r="C813" s="83" t="s">
        <v>1792</v>
      </c>
      <c r="D813" s="504"/>
      <c r="E813" s="21"/>
      <c r="F813" s="20"/>
      <c r="G813" s="20"/>
      <c r="H813" s="71"/>
    </row>
    <row r="814" spans="1:8" s="128" customFormat="1" x14ac:dyDescent="0.25">
      <c r="A814" s="21">
        <v>785</v>
      </c>
      <c r="B814" s="226" t="s">
        <v>5159</v>
      </c>
      <c r="C814" s="507" t="s">
        <v>1793</v>
      </c>
      <c r="D814" s="507" t="s">
        <v>1794</v>
      </c>
      <c r="E814" s="507" t="s">
        <v>34</v>
      </c>
      <c r="F814" s="226">
        <v>85</v>
      </c>
      <c r="G814" s="226" t="str">
        <f>IF(F814&gt;=90, "Xuất sắc", IF(F814&gt;=80, "Tốt",IF(F814&gt;=65,"Khá",IF(F814&gt;=50,"TB","Kém"))))</f>
        <v>Tốt</v>
      </c>
      <c r="H814" s="226"/>
    </row>
    <row r="815" spans="1:8" s="128" customFormat="1" x14ac:dyDescent="0.25">
      <c r="A815" s="21">
        <v>786</v>
      </c>
      <c r="B815" s="226" t="s">
        <v>5160</v>
      </c>
      <c r="C815" s="507" t="s">
        <v>1795</v>
      </c>
      <c r="D815" s="507" t="s">
        <v>1796</v>
      </c>
      <c r="E815" s="507" t="s">
        <v>34</v>
      </c>
      <c r="F815" s="226">
        <v>83</v>
      </c>
      <c r="G815" s="226" t="str">
        <f t="shared" ref="G815:G878" si="14">IF(F815&gt;=90, "Xuất sắc", IF(F815&gt;=80, "Tốt",IF(F815&gt;=65,"Khá",IF(F815&gt;=50,"TB","Kém"))))</f>
        <v>Tốt</v>
      </c>
      <c r="H815" s="226"/>
    </row>
    <row r="816" spans="1:8" s="128" customFormat="1" x14ac:dyDescent="0.25">
      <c r="A816" s="21">
        <v>787</v>
      </c>
      <c r="B816" s="226" t="s">
        <v>5161</v>
      </c>
      <c r="C816" s="507" t="s">
        <v>1797</v>
      </c>
      <c r="D816" s="507" t="s">
        <v>1473</v>
      </c>
      <c r="E816" s="507" t="s">
        <v>34</v>
      </c>
      <c r="F816" s="226">
        <v>79</v>
      </c>
      <c r="G816" s="226" t="str">
        <f t="shared" si="14"/>
        <v>Khá</v>
      </c>
      <c r="H816" s="226"/>
    </row>
    <row r="817" spans="1:8" s="128" customFormat="1" x14ac:dyDescent="0.25">
      <c r="A817" s="21">
        <v>788</v>
      </c>
      <c r="B817" s="226" t="s">
        <v>5162</v>
      </c>
      <c r="C817" s="507" t="s">
        <v>1798</v>
      </c>
      <c r="D817" s="507" t="s">
        <v>46</v>
      </c>
      <c r="E817" s="507" t="s">
        <v>148</v>
      </c>
      <c r="F817" s="226">
        <v>80</v>
      </c>
      <c r="G817" s="226" t="str">
        <f t="shared" si="14"/>
        <v>Tốt</v>
      </c>
      <c r="H817" s="226"/>
    </row>
    <row r="818" spans="1:8" s="128" customFormat="1" x14ac:dyDescent="0.25">
      <c r="A818" s="21">
        <v>789</v>
      </c>
      <c r="B818" s="226" t="s">
        <v>5163</v>
      </c>
      <c r="C818" s="507" t="s">
        <v>1799</v>
      </c>
      <c r="D818" s="507" t="s">
        <v>1800</v>
      </c>
      <c r="E818" s="507" t="s">
        <v>148</v>
      </c>
      <c r="F818" s="226">
        <v>82</v>
      </c>
      <c r="G818" s="226" t="str">
        <f t="shared" si="14"/>
        <v>Tốt</v>
      </c>
      <c r="H818" s="226"/>
    </row>
    <row r="819" spans="1:8" s="128" customFormat="1" x14ac:dyDescent="0.25">
      <c r="A819" s="21">
        <v>790</v>
      </c>
      <c r="B819" s="226" t="s">
        <v>5164</v>
      </c>
      <c r="C819" s="507" t="s">
        <v>1801</v>
      </c>
      <c r="D819" s="507" t="s">
        <v>83</v>
      </c>
      <c r="E819" s="507" t="s">
        <v>148</v>
      </c>
      <c r="F819" s="226">
        <v>81</v>
      </c>
      <c r="G819" s="226" t="str">
        <f t="shared" si="14"/>
        <v>Tốt</v>
      </c>
      <c r="H819" s="226"/>
    </row>
    <row r="820" spans="1:8" s="128" customFormat="1" x14ac:dyDescent="0.25">
      <c r="A820" s="21">
        <v>791</v>
      </c>
      <c r="B820" s="226" t="s">
        <v>5165</v>
      </c>
      <c r="C820" s="507" t="s">
        <v>1802</v>
      </c>
      <c r="D820" s="507" t="s">
        <v>179</v>
      </c>
      <c r="E820" s="507" t="s">
        <v>148</v>
      </c>
      <c r="F820" s="226">
        <v>87</v>
      </c>
      <c r="G820" s="226" t="str">
        <f t="shared" si="14"/>
        <v>Tốt</v>
      </c>
      <c r="H820" s="226"/>
    </row>
    <row r="821" spans="1:8" s="128" customFormat="1" x14ac:dyDescent="0.25">
      <c r="A821" s="21">
        <v>792</v>
      </c>
      <c r="B821" s="226" t="s">
        <v>5166</v>
      </c>
      <c r="C821" s="507" t="s">
        <v>1803</v>
      </c>
      <c r="D821" s="507" t="s">
        <v>1804</v>
      </c>
      <c r="E821" s="507" t="s">
        <v>148</v>
      </c>
      <c r="F821" s="226">
        <v>90</v>
      </c>
      <c r="G821" s="226" t="str">
        <f t="shared" si="14"/>
        <v>Xuất sắc</v>
      </c>
      <c r="H821" s="226"/>
    </row>
    <row r="822" spans="1:8" s="128" customFormat="1" x14ac:dyDescent="0.25">
      <c r="A822" s="21">
        <v>793</v>
      </c>
      <c r="B822" s="226" t="s">
        <v>5167</v>
      </c>
      <c r="C822" s="507" t="s">
        <v>1805</v>
      </c>
      <c r="D822" s="507" t="s">
        <v>1806</v>
      </c>
      <c r="E822" s="507" t="s">
        <v>196</v>
      </c>
      <c r="F822" s="226">
        <v>81</v>
      </c>
      <c r="G822" s="226" t="str">
        <f t="shared" si="14"/>
        <v>Tốt</v>
      </c>
      <c r="H822" s="226"/>
    </row>
    <row r="823" spans="1:8" s="128" customFormat="1" x14ac:dyDescent="0.25">
      <c r="A823" s="21">
        <v>794</v>
      </c>
      <c r="B823" s="226" t="s">
        <v>5168</v>
      </c>
      <c r="C823" s="507" t="s">
        <v>1807</v>
      </c>
      <c r="D823" s="507" t="s">
        <v>1808</v>
      </c>
      <c r="E823" s="507" t="s">
        <v>6</v>
      </c>
      <c r="F823" s="226">
        <v>80</v>
      </c>
      <c r="G823" s="226" t="str">
        <f t="shared" si="14"/>
        <v>Tốt</v>
      </c>
      <c r="H823" s="226"/>
    </row>
    <row r="824" spans="1:8" s="128" customFormat="1" x14ac:dyDescent="0.25">
      <c r="A824" s="21">
        <v>795</v>
      </c>
      <c r="B824" s="226" t="s">
        <v>5169</v>
      </c>
      <c r="C824" s="507" t="s">
        <v>1809</v>
      </c>
      <c r="D824" s="507" t="s">
        <v>220</v>
      </c>
      <c r="E824" s="507" t="s">
        <v>6</v>
      </c>
      <c r="F824" s="226">
        <v>85</v>
      </c>
      <c r="G824" s="226" t="str">
        <f t="shared" si="14"/>
        <v>Tốt</v>
      </c>
      <c r="H824" s="226"/>
    </row>
    <row r="825" spans="1:8" s="128" customFormat="1" x14ac:dyDescent="0.25">
      <c r="A825" s="21">
        <v>796</v>
      </c>
      <c r="B825" s="226" t="s">
        <v>5170</v>
      </c>
      <c r="C825" s="507" t="s">
        <v>1810</v>
      </c>
      <c r="D825" s="507" t="s">
        <v>185</v>
      </c>
      <c r="E825" s="507" t="s">
        <v>6</v>
      </c>
      <c r="F825" s="226">
        <v>92</v>
      </c>
      <c r="G825" s="226" t="str">
        <f t="shared" si="14"/>
        <v>Xuất sắc</v>
      </c>
      <c r="H825" s="226"/>
    </row>
    <row r="826" spans="1:8" s="128" customFormat="1" x14ac:dyDescent="0.25">
      <c r="A826" s="21">
        <v>797</v>
      </c>
      <c r="B826" s="226" t="s">
        <v>5171</v>
      </c>
      <c r="C826" s="507" t="s">
        <v>1811</v>
      </c>
      <c r="D826" s="507" t="s">
        <v>1812</v>
      </c>
      <c r="E826" s="507" t="s">
        <v>6</v>
      </c>
      <c r="F826" s="226">
        <v>80</v>
      </c>
      <c r="G826" s="226" t="str">
        <f t="shared" si="14"/>
        <v>Tốt</v>
      </c>
      <c r="H826" s="226"/>
    </row>
    <row r="827" spans="1:8" s="128" customFormat="1" x14ac:dyDescent="0.25">
      <c r="A827" s="21">
        <v>798</v>
      </c>
      <c r="B827" s="226" t="s">
        <v>5172</v>
      </c>
      <c r="C827" s="507" t="s">
        <v>1813</v>
      </c>
      <c r="D827" s="507" t="s">
        <v>234</v>
      </c>
      <c r="E827" s="507" t="s">
        <v>39</v>
      </c>
      <c r="F827" s="226">
        <v>89</v>
      </c>
      <c r="G827" s="226" t="str">
        <f t="shared" si="14"/>
        <v>Tốt</v>
      </c>
      <c r="H827" s="226"/>
    </row>
    <row r="828" spans="1:8" s="214" customFormat="1" x14ac:dyDescent="0.25">
      <c r="A828" s="21">
        <v>799</v>
      </c>
      <c r="B828" s="508" t="s">
        <v>5173</v>
      </c>
      <c r="C828" s="509" t="s">
        <v>1814</v>
      </c>
      <c r="D828" s="509" t="s">
        <v>1815</v>
      </c>
      <c r="E828" s="509" t="s">
        <v>39</v>
      </c>
      <c r="F828" s="508">
        <v>0</v>
      </c>
      <c r="G828" s="508" t="str">
        <f t="shared" si="14"/>
        <v>Kém</v>
      </c>
      <c r="H828" s="508" t="s">
        <v>5177</v>
      </c>
    </row>
    <row r="829" spans="1:8" s="128" customFormat="1" x14ac:dyDescent="0.25">
      <c r="A829" s="21">
        <v>800</v>
      </c>
      <c r="B829" s="226" t="s">
        <v>5174</v>
      </c>
      <c r="C829" s="507" t="s">
        <v>1816</v>
      </c>
      <c r="D829" s="507" t="s">
        <v>1817</v>
      </c>
      <c r="E829" s="507" t="s">
        <v>41</v>
      </c>
      <c r="F829" s="226">
        <v>93</v>
      </c>
      <c r="G829" s="226" t="str">
        <f t="shared" si="14"/>
        <v>Xuất sắc</v>
      </c>
      <c r="H829" s="226"/>
    </row>
    <row r="830" spans="1:8" s="128" customFormat="1" x14ac:dyDescent="0.25">
      <c r="A830" s="21">
        <v>801</v>
      </c>
      <c r="B830" s="226" t="s">
        <v>5175</v>
      </c>
      <c r="C830" s="507" t="s">
        <v>1818</v>
      </c>
      <c r="D830" s="507" t="s">
        <v>203</v>
      </c>
      <c r="E830" s="507" t="s">
        <v>14</v>
      </c>
      <c r="F830" s="226">
        <v>89</v>
      </c>
      <c r="G830" s="226" t="str">
        <f t="shared" si="14"/>
        <v>Tốt</v>
      </c>
      <c r="H830" s="226"/>
    </row>
    <row r="831" spans="1:8" s="128" customFormat="1" x14ac:dyDescent="0.25">
      <c r="A831" s="21">
        <v>802</v>
      </c>
      <c r="B831" s="226" t="s">
        <v>5176</v>
      </c>
      <c r="C831" s="507" t="s">
        <v>1819</v>
      </c>
      <c r="D831" s="507" t="s">
        <v>181</v>
      </c>
      <c r="E831" s="507" t="s">
        <v>14</v>
      </c>
      <c r="F831" s="226">
        <v>90</v>
      </c>
      <c r="G831" s="226" t="str">
        <f t="shared" si="14"/>
        <v>Xuất sắc</v>
      </c>
      <c r="H831" s="226"/>
    </row>
    <row r="832" spans="1:8" s="128" customFormat="1" x14ac:dyDescent="0.25">
      <c r="A832" s="21">
        <v>803</v>
      </c>
      <c r="B832" s="226" t="s">
        <v>5178</v>
      </c>
      <c r="C832" s="507" t="s">
        <v>1820</v>
      </c>
      <c r="D832" s="507" t="s">
        <v>104</v>
      </c>
      <c r="E832" s="507" t="s">
        <v>210</v>
      </c>
      <c r="F832" s="226">
        <v>87</v>
      </c>
      <c r="G832" s="226" t="str">
        <f t="shared" si="14"/>
        <v>Tốt</v>
      </c>
      <c r="H832" s="226"/>
    </row>
    <row r="833" spans="1:8" s="128" customFormat="1" x14ac:dyDescent="0.25">
      <c r="A833" s="21">
        <v>804</v>
      </c>
      <c r="B833" s="226" t="s">
        <v>5179</v>
      </c>
      <c r="C833" s="507" t="s">
        <v>1821</v>
      </c>
      <c r="D833" s="507" t="s">
        <v>345</v>
      </c>
      <c r="E833" s="507" t="s">
        <v>42</v>
      </c>
      <c r="F833" s="226">
        <v>89</v>
      </c>
      <c r="G833" s="226" t="str">
        <f t="shared" si="14"/>
        <v>Tốt</v>
      </c>
      <c r="H833" s="226"/>
    </row>
    <row r="834" spans="1:8" s="128" customFormat="1" x14ac:dyDescent="0.25">
      <c r="A834" s="21">
        <v>805</v>
      </c>
      <c r="B834" s="226" t="s">
        <v>5180</v>
      </c>
      <c r="C834" s="507" t="s">
        <v>1822</v>
      </c>
      <c r="D834" s="507" t="s">
        <v>18</v>
      </c>
      <c r="E834" s="507" t="s">
        <v>42</v>
      </c>
      <c r="F834" s="226">
        <v>90</v>
      </c>
      <c r="G834" s="226" t="str">
        <f t="shared" si="14"/>
        <v>Xuất sắc</v>
      </c>
      <c r="H834" s="226"/>
    </row>
    <row r="835" spans="1:8" s="128" customFormat="1" x14ac:dyDescent="0.25">
      <c r="A835" s="21">
        <v>806</v>
      </c>
      <c r="B835" s="226" t="s">
        <v>5181</v>
      </c>
      <c r="C835" s="507" t="s">
        <v>1823</v>
      </c>
      <c r="D835" s="507" t="s">
        <v>413</v>
      </c>
      <c r="E835" s="507" t="s">
        <v>43</v>
      </c>
      <c r="F835" s="226">
        <v>82</v>
      </c>
      <c r="G835" s="226" t="str">
        <f t="shared" si="14"/>
        <v>Tốt</v>
      </c>
      <c r="H835" s="226"/>
    </row>
    <row r="836" spans="1:8" s="128" customFormat="1" x14ac:dyDescent="0.25">
      <c r="A836" s="21">
        <v>807</v>
      </c>
      <c r="B836" s="226" t="s">
        <v>5182</v>
      </c>
      <c r="C836" s="507" t="s">
        <v>1824</v>
      </c>
      <c r="D836" s="507" t="s">
        <v>1549</v>
      </c>
      <c r="E836" s="507" t="s">
        <v>47</v>
      </c>
      <c r="F836" s="226">
        <v>87</v>
      </c>
      <c r="G836" s="226" t="str">
        <f t="shared" si="14"/>
        <v>Tốt</v>
      </c>
      <c r="H836" s="226"/>
    </row>
    <row r="837" spans="1:8" s="128" customFormat="1" x14ac:dyDescent="0.25">
      <c r="A837" s="21">
        <v>808</v>
      </c>
      <c r="B837" s="226" t="s">
        <v>5183</v>
      </c>
      <c r="C837" s="507" t="s">
        <v>1825</v>
      </c>
      <c r="D837" s="507" t="s">
        <v>50</v>
      </c>
      <c r="E837" s="507" t="s">
        <v>47</v>
      </c>
      <c r="F837" s="226">
        <v>84</v>
      </c>
      <c r="G837" s="226" t="str">
        <f t="shared" si="14"/>
        <v>Tốt</v>
      </c>
      <c r="H837" s="226"/>
    </row>
    <row r="838" spans="1:8" s="128" customFormat="1" x14ac:dyDescent="0.25">
      <c r="A838" s="21">
        <v>809</v>
      </c>
      <c r="B838" s="226" t="s">
        <v>5184</v>
      </c>
      <c r="C838" s="507" t="s">
        <v>1826</v>
      </c>
      <c r="D838" s="507" t="s">
        <v>1658</v>
      </c>
      <c r="E838" s="507" t="s">
        <v>47</v>
      </c>
      <c r="F838" s="226">
        <v>94</v>
      </c>
      <c r="G838" s="226" t="str">
        <f t="shared" si="14"/>
        <v>Xuất sắc</v>
      </c>
      <c r="H838" s="510"/>
    </row>
    <row r="839" spans="1:8" s="128" customFormat="1" x14ac:dyDescent="0.25">
      <c r="A839" s="21">
        <v>810</v>
      </c>
      <c r="B839" s="226" t="s">
        <v>5185</v>
      </c>
      <c r="C839" s="507" t="s">
        <v>1827</v>
      </c>
      <c r="D839" s="507" t="s">
        <v>272</v>
      </c>
      <c r="E839" s="507" t="s">
        <v>15</v>
      </c>
      <c r="F839" s="226">
        <v>87</v>
      </c>
      <c r="G839" s="226" t="str">
        <f t="shared" si="14"/>
        <v>Tốt</v>
      </c>
      <c r="H839" s="226"/>
    </row>
    <row r="840" spans="1:8" s="128" customFormat="1" x14ac:dyDescent="0.25">
      <c r="A840" s="21">
        <v>811</v>
      </c>
      <c r="B840" s="226" t="s">
        <v>5186</v>
      </c>
      <c r="C840" s="507" t="s">
        <v>1828</v>
      </c>
      <c r="D840" s="507" t="s">
        <v>1829</v>
      </c>
      <c r="E840" s="507" t="s">
        <v>15</v>
      </c>
      <c r="F840" s="226">
        <v>86</v>
      </c>
      <c r="G840" s="226" t="str">
        <f t="shared" si="14"/>
        <v>Tốt</v>
      </c>
      <c r="H840" s="226"/>
    </row>
    <row r="841" spans="1:8" s="128" customFormat="1" x14ac:dyDescent="0.25">
      <c r="A841" s="21">
        <v>812</v>
      </c>
      <c r="B841" s="226" t="s">
        <v>5187</v>
      </c>
      <c r="C841" s="507" t="s">
        <v>1830</v>
      </c>
      <c r="D841" s="507" t="s">
        <v>1831</v>
      </c>
      <c r="E841" s="507" t="s">
        <v>82</v>
      </c>
      <c r="F841" s="226">
        <v>76</v>
      </c>
      <c r="G841" s="226" t="str">
        <f t="shared" si="14"/>
        <v>Khá</v>
      </c>
      <c r="H841" s="226"/>
    </row>
    <row r="842" spans="1:8" s="214" customFormat="1" x14ac:dyDescent="0.25">
      <c r="A842" s="21">
        <v>813</v>
      </c>
      <c r="B842" s="226" t="s">
        <v>5188</v>
      </c>
      <c r="C842" s="507" t="s">
        <v>1833</v>
      </c>
      <c r="D842" s="507" t="s">
        <v>127</v>
      </c>
      <c r="E842" s="507" t="s">
        <v>1834</v>
      </c>
      <c r="F842" s="226">
        <v>80</v>
      </c>
      <c r="G842" s="226" t="str">
        <f t="shared" si="14"/>
        <v>Tốt</v>
      </c>
      <c r="H842" s="226"/>
    </row>
    <row r="843" spans="1:8" s="128" customFormat="1" x14ac:dyDescent="0.25">
      <c r="A843" s="21">
        <v>814</v>
      </c>
      <c r="B843" s="226" t="s">
        <v>5189</v>
      </c>
      <c r="C843" s="507" t="s">
        <v>1835</v>
      </c>
      <c r="D843" s="507" t="s">
        <v>77</v>
      </c>
      <c r="E843" s="507" t="s">
        <v>125</v>
      </c>
      <c r="F843" s="226">
        <v>99</v>
      </c>
      <c r="G843" s="226" t="str">
        <f t="shared" si="14"/>
        <v>Xuất sắc</v>
      </c>
      <c r="H843" s="510"/>
    </row>
    <row r="844" spans="1:8" s="128" customFormat="1" x14ac:dyDescent="0.25">
      <c r="A844" s="21">
        <v>815</v>
      </c>
      <c r="B844" s="226" t="s">
        <v>5190</v>
      </c>
      <c r="C844" s="507" t="s">
        <v>1836</v>
      </c>
      <c r="D844" s="507" t="s">
        <v>530</v>
      </c>
      <c r="E844" s="507" t="s">
        <v>53</v>
      </c>
      <c r="F844" s="226">
        <v>89</v>
      </c>
      <c r="G844" s="226" t="str">
        <f t="shared" si="14"/>
        <v>Tốt</v>
      </c>
      <c r="H844" s="226"/>
    </row>
    <row r="845" spans="1:8" s="128" customFormat="1" x14ac:dyDescent="0.25">
      <c r="A845" s="21">
        <v>816</v>
      </c>
      <c r="B845" s="226" t="s">
        <v>5191</v>
      </c>
      <c r="C845" s="507" t="s">
        <v>1837</v>
      </c>
      <c r="D845" s="507" t="s">
        <v>48</v>
      </c>
      <c r="E845" s="507" t="s">
        <v>57</v>
      </c>
      <c r="F845" s="226">
        <v>85</v>
      </c>
      <c r="G845" s="226" t="str">
        <f t="shared" si="14"/>
        <v>Tốt</v>
      </c>
      <c r="H845" s="226"/>
    </row>
    <row r="846" spans="1:8" s="128" customFormat="1" x14ac:dyDescent="0.25">
      <c r="A846" s="21">
        <v>817</v>
      </c>
      <c r="B846" s="226" t="s">
        <v>5192</v>
      </c>
      <c r="C846" s="507" t="s">
        <v>1838</v>
      </c>
      <c r="D846" s="507" t="s">
        <v>81</v>
      </c>
      <c r="E846" s="507" t="s">
        <v>57</v>
      </c>
      <c r="F846" s="226">
        <v>80</v>
      </c>
      <c r="G846" s="226" t="str">
        <f t="shared" si="14"/>
        <v>Tốt</v>
      </c>
      <c r="H846" s="226"/>
    </row>
    <row r="847" spans="1:8" s="128" customFormat="1" x14ac:dyDescent="0.25">
      <c r="A847" s="21">
        <v>818</v>
      </c>
      <c r="B847" s="226" t="s">
        <v>5193</v>
      </c>
      <c r="C847" s="507" t="s">
        <v>1839</v>
      </c>
      <c r="D847" s="507" t="s">
        <v>1840</v>
      </c>
      <c r="E847" s="507" t="s">
        <v>16</v>
      </c>
      <c r="F847" s="226">
        <v>89</v>
      </c>
      <c r="G847" s="226" t="str">
        <f t="shared" si="14"/>
        <v>Tốt</v>
      </c>
      <c r="H847" s="226"/>
    </row>
    <row r="848" spans="1:8" s="128" customFormat="1" x14ac:dyDescent="0.25">
      <c r="A848" s="21">
        <v>819</v>
      </c>
      <c r="B848" s="226" t="s">
        <v>5194</v>
      </c>
      <c r="C848" s="507" t="s">
        <v>1841</v>
      </c>
      <c r="D848" s="507" t="s">
        <v>1658</v>
      </c>
      <c r="E848" s="507" t="s">
        <v>16</v>
      </c>
      <c r="F848" s="226">
        <v>81</v>
      </c>
      <c r="G848" s="226" t="str">
        <f t="shared" si="14"/>
        <v>Tốt</v>
      </c>
      <c r="H848" s="226"/>
    </row>
    <row r="849" spans="1:8" s="128" customFormat="1" x14ac:dyDescent="0.25">
      <c r="A849" s="21">
        <v>820</v>
      </c>
      <c r="B849" s="226" t="s">
        <v>5195</v>
      </c>
      <c r="C849" s="507" t="s">
        <v>1842</v>
      </c>
      <c r="D849" s="507" t="s">
        <v>46</v>
      </c>
      <c r="E849" s="507" t="s">
        <v>476</v>
      </c>
      <c r="F849" s="226">
        <v>70</v>
      </c>
      <c r="G849" s="226" t="str">
        <f t="shared" si="14"/>
        <v>Khá</v>
      </c>
      <c r="H849" s="226"/>
    </row>
    <row r="850" spans="1:8" s="128" customFormat="1" x14ac:dyDescent="0.25">
      <c r="A850" s="21">
        <v>821</v>
      </c>
      <c r="B850" s="226" t="s">
        <v>5196</v>
      </c>
      <c r="C850" s="507" t="s">
        <v>1843</v>
      </c>
      <c r="D850" s="507" t="s">
        <v>1844</v>
      </c>
      <c r="E850" s="507" t="s">
        <v>1845</v>
      </c>
      <c r="F850" s="226">
        <v>65</v>
      </c>
      <c r="G850" s="226" t="str">
        <f t="shared" si="14"/>
        <v>Khá</v>
      </c>
      <c r="H850" s="226"/>
    </row>
    <row r="851" spans="1:8" s="128" customFormat="1" x14ac:dyDescent="0.25">
      <c r="A851" s="21">
        <v>822</v>
      </c>
      <c r="B851" s="226" t="s">
        <v>5197</v>
      </c>
      <c r="C851" s="507" t="s">
        <v>1846</v>
      </c>
      <c r="D851" s="507" t="s">
        <v>1658</v>
      </c>
      <c r="E851" s="507" t="s">
        <v>242</v>
      </c>
      <c r="F851" s="226">
        <v>89</v>
      </c>
      <c r="G851" s="226" t="str">
        <f t="shared" si="14"/>
        <v>Tốt</v>
      </c>
      <c r="H851" s="226"/>
    </row>
    <row r="852" spans="1:8" s="128" customFormat="1" x14ac:dyDescent="0.25">
      <c r="A852" s="21">
        <v>823</v>
      </c>
      <c r="B852" s="508" t="s">
        <v>5198</v>
      </c>
      <c r="C852" s="509" t="s">
        <v>1847</v>
      </c>
      <c r="D852" s="509" t="s">
        <v>84</v>
      </c>
      <c r="E852" s="509" t="s">
        <v>110</v>
      </c>
      <c r="F852" s="508">
        <v>60</v>
      </c>
      <c r="G852" s="508" t="s">
        <v>106</v>
      </c>
      <c r="H852" s="508" t="s">
        <v>55</v>
      </c>
    </row>
    <row r="853" spans="1:8" s="128" customFormat="1" x14ac:dyDescent="0.25">
      <c r="A853" s="21">
        <v>824</v>
      </c>
      <c r="B853" s="226" t="s">
        <v>5199</v>
      </c>
      <c r="C853" s="507" t="s">
        <v>1848</v>
      </c>
      <c r="D853" s="507" t="s">
        <v>1849</v>
      </c>
      <c r="E853" s="507" t="s">
        <v>8</v>
      </c>
      <c r="F853" s="226">
        <v>89</v>
      </c>
      <c r="G853" s="226" t="str">
        <f t="shared" si="14"/>
        <v>Tốt</v>
      </c>
      <c r="H853" s="226"/>
    </row>
    <row r="854" spans="1:8" s="128" customFormat="1" x14ac:dyDescent="0.25">
      <c r="A854" s="21">
        <v>825</v>
      </c>
      <c r="B854" s="226" t="s">
        <v>5200</v>
      </c>
      <c r="C854" s="507" t="s">
        <v>1850</v>
      </c>
      <c r="D854" s="507" t="s">
        <v>846</v>
      </c>
      <c r="E854" s="507" t="s">
        <v>8</v>
      </c>
      <c r="F854" s="226">
        <v>80</v>
      </c>
      <c r="G854" s="226" t="str">
        <f t="shared" si="14"/>
        <v>Tốt</v>
      </c>
      <c r="H854" s="226"/>
    </row>
    <row r="855" spans="1:8" s="128" customFormat="1" x14ac:dyDescent="0.25">
      <c r="A855" s="21">
        <v>826</v>
      </c>
      <c r="B855" s="226" t="s">
        <v>5201</v>
      </c>
      <c r="C855" s="507" t="s">
        <v>1851</v>
      </c>
      <c r="D855" s="507" t="s">
        <v>393</v>
      </c>
      <c r="E855" s="507" t="s">
        <v>8</v>
      </c>
      <c r="F855" s="226">
        <v>79</v>
      </c>
      <c r="G855" s="226" t="str">
        <f t="shared" si="14"/>
        <v>Khá</v>
      </c>
      <c r="H855" s="226"/>
    </row>
    <row r="856" spans="1:8" s="128" customFormat="1" x14ac:dyDescent="0.25">
      <c r="A856" s="21">
        <v>827</v>
      </c>
      <c r="B856" s="226" t="s">
        <v>5202</v>
      </c>
      <c r="C856" s="507" t="s">
        <v>1852</v>
      </c>
      <c r="D856" s="507" t="s">
        <v>1853</v>
      </c>
      <c r="E856" s="507" t="s">
        <v>8</v>
      </c>
      <c r="F856" s="226">
        <v>83</v>
      </c>
      <c r="G856" s="226" t="str">
        <f t="shared" si="14"/>
        <v>Tốt</v>
      </c>
      <c r="H856" s="226"/>
    </row>
    <row r="857" spans="1:8" s="128" customFormat="1" x14ac:dyDescent="0.25">
      <c r="A857" s="21">
        <v>828</v>
      </c>
      <c r="B857" s="226" t="s">
        <v>5203</v>
      </c>
      <c r="C857" s="507" t="s">
        <v>1854</v>
      </c>
      <c r="D857" s="507" t="s">
        <v>1855</v>
      </c>
      <c r="E857" s="507" t="s">
        <v>8</v>
      </c>
      <c r="F857" s="226">
        <v>94</v>
      </c>
      <c r="G857" s="226" t="str">
        <f t="shared" si="14"/>
        <v>Xuất sắc</v>
      </c>
      <c r="H857" s="226" t="s">
        <v>5232</v>
      </c>
    </row>
    <row r="858" spans="1:8" s="128" customFormat="1" x14ac:dyDescent="0.25">
      <c r="A858" s="21">
        <v>829</v>
      </c>
      <c r="B858" s="226" t="s">
        <v>5204</v>
      </c>
      <c r="C858" s="507" t="s">
        <v>1856</v>
      </c>
      <c r="D858" s="507" t="s">
        <v>355</v>
      </c>
      <c r="E858" s="507" t="s">
        <v>8</v>
      </c>
      <c r="F858" s="226">
        <v>81</v>
      </c>
      <c r="G858" s="226" t="str">
        <f t="shared" si="14"/>
        <v>Tốt</v>
      </c>
      <c r="H858" s="226"/>
    </row>
    <row r="859" spans="1:8" s="128" customFormat="1" x14ac:dyDescent="0.25">
      <c r="A859" s="21">
        <v>830</v>
      </c>
      <c r="B859" s="226" t="s">
        <v>5205</v>
      </c>
      <c r="C859" s="507" t="s">
        <v>1857</v>
      </c>
      <c r="D859" s="507" t="s">
        <v>1858</v>
      </c>
      <c r="E859" s="507" t="s">
        <v>8</v>
      </c>
      <c r="F859" s="226">
        <v>82</v>
      </c>
      <c r="G859" s="226" t="str">
        <f t="shared" si="14"/>
        <v>Tốt</v>
      </c>
      <c r="H859" s="226"/>
    </row>
    <row r="860" spans="1:8" s="128" customFormat="1" x14ac:dyDescent="0.25">
      <c r="A860" s="21">
        <v>831</v>
      </c>
      <c r="B860" s="226" t="s">
        <v>5206</v>
      </c>
      <c r="C860" s="507" t="s">
        <v>1859</v>
      </c>
      <c r="D860" s="507" t="s">
        <v>1860</v>
      </c>
      <c r="E860" s="507" t="s">
        <v>8</v>
      </c>
      <c r="F860" s="226">
        <v>90</v>
      </c>
      <c r="G860" s="226" t="str">
        <f t="shared" si="14"/>
        <v>Xuất sắc</v>
      </c>
      <c r="H860" s="226"/>
    </row>
    <row r="861" spans="1:8" s="128" customFormat="1" x14ac:dyDescent="0.25">
      <c r="A861" s="21">
        <v>832</v>
      </c>
      <c r="B861" s="226" t="s">
        <v>5207</v>
      </c>
      <c r="C861" s="507" t="s">
        <v>1861</v>
      </c>
      <c r="D861" s="507" t="s">
        <v>358</v>
      </c>
      <c r="E861" s="507" t="s">
        <v>25</v>
      </c>
      <c r="F861" s="226">
        <v>82</v>
      </c>
      <c r="G861" s="226" t="str">
        <f t="shared" si="14"/>
        <v>Tốt</v>
      </c>
      <c r="H861" s="226"/>
    </row>
    <row r="862" spans="1:8" s="128" customFormat="1" x14ac:dyDescent="0.25">
      <c r="A862" s="21">
        <v>833</v>
      </c>
      <c r="B862" s="226" t="s">
        <v>5208</v>
      </c>
      <c r="C862" s="507" t="s">
        <v>1862</v>
      </c>
      <c r="D862" s="507" t="s">
        <v>51</v>
      </c>
      <c r="E862" s="507" t="s">
        <v>87</v>
      </c>
      <c r="F862" s="226">
        <v>86</v>
      </c>
      <c r="G862" s="226" t="str">
        <f t="shared" si="14"/>
        <v>Tốt</v>
      </c>
      <c r="H862" s="226"/>
    </row>
    <row r="863" spans="1:8" s="128" customFormat="1" x14ac:dyDescent="0.25">
      <c r="A863" s="21">
        <v>834</v>
      </c>
      <c r="B863" s="226" t="s">
        <v>5209</v>
      </c>
      <c r="C863" s="507" t="s">
        <v>1863</v>
      </c>
      <c r="D863" s="507" t="s">
        <v>1864</v>
      </c>
      <c r="E863" s="507" t="s">
        <v>297</v>
      </c>
      <c r="F863" s="226">
        <v>76</v>
      </c>
      <c r="G863" s="226" t="str">
        <f t="shared" si="14"/>
        <v>Khá</v>
      </c>
      <c r="H863" s="226"/>
    </row>
    <row r="864" spans="1:8" s="128" customFormat="1" x14ac:dyDescent="0.25">
      <c r="A864" s="21">
        <v>835</v>
      </c>
      <c r="B864" s="226" t="s">
        <v>5210</v>
      </c>
      <c r="C864" s="507" t="s">
        <v>1865</v>
      </c>
      <c r="D864" s="507" t="s">
        <v>1866</v>
      </c>
      <c r="E864" s="507" t="s">
        <v>131</v>
      </c>
      <c r="F864" s="226">
        <v>89</v>
      </c>
      <c r="G864" s="226" t="str">
        <f t="shared" si="14"/>
        <v>Tốt</v>
      </c>
      <c r="H864" s="226"/>
    </row>
    <row r="865" spans="1:8" s="128" customFormat="1" x14ac:dyDescent="0.25">
      <c r="A865" s="21">
        <v>836</v>
      </c>
      <c r="B865" s="226" t="s">
        <v>5225</v>
      </c>
      <c r="C865" s="507" t="s">
        <v>1867</v>
      </c>
      <c r="D865" s="507" t="s">
        <v>1868</v>
      </c>
      <c r="E865" s="507" t="s">
        <v>22</v>
      </c>
      <c r="F865" s="226">
        <v>80</v>
      </c>
      <c r="G865" s="226" t="str">
        <f t="shared" si="14"/>
        <v>Tốt</v>
      </c>
      <c r="H865" s="226"/>
    </row>
    <row r="866" spans="1:8" s="128" customFormat="1" x14ac:dyDescent="0.25">
      <c r="A866" s="21">
        <v>837</v>
      </c>
      <c r="B866" s="226" t="s">
        <v>5226</v>
      </c>
      <c r="C866" s="507" t="s">
        <v>1869</v>
      </c>
      <c r="D866" s="507" t="s">
        <v>35</v>
      </c>
      <c r="E866" s="507" t="s">
        <v>171</v>
      </c>
      <c r="F866" s="226">
        <v>86</v>
      </c>
      <c r="G866" s="226" t="str">
        <f t="shared" si="14"/>
        <v>Tốt</v>
      </c>
      <c r="H866" s="226"/>
    </row>
    <row r="867" spans="1:8" s="128" customFormat="1" x14ac:dyDescent="0.25">
      <c r="A867" s="21">
        <v>838</v>
      </c>
      <c r="B867" s="508" t="s">
        <v>5227</v>
      </c>
      <c r="C867" s="509" t="s">
        <v>1870</v>
      </c>
      <c r="D867" s="509" t="s">
        <v>1871</v>
      </c>
      <c r="E867" s="509" t="s">
        <v>184</v>
      </c>
      <c r="F867" s="508">
        <v>0</v>
      </c>
      <c r="G867" s="508" t="str">
        <f t="shared" si="14"/>
        <v>Kém</v>
      </c>
      <c r="H867" s="508" t="s">
        <v>5177</v>
      </c>
    </row>
    <row r="868" spans="1:8" s="128" customFormat="1" x14ac:dyDescent="0.25">
      <c r="A868" s="21">
        <v>839</v>
      </c>
      <c r="B868" s="226" t="s">
        <v>5233</v>
      </c>
      <c r="C868" s="507" t="s">
        <v>1872</v>
      </c>
      <c r="D868" s="507" t="s">
        <v>1873</v>
      </c>
      <c r="E868" s="507" t="s">
        <v>184</v>
      </c>
      <c r="F868" s="226">
        <v>90</v>
      </c>
      <c r="G868" s="226" t="str">
        <f t="shared" si="14"/>
        <v>Xuất sắc</v>
      </c>
      <c r="H868" s="226"/>
    </row>
    <row r="869" spans="1:8" s="128" customFormat="1" x14ac:dyDescent="0.25">
      <c r="A869" s="21">
        <v>840</v>
      </c>
      <c r="B869" s="226" t="s">
        <v>5234</v>
      </c>
      <c r="C869" s="507" t="s">
        <v>1874</v>
      </c>
      <c r="D869" s="507" t="s">
        <v>1875</v>
      </c>
      <c r="E869" s="507" t="s">
        <v>26</v>
      </c>
      <c r="F869" s="226">
        <v>91</v>
      </c>
      <c r="G869" s="226" t="str">
        <f t="shared" si="14"/>
        <v>Xuất sắc</v>
      </c>
      <c r="H869" s="226"/>
    </row>
    <row r="870" spans="1:8" s="128" customFormat="1" x14ac:dyDescent="0.25">
      <c r="A870" s="21">
        <v>841</v>
      </c>
      <c r="B870" s="226" t="s">
        <v>5235</v>
      </c>
      <c r="C870" s="507" t="s">
        <v>1876</v>
      </c>
      <c r="D870" s="507" t="s">
        <v>347</v>
      </c>
      <c r="E870" s="507" t="s">
        <v>26</v>
      </c>
      <c r="F870" s="1">
        <v>92</v>
      </c>
      <c r="G870" s="226" t="str">
        <f t="shared" si="14"/>
        <v>Xuất sắc</v>
      </c>
      <c r="H870" s="1"/>
    </row>
    <row r="871" spans="1:8" s="128" customFormat="1" x14ac:dyDescent="0.25">
      <c r="A871" s="21">
        <v>842</v>
      </c>
      <c r="B871" s="226" t="s">
        <v>5236</v>
      </c>
      <c r="C871" s="507" t="s">
        <v>1877</v>
      </c>
      <c r="D871" s="507" t="s">
        <v>716</v>
      </c>
      <c r="E871" s="507" t="s">
        <v>26</v>
      </c>
      <c r="F871" s="1">
        <v>82</v>
      </c>
      <c r="G871" s="226" t="str">
        <f t="shared" si="14"/>
        <v>Tốt</v>
      </c>
      <c r="H871" s="1"/>
    </row>
    <row r="872" spans="1:8" s="128" customFormat="1" x14ac:dyDescent="0.25">
      <c r="A872" s="21">
        <v>843</v>
      </c>
      <c r="B872" s="226" t="s">
        <v>5237</v>
      </c>
      <c r="C872" s="507" t="s">
        <v>1878</v>
      </c>
      <c r="D872" s="507" t="s">
        <v>252</v>
      </c>
      <c r="E872" s="507" t="s">
        <v>172</v>
      </c>
      <c r="F872" s="1">
        <v>81</v>
      </c>
      <c r="G872" s="226" t="str">
        <f t="shared" si="14"/>
        <v>Tốt</v>
      </c>
      <c r="H872" s="1"/>
    </row>
    <row r="873" spans="1:8" s="128" customFormat="1" x14ac:dyDescent="0.25">
      <c r="A873" s="21">
        <v>844</v>
      </c>
      <c r="B873" s="508" t="s">
        <v>5238</v>
      </c>
      <c r="C873" s="509" t="s">
        <v>1879</v>
      </c>
      <c r="D873" s="509" t="s">
        <v>158</v>
      </c>
      <c r="E873" s="509" t="s">
        <v>63</v>
      </c>
      <c r="F873" s="199">
        <v>60</v>
      </c>
      <c r="G873" s="508" t="s">
        <v>106</v>
      </c>
      <c r="H873" s="199" t="s">
        <v>55</v>
      </c>
    </row>
    <row r="874" spans="1:8" s="128" customFormat="1" x14ac:dyDescent="0.25">
      <c r="A874" s="21">
        <v>845</v>
      </c>
      <c r="B874" s="226" t="s">
        <v>5239</v>
      </c>
      <c r="C874" s="507" t="s">
        <v>1880</v>
      </c>
      <c r="D874" s="507" t="s">
        <v>246</v>
      </c>
      <c r="E874" s="507" t="s">
        <v>63</v>
      </c>
      <c r="F874" s="1">
        <v>90</v>
      </c>
      <c r="G874" s="226" t="str">
        <f t="shared" si="14"/>
        <v>Xuất sắc</v>
      </c>
      <c r="H874" s="1"/>
    </row>
    <row r="875" spans="1:8" s="128" customFormat="1" x14ac:dyDescent="0.25">
      <c r="A875" s="21">
        <v>846</v>
      </c>
      <c r="B875" s="508" t="s">
        <v>5240</v>
      </c>
      <c r="C875" s="509" t="s">
        <v>1881</v>
      </c>
      <c r="D875" s="509" t="s">
        <v>1882</v>
      </c>
      <c r="E875" s="509" t="s">
        <v>64</v>
      </c>
      <c r="F875" s="199">
        <v>0</v>
      </c>
      <c r="G875" s="508" t="str">
        <f t="shared" si="14"/>
        <v>Kém</v>
      </c>
      <c r="H875" s="199" t="s">
        <v>5177</v>
      </c>
    </row>
    <row r="876" spans="1:8" s="128" customFormat="1" x14ac:dyDescent="0.25">
      <c r="A876" s="21">
        <v>847</v>
      </c>
      <c r="B876" s="226" t="s">
        <v>5241</v>
      </c>
      <c r="C876" s="507" t="s">
        <v>1883</v>
      </c>
      <c r="D876" s="507" t="s">
        <v>270</v>
      </c>
      <c r="E876" s="507" t="s">
        <v>64</v>
      </c>
      <c r="F876" s="1">
        <v>89</v>
      </c>
      <c r="G876" s="226" t="str">
        <f t="shared" si="14"/>
        <v>Tốt</v>
      </c>
      <c r="H876" s="1"/>
    </row>
    <row r="877" spans="1:8" s="128" customFormat="1" x14ac:dyDescent="0.25">
      <c r="A877" s="21">
        <v>848</v>
      </c>
      <c r="B877" s="508" t="s">
        <v>5242</v>
      </c>
      <c r="C877" s="509" t="s">
        <v>1884</v>
      </c>
      <c r="D877" s="509" t="s">
        <v>1885</v>
      </c>
      <c r="E877" s="509" t="s">
        <v>65</v>
      </c>
      <c r="F877" s="199">
        <v>60</v>
      </c>
      <c r="G877" s="508" t="s">
        <v>106</v>
      </c>
      <c r="H877" s="199" t="s">
        <v>55</v>
      </c>
    </row>
    <row r="878" spans="1:8" s="128" customFormat="1" x14ac:dyDescent="0.25">
      <c r="A878" s="21">
        <v>849</v>
      </c>
      <c r="B878" s="226" t="s">
        <v>5243</v>
      </c>
      <c r="C878" s="507" t="s">
        <v>1886</v>
      </c>
      <c r="D878" s="507" t="s">
        <v>190</v>
      </c>
      <c r="E878" s="507" t="s">
        <v>340</v>
      </c>
      <c r="F878" s="1">
        <v>80</v>
      </c>
      <c r="G878" s="226" t="str">
        <f t="shared" si="14"/>
        <v>Tốt</v>
      </c>
      <c r="H878" s="1"/>
    </row>
    <row r="879" spans="1:8" s="128" customFormat="1" x14ac:dyDescent="0.25">
      <c r="A879" s="21">
        <v>850</v>
      </c>
      <c r="B879" s="226" t="s">
        <v>5244</v>
      </c>
      <c r="C879" s="507" t="s">
        <v>1887</v>
      </c>
      <c r="D879" s="507" t="s">
        <v>1888</v>
      </c>
      <c r="E879" s="507" t="s">
        <v>1889</v>
      </c>
      <c r="F879" s="1">
        <v>80</v>
      </c>
      <c r="G879" s="226" t="str">
        <f t="shared" ref="G879:G890" si="15">IF(F879&gt;=90, "Xuất sắc", IF(F879&gt;=80, "Tốt",IF(F879&gt;=65,"Khá",IF(F879&gt;=50,"TB","Kém"))))</f>
        <v>Tốt</v>
      </c>
      <c r="H879" s="1"/>
    </row>
    <row r="880" spans="1:8" s="128" customFormat="1" x14ac:dyDescent="0.25">
      <c r="A880" s="21">
        <v>851</v>
      </c>
      <c r="B880" s="226" t="s">
        <v>5245</v>
      </c>
      <c r="C880" s="507" t="s">
        <v>1890</v>
      </c>
      <c r="D880" s="507" t="s">
        <v>1891</v>
      </c>
      <c r="E880" s="507" t="s">
        <v>1387</v>
      </c>
      <c r="F880" s="1">
        <v>90</v>
      </c>
      <c r="G880" s="226" t="str">
        <f t="shared" si="15"/>
        <v>Xuất sắc</v>
      </c>
      <c r="H880" s="1"/>
    </row>
    <row r="881" spans="1:8" s="128" customFormat="1" x14ac:dyDescent="0.25">
      <c r="A881" s="21">
        <v>852</v>
      </c>
      <c r="B881" s="226" t="s">
        <v>5246</v>
      </c>
      <c r="C881" s="507" t="s">
        <v>1892</v>
      </c>
      <c r="D881" s="507" t="s">
        <v>183</v>
      </c>
      <c r="E881" s="507" t="s">
        <v>186</v>
      </c>
      <c r="F881" s="1">
        <v>83</v>
      </c>
      <c r="G881" s="226" t="str">
        <f t="shared" si="15"/>
        <v>Tốt</v>
      </c>
      <c r="H881" s="1"/>
    </row>
    <row r="882" spans="1:8" s="128" customFormat="1" x14ac:dyDescent="0.25">
      <c r="A882" s="21">
        <v>853</v>
      </c>
      <c r="B882" s="226" t="s">
        <v>5247</v>
      </c>
      <c r="C882" s="507" t="s">
        <v>1893</v>
      </c>
      <c r="D882" s="507" t="s">
        <v>334</v>
      </c>
      <c r="E882" s="507" t="s">
        <v>23</v>
      </c>
      <c r="F882" s="1">
        <v>86</v>
      </c>
      <c r="G882" s="226" t="str">
        <f t="shared" si="15"/>
        <v>Tốt</v>
      </c>
      <c r="H882" s="1"/>
    </row>
    <row r="883" spans="1:8" s="128" customFormat="1" x14ac:dyDescent="0.25">
      <c r="A883" s="21">
        <v>854</v>
      </c>
      <c r="B883" s="226" t="s">
        <v>5248</v>
      </c>
      <c r="C883" s="507" t="s">
        <v>1894</v>
      </c>
      <c r="D883" s="507" t="s">
        <v>378</v>
      </c>
      <c r="E883" s="507" t="s">
        <v>68</v>
      </c>
      <c r="F883" s="1">
        <v>97</v>
      </c>
      <c r="G883" s="226" t="str">
        <f t="shared" si="15"/>
        <v>Xuất sắc</v>
      </c>
      <c r="H883" s="1"/>
    </row>
    <row r="884" spans="1:8" s="128" customFormat="1" x14ac:dyDescent="0.25">
      <c r="A884" s="21">
        <v>855</v>
      </c>
      <c r="B884" s="508" t="s">
        <v>5249</v>
      </c>
      <c r="C884" s="509" t="s">
        <v>1895</v>
      </c>
      <c r="D884" s="509" t="s">
        <v>83</v>
      </c>
      <c r="E884" s="509" t="s">
        <v>12</v>
      </c>
      <c r="F884" s="199">
        <v>60</v>
      </c>
      <c r="G884" s="508" t="s">
        <v>106</v>
      </c>
      <c r="H884" s="199" t="s">
        <v>55</v>
      </c>
    </row>
    <row r="885" spans="1:8" s="128" customFormat="1" x14ac:dyDescent="0.25">
      <c r="A885" s="21">
        <v>856</v>
      </c>
      <c r="B885" s="226" t="s">
        <v>5250</v>
      </c>
      <c r="C885" s="507" t="s">
        <v>1896</v>
      </c>
      <c r="D885" s="507" t="s">
        <v>50</v>
      </c>
      <c r="E885" s="507" t="s">
        <v>12</v>
      </c>
      <c r="F885" s="1">
        <v>86</v>
      </c>
      <c r="G885" s="226" t="str">
        <f t="shared" si="15"/>
        <v>Tốt</v>
      </c>
      <c r="H885" s="1"/>
    </row>
    <row r="886" spans="1:8" s="128" customFormat="1" x14ac:dyDescent="0.25">
      <c r="A886" s="21">
        <v>857</v>
      </c>
      <c r="B886" s="226" t="s">
        <v>5251</v>
      </c>
      <c r="C886" s="507" t="s">
        <v>1897</v>
      </c>
      <c r="D886" s="507" t="s">
        <v>69</v>
      </c>
      <c r="E886" s="507" t="s">
        <v>12</v>
      </c>
      <c r="F886" s="1">
        <v>83</v>
      </c>
      <c r="G886" s="226" t="str">
        <f t="shared" si="15"/>
        <v>Tốt</v>
      </c>
      <c r="H886" s="1"/>
    </row>
    <row r="887" spans="1:8" s="214" customFormat="1" x14ac:dyDescent="0.25">
      <c r="A887" s="21">
        <v>858</v>
      </c>
      <c r="B887" s="226" t="s">
        <v>5252</v>
      </c>
      <c r="C887" s="507" t="s">
        <v>1898</v>
      </c>
      <c r="D887" s="507" t="s">
        <v>1899</v>
      </c>
      <c r="E887" s="507" t="s">
        <v>12</v>
      </c>
      <c r="F887" s="1">
        <v>84</v>
      </c>
      <c r="G887" s="226" t="str">
        <f t="shared" si="15"/>
        <v>Tốt</v>
      </c>
      <c r="H887" s="1"/>
    </row>
    <row r="888" spans="1:8" s="128" customFormat="1" x14ac:dyDescent="0.25">
      <c r="A888" s="21">
        <v>859</v>
      </c>
      <c r="B888" s="226" t="s">
        <v>5253</v>
      </c>
      <c r="C888" s="507" t="s">
        <v>1900</v>
      </c>
      <c r="D888" s="507" t="s">
        <v>94</v>
      </c>
      <c r="E888" s="507" t="s">
        <v>160</v>
      </c>
      <c r="F888" s="1">
        <v>93</v>
      </c>
      <c r="G888" s="226" t="str">
        <f t="shared" si="15"/>
        <v>Xuất sắc</v>
      </c>
      <c r="H888" s="511"/>
    </row>
    <row r="889" spans="1:8" s="128" customFormat="1" x14ac:dyDescent="0.25">
      <c r="A889" s="21">
        <v>860</v>
      </c>
      <c r="B889" s="226" t="s">
        <v>5254</v>
      </c>
      <c r="C889" s="507" t="s">
        <v>1901</v>
      </c>
      <c r="D889" s="507" t="s">
        <v>1902</v>
      </c>
      <c r="E889" s="507" t="s">
        <v>188</v>
      </c>
      <c r="F889" s="1">
        <v>89</v>
      </c>
      <c r="G889" s="226" t="str">
        <f t="shared" si="15"/>
        <v>Tốt</v>
      </c>
      <c r="H889" s="1"/>
    </row>
    <row r="890" spans="1:8" s="128" customFormat="1" x14ac:dyDescent="0.25">
      <c r="A890" s="21">
        <v>861</v>
      </c>
      <c r="B890" s="226" t="s">
        <v>5255</v>
      </c>
      <c r="C890" s="507" t="s">
        <v>1903</v>
      </c>
      <c r="D890" s="507" t="s">
        <v>50</v>
      </c>
      <c r="E890" s="507" t="s">
        <v>188</v>
      </c>
      <c r="F890" s="1">
        <v>88</v>
      </c>
      <c r="G890" s="226" t="str">
        <f t="shared" si="15"/>
        <v>Tốt</v>
      </c>
      <c r="H890" s="1"/>
    </row>
    <row r="891" spans="1:8" s="128" customFormat="1" x14ac:dyDescent="0.25">
      <c r="A891" s="104"/>
      <c r="B891" s="273"/>
      <c r="C891" s="512" t="s">
        <v>2390</v>
      </c>
      <c r="F891" s="81"/>
      <c r="G891" s="81"/>
      <c r="H891" s="70"/>
    </row>
    <row r="892" spans="1:8" s="128" customFormat="1" x14ac:dyDescent="0.25">
      <c r="A892" s="21">
        <v>862</v>
      </c>
      <c r="B892" s="56">
        <v>1</v>
      </c>
      <c r="C892" s="80" t="s">
        <v>1904</v>
      </c>
      <c r="D892" s="506" t="s">
        <v>18</v>
      </c>
      <c r="E892" s="80" t="s">
        <v>72</v>
      </c>
      <c r="F892" s="1">
        <v>83</v>
      </c>
      <c r="G892" s="387" t="str">
        <f t="shared" ref="G892:G955" si="16">IF(F892&gt;=90,"Xuất sắc",IF(F892&gt;=80,"Tốt",IF(F892&gt;=65,"Khá",IF(F892&gt;=50,"Trung bình",IF(F892&gt;=35,"Yếu","Kém")))))</f>
        <v>Tốt</v>
      </c>
      <c r="H892" s="434"/>
    </row>
    <row r="893" spans="1:8" s="128" customFormat="1" x14ac:dyDescent="0.25">
      <c r="A893" s="21">
        <v>863</v>
      </c>
      <c r="B893" s="56">
        <v>2</v>
      </c>
      <c r="C893" s="80" t="s">
        <v>1905</v>
      </c>
      <c r="D893" s="506" t="s">
        <v>1906</v>
      </c>
      <c r="E893" s="80" t="s">
        <v>34</v>
      </c>
      <c r="F893" s="56">
        <v>80</v>
      </c>
      <c r="G893" s="387" t="str">
        <f t="shared" si="16"/>
        <v>Tốt</v>
      </c>
      <c r="H893" s="434"/>
    </row>
    <row r="894" spans="1:8" s="128" customFormat="1" x14ac:dyDescent="0.25">
      <c r="A894" s="21">
        <v>864</v>
      </c>
      <c r="B894" s="56">
        <v>3</v>
      </c>
      <c r="C894" s="80" t="s">
        <v>1907</v>
      </c>
      <c r="D894" s="506" t="s">
        <v>214</v>
      </c>
      <c r="E894" s="80" t="s">
        <v>34</v>
      </c>
      <c r="F894" s="56">
        <v>95</v>
      </c>
      <c r="G894" s="387" t="str">
        <f t="shared" si="16"/>
        <v>Xuất sắc</v>
      </c>
      <c r="H894" s="434"/>
    </row>
    <row r="895" spans="1:8" s="128" customFormat="1" x14ac:dyDescent="0.25">
      <c r="A895" s="21">
        <v>865</v>
      </c>
      <c r="B895" s="56">
        <v>4</v>
      </c>
      <c r="C895" s="80" t="s">
        <v>1908</v>
      </c>
      <c r="D895" s="506" t="s">
        <v>1909</v>
      </c>
      <c r="E895" s="80" t="s">
        <v>34</v>
      </c>
      <c r="F895" s="56">
        <v>80</v>
      </c>
      <c r="G895" s="387" t="str">
        <f t="shared" si="16"/>
        <v>Tốt</v>
      </c>
      <c r="H895" s="434"/>
    </row>
    <row r="896" spans="1:8" s="128" customFormat="1" x14ac:dyDescent="0.25">
      <c r="A896" s="21">
        <v>866</v>
      </c>
      <c r="B896" s="56">
        <v>5</v>
      </c>
      <c r="C896" s="80" t="s">
        <v>1910</v>
      </c>
      <c r="D896" s="506" t="s">
        <v>432</v>
      </c>
      <c r="E896" s="80" t="s">
        <v>34</v>
      </c>
      <c r="F896" s="56">
        <v>85</v>
      </c>
      <c r="G896" s="387" t="str">
        <f t="shared" si="16"/>
        <v>Tốt</v>
      </c>
      <c r="H896" s="434"/>
    </row>
    <row r="897" spans="1:8" s="128" customFormat="1" x14ac:dyDescent="0.25">
      <c r="A897" s="21">
        <v>867</v>
      </c>
      <c r="B897" s="56">
        <v>6</v>
      </c>
      <c r="C897" s="80" t="s">
        <v>1911</v>
      </c>
      <c r="D897" s="506" t="s">
        <v>1658</v>
      </c>
      <c r="E897" s="80" t="s">
        <v>34</v>
      </c>
      <c r="F897" s="56">
        <v>80</v>
      </c>
      <c r="G897" s="387" t="str">
        <f t="shared" si="16"/>
        <v>Tốt</v>
      </c>
      <c r="H897" s="434"/>
    </row>
    <row r="898" spans="1:8" s="128" customFormat="1" x14ac:dyDescent="0.25">
      <c r="A898" s="21">
        <v>868</v>
      </c>
      <c r="B898" s="56">
        <v>7</v>
      </c>
      <c r="C898" s="80" t="s">
        <v>1912</v>
      </c>
      <c r="D898" s="506" t="s">
        <v>1913</v>
      </c>
      <c r="E898" s="80" t="s">
        <v>34</v>
      </c>
      <c r="F898" s="56">
        <v>93</v>
      </c>
      <c r="G898" s="387" t="str">
        <f t="shared" si="16"/>
        <v>Xuất sắc</v>
      </c>
      <c r="H898" s="434"/>
    </row>
    <row r="899" spans="1:8" s="128" customFormat="1" x14ac:dyDescent="0.25">
      <c r="A899" s="21">
        <v>869</v>
      </c>
      <c r="B899" s="56">
        <v>8</v>
      </c>
      <c r="C899" s="80" t="s">
        <v>1914</v>
      </c>
      <c r="D899" s="506" t="s">
        <v>1915</v>
      </c>
      <c r="E899" s="80" t="s">
        <v>148</v>
      </c>
      <c r="F899" s="56">
        <v>91</v>
      </c>
      <c r="G899" s="387" t="str">
        <f t="shared" si="16"/>
        <v>Xuất sắc</v>
      </c>
      <c r="H899" s="434"/>
    </row>
    <row r="900" spans="1:8" s="128" customFormat="1" x14ac:dyDescent="0.25">
      <c r="A900" s="21">
        <v>870</v>
      </c>
      <c r="B900" s="56">
        <v>9</v>
      </c>
      <c r="C900" s="80" t="s">
        <v>1916</v>
      </c>
      <c r="D900" s="506" t="s">
        <v>1917</v>
      </c>
      <c r="E900" s="80" t="s">
        <v>148</v>
      </c>
      <c r="F900" s="56">
        <v>81</v>
      </c>
      <c r="G900" s="387" t="str">
        <f t="shared" si="16"/>
        <v>Tốt</v>
      </c>
      <c r="H900" s="434"/>
    </row>
    <row r="901" spans="1:8" s="128" customFormat="1" x14ac:dyDescent="0.25">
      <c r="A901" s="21">
        <v>871</v>
      </c>
      <c r="B901" s="56">
        <v>10</v>
      </c>
      <c r="C901" s="80" t="s">
        <v>1918</v>
      </c>
      <c r="D901" s="506" t="s">
        <v>1919</v>
      </c>
      <c r="E901" s="80" t="s">
        <v>148</v>
      </c>
      <c r="F901" s="56">
        <v>80</v>
      </c>
      <c r="G901" s="387" t="str">
        <f t="shared" si="16"/>
        <v>Tốt</v>
      </c>
      <c r="H901" s="434"/>
    </row>
    <row r="902" spans="1:8" s="128" customFormat="1" x14ac:dyDescent="0.25">
      <c r="A902" s="21">
        <v>872</v>
      </c>
      <c r="B902" s="56">
        <v>11</v>
      </c>
      <c r="C902" s="80" t="s">
        <v>1920</v>
      </c>
      <c r="D902" s="506" t="s">
        <v>104</v>
      </c>
      <c r="E902" s="80" t="s">
        <v>148</v>
      </c>
      <c r="F902" s="56">
        <v>80</v>
      </c>
      <c r="G902" s="387" t="str">
        <f t="shared" si="16"/>
        <v>Tốt</v>
      </c>
      <c r="H902" s="434"/>
    </row>
    <row r="903" spans="1:8" s="128" customFormat="1" x14ac:dyDescent="0.25">
      <c r="A903" s="21">
        <v>873</v>
      </c>
      <c r="B903" s="56">
        <v>12</v>
      </c>
      <c r="C903" s="80" t="s">
        <v>1921</v>
      </c>
      <c r="D903" s="506" t="s">
        <v>1922</v>
      </c>
      <c r="E903" s="80" t="s">
        <v>148</v>
      </c>
      <c r="F903" s="56">
        <v>80</v>
      </c>
      <c r="G903" s="387" t="str">
        <f t="shared" si="16"/>
        <v>Tốt</v>
      </c>
      <c r="H903" s="434"/>
    </row>
    <row r="904" spans="1:8" s="128" customFormat="1" x14ac:dyDescent="0.25">
      <c r="A904" s="21">
        <v>874</v>
      </c>
      <c r="B904" s="56">
        <v>13</v>
      </c>
      <c r="C904" s="80" t="s">
        <v>1923</v>
      </c>
      <c r="D904" s="506" t="s">
        <v>1924</v>
      </c>
      <c r="E904" s="80" t="s">
        <v>6</v>
      </c>
      <c r="F904" s="56">
        <v>80</v>
      </c>
      <c r="G904" s="387" t="str">
        <f t="shared" si="16"/>
        <v>Tốt</v>
      </c>
      <c r="H904" s="434"/>
    </row>
    <row r="905" spans="1:8" s="128" customFormat="1" x14ac:dyDescent="0.25">
      <c r="A905" s="21">
        <v>875</v>
      </c>
      <c r="B905" s="56">
        <v>14</v>
      </c>
      <c r="C905" s="80" t="s">
        <v>1925</v>
      </c>
      <c r="D905" s="513" t="s">
        <v>88</v>
      </c>
      <c r="E905" s="80" t="s">
        <v>6</v>
      </c>
      <c r="F905" s="56">
        <v>80</v>
      </c>
      <c r="G905" s="387" t="str">
        <f t="shared" si="16"/>
        <v>Tốt</v>
      </c>
      <c r="H905" s="434"/>
    </row>
    <row r="906" spans="1:8" s="128" customFormat="1" x14ac:dyDescent="0.25">
      <c r="A906" s="21">
        <v>876</v>
      </c>
      <c r="B906" s="514">
        <v>15</v>
      </c>
      <c r="C906" s="515" t="s">
        <v>1926</v>
      </c>
      <c r="D906" s="516" t="s">
        <v>190</v>
      </c>
      <c r="E906" s="517" t="s">
        <v>276</v>
      </c>
      <c r="F906" s="514">
        <v>60</v>
      </c>
      <c r="G906" s="387" t="str">
        <f t="shared" si="16"/>
        <v>Trung bình</v>
      </c>
      <c r="H906" s="137" t="s">
        <v>5129</v>
      </c>
    </row>
    <row r="907" spans="1:8" s="128" customFormat="1" x14ac:dyDescent="0.25">
      <c r="A907" s="21">
        <v>877</v>
      </c>
      <c r="B907" s="56">
        <v>16</v>
      </c>
      <c r="C907" s="80" t="s">
        <v>1927</v>
      </c>
      <c r="D907" s="518" t="s">
        <v>1928</v>
      </c>
      <c r="E907" s="80" t="s">
        <v>217</v>
      </c>
      <c r="F907" s="56">
        <v>80</v>
      </c>
      <c r="G907" s="387" t="str">
        <f t="shared" si="16"/>
        <v>Tốt</v>
      </c>
      <c r="H907" s="434"/>
    </row>
    <row r="908" spans="1:8" s="128" customFormat="1" x14ac:dyDescent="0.25">
      <c r="A908" s="21">
        <v>878</v>
      </c>
      <c r="B908" s="56">
        <v>17</v>
      </c>
      <c r="C908" s="80" t="s">
        <v>1929</v>
      </c>
      <c r="D908" s="506" t="s">
        <v>350</v>
      </c>
      <c r="E908" s="80" t="s">
        <v>39</v>
      </c>
      <c r="F908" s="56">
        <v>97</v>
      </c>
      <c r="G908" s="387" t="str">
        <f t="shared" si="16"/>
        <v>Xuất sắc</v>
      </c>
      <c r="H908" s="434"/>
    </row>
    <row r="909" spans="1:8" s="128" customFormat="1" x14ac:dyDescent="0.25">
      <c r="A909" s="21">
        <v>879</v>
      </c>
      <c r="B909" s="514">
        <v>18</v>
      </c>
      <c r="C909" s="519" t="s">
        <v>1930</v>
      </c>
      <c r="D909" s="517" t="s">
        <v>1931</v>
      </c>
      <c r="E909" s="519" t="s">
        <v>41</v>
      </c>
      <c r="F909" s="514">
        <v>60</v>
      </c>
      <c r="G909" s="387" t="str">
        <f t="shared" si="16"/>
        <v>Trung bình</v>
      </c>
      <c r="H909" s="137" t="s">
        <v>124</v>
      </c>
    </row>
    <row r="910" spans="1:8" s="128" customFormat="1" x14ac:dyDescent="0.25">
      <c r="A910" s="21">
        <v>880</v>
      </c>
      <c r="B910" s="56">
        <v>19</v>
      </c>
      <c r="C910" s="80" t="s">
        <v>1932</v>
      </c>
      <c r="D910" s="506" t="s">
        <v>1933</v>
      </c>
      <c r="E910" s="80" t="s">
        <v>41</v>
      </c>
      <c r="F910" s="56">
        <v>89</v>
      </c>
      <c r="G910" s="387" t="str">
        <f t="shared" si="16"/>
        <v>Tốt</v>
      </c>
      <c r="H910" s="434"/>
    </row>
    <row r="911" spans="1:8" s="128" customFormat="1" x14ac:dyDescent="0.25">
      <c r="A911" s="21">
        <v>881</v>
      </c>
      <c r="B911" s="56">
        <v>20</v>
      </c>
      <c r="C911" s="80" t="s">
        <v>1934</v>
      </c>
      <c r="D911" s="506" t="s">
        <v>1935</v>
      </c>
      <c r="E911" s="80" t="s">
        <v>41</v>
      </c>
      <c r="F911" s="56">
        <v>91</v>
      </c>
      <c r="G911" s="387" t="str">
        <f t="shared" si="16"/>
        <v>Xuất sắc</v>
      </c>
      <c r="H911" s="434"/>
    </row>
    <row r="912" spans="1:8" s="128" customFormat="1" x14ac:dyDescent="0.25">
      <c r="A912" s="21">
        <v>882</v>
      </c>
      <c r="B912" s="56">
        <v>21</v>
      </c>
      <c r="C912" s="80" t="s">
        <v>1936</v>
      </c>
      <c r="D912" s="506" t="s">
        <v>782</v>
      </c>
      <c r="E912" s="80" t="s">
        <v>7</v>
      </c>
      <c r="F912" s="56">
        <v>80</v>
      </c>
      <c r="G912" s="387" t="str">
        <f t="shared" si="16"/>
        <v>Tốt</v>
      </c>
      <c r="H912" s="434"/>
    </row>
    <row r="913" spans="1:8" s="128" customFormat="1" x14ac:dyDescent="0.25">
      <c r="A913" s="21">
        <v>883</v>
      </c>
      <c r="B913" s="56">
        <v>22</v>
      </c>
      <c r="C913" s="80" t="s">
        <v>1937</v>
      </c>
      <c r="D913" s="506" t="s">
        <v>266</v>
      </c>
      <c r="E913" s="80" t="s">
        <v>14</v>
      </c>
      <c r="F913" s="56">
        <v>91</v>
      </c>
      <c r="G913" s="387" t="str">
        <f t="shared" si="16"/>
        <v>Xuất sắc</v>
      </c>
      <c r="H913" s="434"/>
    </row>
    <row r="914" spans="1:8" s="128" customFormat="1" x14ac:dyDescent="0.25">
      <c r="A914" s="21">
        <v>884</v>
      </c>
      <c r="B914" s="56">
        <v>23</v>
      </c>
      <c r="C914" s="80" t="s">
        <v>1938</v>
      </c>
      <c r="D914" s="506" t="s">
        <v>1939</v>
      </c>
      <c r="E914" s="80" t="s">
        <v>42</v>
      </c>
      <c r="F914" s="56">
        <v>88</v>
      </c>
      <c r="G914" s="387" t="str">
        <f t="shared" si="16"/>
        <v>Tốt</v>
      </c>
      <c r="H914" s="434"/>
    </row>
    <row r="915" spans="1:8" s="128" customFormat="1" x14ac:dyDescent="0.25">
      <c r="A915" s="21">
        <v>885</v>
      </c>
      <c r="B915" s="56">
        <v>24</v>
      </c>
      <c r="C915" s="80" t="s">
        <v>1940</v>
      </c>
      <c r="D915" s="506" t="s">
        <v>311</v>
      </c>
      <c r="E915" s="80" t="s">
        <v>43</v>
      </c>
      <c r="F915" s="56">
        <v>81</v>
      </c>
      <c r="G915" s="387" t="str">
        <f t="shared" si="16"/>
        <v>Tốt</v>
      </c>
      <c r="H915" s="434"/>
    </row>
    <row r="916" spans="1:8" s="128" customFormat="1" x14ac:dyDescent="0.25">
      <c r="A916" s="21">
        <v>886</v>
      </c>
      <c r="B916" s="56">
        <v>25</v>
      </c>
      <c r="C916" s="80" t="s">
        <v>1941</v>
      </c>
      <c r="D916" s="506" t="s">
        <v>230</v>
      </c>
      <c r="E916" s="80" t="s">
        <v>43</v>
      </c>
      <c r="F916" s="56">
        <v>80</v>
      </c>
      <c r="G916" s="387" t="str">
        <f t="shared" si="16"/>
        <v>Tốt</v>
      </c>
      <c r="H916" s="434"/>
    </row>
    <row r="917" spans="1:8" s="128" customFormat="1" x14ac:dyDescent="0.25">
      <c r="A917" s="21">
        <v>887</v>
      </c>
      <c r="B917" s="56">
        <v>26</v>
      </c>
      <c r="C917" s="80" t="s">
        <v>1942</v>
      </c>
      <c r="D917" s="506" t="s">
        <v>48</v>
      </c>
      <c r="E917" s="80" t="s">
        <v>47</v>
      </c>
      <c r="F917" s="56">
        <v>81</v>
      </c>
      <c r="G917" s="387" t="str">
        <f t="shared" si="16"/>
        <v>Tốt</v>
      </c>
      <c r="H917" s="434"/>
    </row>
    <row r="918" spans="1:8" s="128" customFormat="1" x14ac:dyDescent="0.25">
      <c r="A918" s="21">
        <v>888</v>
      </c>
      <c r="B918" s="56">
        <v>27</v>
      </c>
      <c r="C918" s="80" t="s">
        <v>1943</v>
      </c>
      <c r="D918" s="506" t="s">
        <v>441</v>
      </c>
      <c r="E918" s="80" t="s">
        <v>15</v>
      </c>
      <c r="F918" s="56">
        <v>85</v>
      </c>
      <c r="G918" s="387" t="str">
        <f t="shared" si="16"/>
        <v>Tốt</v>
      </c>
      <c r="H918" s="434"/>
    </row>
    <row r="919" spans="1:8" s="128" customFormat="1" x14ac:dyDescent="0.25">
      <c r="A919" s="21">
        <v>889</v>
      </c>
      <c r="B919" s="56">
        <v>28</v>
      </c>
      <c r="C919" s="80" t="s">
        <v>1944</v>
      </c>
      <c r="D919" s="506" t="s">
        <v>1945</v>
      </c>
      <c r="E919" s="80" t="s">
        <v>21</v>
      </c>
      <c r="F919" s="56">
        <v>84</v>
      </c>
      <c r="G919" s="387" t="str">
        <f t="shared" si="16"/>
        <v>Tốt</v>
      </c>
      <c r="H919" s="434"/>
    </row>
    <row r="920" spans="1:8" s="128" customFormat="1" x14ac:dyDescent="0.25">
      <c r="A920" s="21">
        <v>890</v>
      </c>
      <c r="B920" s="56">
        <v>29</v>
      </c>
      <c r="C920" s="80" t="s">
        <v>1946</v>
      </c>
      <c r="D920" s="506" t="s">
        <v>232</v>
      </c>
      <c r="E920" s="80" t="s">
        <v>21</v>
      </c>
      <c r="F920" s="56">
        <v>84</v>
      </c>
      <c r="G920" s="387" t="str">
        <f t="shared" si="16"/>
        <v>Tốt</v>
      </c>
      <c r="H920" s="434"/>
    </row>
    <row r="921" spans="1:8" s="128" customFormat="1" x14ac:dyDescent="0.25">
      <c r="A921" s="21">
        <v>891</v>
      </c>
      <c r="B921" s="56">
        <v>30</v>
      </c>
      <c r="C921" s="80" t="s">
        <v>1947</v>
      </c>
      <c r="D921" s="506" t="s">
        <v>50</v>
      </c>
      <c r="E921" s="80" t="s">
        <v>57</v>
      </c>
      <c r="F921" s="56">
        <v>80</v>
      </c>
      <c r="G921" s="387" t="str">
        <f t="shared" si="16"/>
        <v>Tốt</v>
      </c>
      <c r="H921" s="434"/>
    </row>
    <row r="922" spans="1:8" s="128" customFormat="1" x14ac:dyDescent="0.25">
      <c r="A922" s="21">
        <v>892</v>
      </c>
      <c r="B922" s="56">
        <v>31</v>
      </c>
      <c r="C922" s="80" t="s">
        <v>1948</v>
      </c>
      <c r="D922" s="506" t="s">
        <v>77</v>
      </c>
      <c r="E922" s="80" t="s">
        <v>57</v>
      </c>
      <c r="F922" s="56">
        <v>81</v>
      </c>
      <c r="G922" s="387" t="str">
        <f t="shared" si="16"/>
        <v>Tốt</v>
      </c>
      <c r="H922" s="434"/>
    </row>
    <row r="923" spans="1:8" s="128" customFormat="1" x14ac:dyDescent="0.25">
      <c r="A923" s="21">
        <v>893</v>
      </c>
      <c r="B923" s="56">
        <v>32</v>
      </c>
      <c r="C923" s="80" t="s">
        <v>1949</v>
      </c>
      <c r="D923" s="506" t="s">
        <v>368</v>
      </c>
      <c r="E923" s="80" t="s">
        <v>57</v>
      </c>
      <c r="F923" s="56">
        <v>80</v>
      </c>
      <c r="G923" s="387" t="str">
        <f t="shared" si="16"/>
        <v>Tốt</v>
      </c>
      <c r="H923" s="434"/>
    </row>
    <row r="924" spans="1:8" s="128" customFormat="1" x14ac:dyDescent="0.25">
      <c r="A924" s="21">
        <v>894</v>
      </c>
      <c r="B924" s="56">
        <v>33</v>
      </c>
      <c r="C924" s="80" t="s">
        <v>1950</v>
      </c>
      <c r="D924" s="506" t="s">
        <v>18</v>
      </c>
      <c r="E924" s="80" t="s">
        <v>16</v>
      </c>
      <c r="F924" s="56">
        <v>80</v>
      </c>
      <c r="G924" s="387" t="str">
        <f t="shared" si="16"/>
        <v>Tốt</v>
      </c>
      <c r="H924" s="434"/>
    </row>
    <row r="925" spans="1:8" s="128" customFormat="1" x14ac:dyDescent="0.25">
      <c r="A925" s="21">
        <v>895</v>
      </c>
      <c r="B925" s="56">
        <v>34</v>
      </c>
      <c r="C925" s="80" t="s">
        <v>1951</v>
      </c>
      <c r="D925" s="506" t="s">
        <v>214</v>
      </c>
      <c r="E925" s="80" t="s">
        <v>85</v>
      </c>
      <c r="F925" s="56">
        <v>80</v>
      </c>
      <c r="G925" s="387" t="str">
        <f t="shared" si="16"/>
        <v>Tốt</v>
      </c>
      <c r="H925" s="434"/>
    </row>
    <row r="926" spans="1:8" s="128" customFormat="1" x14ac:dyDescent="0.25">
      <c r="A926" s="21">
        <v>896</v>
      </c>
      <c r="B926" s="56">
        <v>35</v>
      </c>
      <c r="C926" s="80" t="s">
        <v>1952</v>
      </c>
      <c r="D926" s="506" t="s">
        <v>154</v>
      </c>
      <c r="E926" s="80" t="s">
        <v>110</v>
      </c>
      <c r="F926" s="56">
        <v>80</v>
      </c>
      <c r="G926" s="387" t="str">
        <f t="shared" si="16"/>
        <v>Tốt</v>
      </c>
      <c r="H926" s="434"/>
    </row>
    <row r="927" spans="1:8" s="128" customFormat="1" x14ac:dyDescent="0.25">
      <c r="A927" s="21">
        <v>897</v>
      </c>
      <c r="B927" s="56">
        <v>36</v>
      </c>
      <c r="C927" s="80" t="s">
        <v>1953</v>
      </c>
      <c r="D927" s="506" t="s">
        <v>1954</v>
      </c>
      <c r="E927" s="80" t="s">
        <v>8</v>
      </c>
      <c r="F927" s="56">
        <v>97</v>
      </c>
      <c r="G927" s="387" t="str">
        <f t="shared" si="16"/>
        <v>Xuất sắc</v>
      </c>
      <c r="H927" s="434"/>
    </row>
    <row r="928" spans="1:8" s="128" customFormat="1" x14ac:dyDescent="0.25">
      <c r="A928" s="21">
        <v>898</v>
      </c>
      <c r="B928" s="56">
        <v>37</v>
      </c>
      <c r="C928" s="80" t="s">
        <v>1955</v>
      </c>
      <c r="D928" s="506" t="s">
        <v>18</v>
      </c>
      <c r="E928" s="80" t="s">
        <v>402</v>
      </c>
      <c r="F928" s="56">
        <v>81</v>
      </c>
      <c r="G928" s="387" t="str">
        <f t="shared" si="16"/>
        <v>Tốt</v>
      </c>
      <c r="H928" s="434"/>
    </row>
    <row r="929" spans="1:8" s="128" customFormat="1" x14ac:dyDescent="0.25">
      <c r="A929" s="21">
        <v>899</v>
      </c>
      <c r="B929" s="56">
        <v>38</v>
      </c>
      <c r="C929" s="80" t="s">
        <v>1956</v>
      </c>
      <c r="D929" s="506" t="s">
        <v>61</v>
      </c>
      <c r="E929" s="80" t="s">
        <v>155</v>
      </c>
      <c r="F929" s="56">
        <v>90</v>
      </c>
      <c r="G929" s="387" t="str">
        <f t="shared" si="16"/>
        <v>Xuất sắc</v>
      </c>
      <c r="H929" s="434"/>
    </row>
    <row r="930" spans="1:8" s="128" customFormat="1" x14ac:dyDescent="0.25">
      <c r="A930" s="21">
        <v>900</v>
      </c>
      <c r="B930" s="56">
        <v>39</v>
      </c>
      <c r="C930" s="80" t="s">
        <v>1957</v>
      </c>
      <c r="D930" s="506" t="s">
        <v>61</v>
      </c>
      <c r="E930" s="80" t="s">
        <v>25</v>
      </c>
      <c r="F930" s="56">
        <v>80</v>
      </c>
      <c r="G930" s="387" t="str">
        <f t="shared" si="16"/>
        <v>Tốt</v>
      </c>
      <c r="H930" s="434"/>
    </row>
    <row r="931" spans="1:8" s="128" customFormat="1" x14ac:dyDescent="0.25">
      <c r="A931" s="21">
        <v>901</v>
      </c>
      <c r="B931" s="56">
        <v>40</v>
      </c>
      <c r="C931" s="80" t="s">
        <v>1958</v>
      </c>
      <c r="D931" s="506" t="s">
        <v>1959</v>
      </c>
      <c r="E931" s="80" t="s">
        <v>22</v>
      </c>
      <c r="F931" s="56">
        <v>80</v>
      </c>
      <c r="G931" s="387" t="str">
        <f t="shared" si="16"/>
        <v>Tốt</v>
      </c>
      <c r="H931" s="434"/>
    </row>
    <row r="932" spans="1:8" s="128" customFormat="1" x14ac:dyDescent="0.25">
      <c r="A932" s="21">
        <v>902</v>
      </c>
      <c r="B932" s="56">
        <v>41</v>
      </c>
      <c r="C932" s="80" t="s">
        <v>1960</v>
      </c>
      <c r="D932" s="506" t="s">
        <v>1961</v>
      </c>
      <c r="E932" s="80" t="s">
        <v>22</v>
      </c>
      <c r="F932" s="56">
        <v>81</v>
      </c>
      <c r="G932" s="387" t="str">
        <f t="shared" si="16"/>
        <v>Tốt</v>
      </c>
      <c r="H932" s="434"/>
    </row>
    <row r="933" spans="1:8" x14ac:dyDescent="0.25">
      <c r="A933" s="21">
        <v>903</v>
      </c>
      <c r="B933" s="56">
        <v>42</v>
      </c>
      <c r="C933" s="80" t="s">
        <v>1962</v>
      </c>
      <c r="D933" s="506" t="s">
        <v>244</v>
      </c>
      <c r="E933" s="80" t="s">
        <v>22</v>
      </c>
      <c r="F933" s="56">
        <v>91</v>
      </c>
      <c r="G933" s="387" t="str">
        <f t="shared" si="16"/>
        <v>Xuất sắc</v>
      </c>
      <c r="H933" s="434"/>
    </row>
    <row r="934" spans="1:8" s="128" customFormat="1" x14ac:dyDescent="0.25">
      <c r="A934" s="21">
        <v>904</v>
      </c>
      <c r="B934" s="56">
        <v>43</v>
      </c>
      <c r="C934" s="80" t="s">
        <v>1963</v>
      </c>
      <c r="D934" s="506" t="s">
        <v>1964</v>
      </c>
      <c r="E934" s="80" t="s">
        <v>171</v>
      </c>
      <c r="F934" s="56">
        <v>85</v>
      </c>
      <c r="G934" s="387" t="str">
        <f t="shared" si="16"/>
        <v>Tốt</v>
      </c>
      <c r="H934" s="434"/>
    </row>
    <row r="935" spans="1:8" s="128" customFormat="1" x14ac:dyDescent="0.25">
      <c r="A935" s="21">
        <v>905</v>
      </c>
      <c r="B935" s="56">
        <v>44</v>
      </c>
      <c r="C935" s="80" t="s">
        <v>1965</v>
      </c>
      <c r="D935" s="506" t="s">
        <v>185</v>
      </c>
      <c r="E935" s="80" t="s">
        <v>171</v>
      </c>
      <c r="F935" s="56">
        <v>80</v>
      </c>
      <c r="G935" s="387" t="str">
        <f t="shared" si="16"/>
        <v>Tốt</v>
      </c>
      <c r="H935" s="434"/>
    </row>
    <row r="936" spans="1:8" s="128" customFormat="1" x14ac:dyDescent="0.25">
      <c r="A936" s="21">
        <v>906</v>
      </c>
      <c r="B936" s="56">
        <v>45</v>
      </c>
      <c r="C936" s="80" t="s">
        <v>1966</v>
      </c>
      <c r="D936" s="506" t="s">
        <v>177</v>
      </c>
      <c r="E936" s="80" t="s">
        <v>171</v>
      </c>
      <c r="F936" s="56">
        <v>80</v>
      </c>
      <c r="G936" s="387" t="str">
        <f t="shared" si="16"/>
        <v>Tốt</v>
      </c>
      <c r="H936" s="434"/>
    </row>
    <row r="937" spans="1:8" s="128" customFormat="1" x14ac:dyDescent="0.25">
      <c r="A937" s="21">
        <v>907</v>
      </c>
      <c r="B937" s="56">
        <v>46</v>
      </c>
      <c r="C937" s="80" t="s">
        <v>1967</v>
      </c>
      <c r="D937" s="506" t="s">
        <v>1968</v>
      </c>
      <c r="E937" s="80" t="s">
        <v>171</v>
      </c>
      <c r="F937" s="56">
        <v>89</v>
      </c>
      <c r="G937" s="387" t="str">
        <f t="shared" si="16"/>
        <v>Tốt</v>
      </c>
      <c r="H937" s="434"/>
    </row>
    <row r="938" spans="1:8" s="128" customFormat="1" x14ac:dyDescent="0.25">
      <c r="A938" s="21">
        <v>908</v>
      </c>
      <c r="B938" s="56">
        <v>47</v>
      </c>
      <c r="C938" s="80" t="s">
        <v>1969</v>
      </c>
      <c r="D938" s="506" t="s">
        <v>54</v>
      </c>
      <c r="E938" s="80" t="s">
        <v>184</v>
      </c>
      <c r="F938" s="56">
        <v>80</v>
      </c>
      <c r="G938" s="387" t="str">
        <f t="shared" si="16"/>
        <v>Tốt</v>
      </c>
      <c r="H938" s="434"/>
    </row>
    <row r="939" spans="1:8" s="128" customFormat="1" x14ac:dyDescent="0.25">
      <c r="A939" s="21">
        <v>909</v>
      </c>
      <c r="B939" s="56">
        <v>48</v>
      </c>
      <c r="C939" s="80" t="s">
        <v>1970</v>
      </c>
      <c r="D939" s="506" t="s">
        <v>279</v>
      </c>
      <c r="E939" s="80" t="s">
        <v>184</v>
      </c>
      <c r="F939" s="56">
        <v>80</v>
      </c>
      <c r="G939" s="387" t="str">
        <f t="shared" si="16"/>
        <v>Tốt</v>
      </c>
      <c r="H939" s="434"/>
    </row>
    <row r="940" spans="1:8" s="128" customFormat="1" x14ac:dyDescent="0.25">
      <c r="A940" s="21">
        <v>910</v>
      </c>
      <c r="B940" s="56">
        <v>49</v>
      </c>
      <c r="C940" s="80" t="s">
        <v>1971</v>
      </c>
      <c r="D940" s="506" t="s">
        <v>174</v>
      </c>
      <c r="E940" s="80" t="s">
        <v>26</v>
      </c>
      <c r="F940" s="56">
        <v>80</v>
      </c>
      <c r="G940" s="387" t="str">
        <f t="shared" si="16"/>
        <v>Tốt</v>
      </c>
      <c r="H940" s="434"/>
    </row>
    <row r="941" spans="1:8" s="128" customFormat="1" x14ac:dyDescent="0.25">
      <c r="A941" s="21">
        <v>911</v>
      </c>
      <c r="B941" s="56">
        <v>50</v>
      </c>
      <c r="C941" s="80" t="s">
        <v>1972</v>
      </c>
      <c r="D941" s="506" t="s">
        <v>858</v>
      </c>
      <c r="E941" s="80" t="s">
        <v>26</v>
      </c>
      <c r="F941" s="56">
        <v>81</v>
      </c>
      <c r="G941" s="387" t="str">
        <f t="shared" si="16"/>
        <v>Tốt</v>
      </c>
      <c r="H941" s="434"/>
    </row>
    <row r="942" spans="1:8" s="128" customFormat="1" x14ac:dyDescent="0.25">
      <c r="A942" s="21">
        <v>912</v>
      </c>
      <c r="B942" s="56">
        <v>51</v>
      </c>
      <c r="C942" s="80" t="s">
        <v>1973</v>
      </c>
      <c r="D942" s="506" t="s">
        <v>83</v>
      </c>
      <c r="E942" s="80" t="s">
        <v>26</v>
      </c>
      <c r="F942" s="56">
        <v>82</v>
      </c>
      <c r="G942" s="387" t="str">
        <f t="shared" si="16"/>
        <v>Tốt</v>
      </c>
      <c r="H942" s="434"/>
    </row>
    <row r="943" spans="1:8" s="128" customFormat="1" x14ac:dyDescent="0.25">
      <c r="A943" s="21">
        <v>913</v>
      </c>
      <c r="B943" s="56">
        <v>52</v>
      </c>
      <c r="C943" s="80" t="s">
        <v>1974</v>
      </c>
      <c r="D943" s="506" t="s">
        <v>128</v>
      </c>
      <c r="E943" s="80" t="s">
        <v>157</v>
      </c>
      <c r="F943" s="56">
        <v>91</v>
      </c>
      <c r="G943" s="387" t="str">
        <f t="shared" si="16"/>
        <v>Xuất sắc</v>
      </c>
      <c r="H943" s="434"/>
    </row>
    <row r="944" spans="1:8" s="128" customFormat="1" x14ac:dyDescent="0.25">
      <c r="A944" s="21">
        <v>914</v>
      </c>
      <c r="B944" s="56">
        <v>53</v>
      </c>
      <c r="C944" s="80" t="s">
        <v>1975</v>
      </c>
      <c r="D944" s="506" t="s">
        <v>220</v>
      </c>
      <c r="E944" s="80" t="s">
        <v>213</v>
      </c>
      <c r="F944" s="56">
        <v>80</v>
      </c>
      <c r="G944" s="387" t="str">
        <f t="shared" si="16"/>
        <v>Tốt</v>
      </c>
      <c r="H944" s="434"/>
    </row>
    <row r="945" spans="1:8" s="128" customFormat="1" x14ac:dyDescent="0.25">
      <c r="A945" s="21">
        <v>915</v>
      </c>
      <c r="B945" s="56">
        <v>54</v>
      </c>
      <c r="C945" s="80" t="s">
        <v>1976</v>
      </c>
      <c r="D945" s="506" t="s">
        <v>543</v>
      </c>
      <c r="E945" s="80" t="s">
        <v>9</v>
      </c>
      <c r="F945" s="56">
        <v>84</v>
      </c>
      <c r="G945" s="387" t="str">
        <f t="shared" si="16"/>
        <v>Tốt</v>
      </c>
      <c r="H945" s="434"/>
    </row>
    <row r="946" spans="1:8" s="128" customFormat="1" x14ac:dyDescent="0.25">
      <c r="A946" s="21">
        <v>916</v>
      </c>
      <c r="B946" s="56">
        <v>55</v>
      </c>
      <c r="C946" s="80" t="s">
        <v>1977</v>
      </c>
      <c r="D946" s="506" t="s">
        <v>1978</v>
      </c>
      <c r="E946" s="80" t="s">
        <v>10</v>
      </c>
      <c r="F946" s="56">
        <v>80</v>
      </c>
      <c r="G946" s="387" t="str">
        <f t="shared" si="16"/>
        <v>Tốt</v>
      </c>
      <c r="H946" s="434"/>
    </row>
    <row r="947" spans="1:8" s="128" customFormat="1" x14ac:dyDescent="0.25">
      <c r="A947" s="21">
        <v>917</v>
      </c>
      <c r="B947" s="56">
        <v>56</v>
      </c>
      <c r="C947" s="80" t="s">
        <v>1979</v>
      </c>
      <c r="D947" s="506" t="s">
        <v>1980</v>
      </c>
      <c r="E947" s="80" t="s">
        <v>1981</v>
      </c>
      <c r="F947" s="56">
        <v>80</v>
      </c>
      <c r="G947" s="387" t="str">
        <f t="shared" si="16"/>
        <v>Tốt</v>
      </c>
      <c r="H947" s="434"/>
    </row>
    <row r="948" spans="1:8" s="128" customFormat="1" x14ac:dyDescent="0.25">
      <c r="A948" s="21">
        <v>918</v>
      </c>
      <c r="B948" s="56">
        <v>57</v>
      </c>
      <c r="C948" s="80" t="s">
        <v>1982</v>
      </c>
      <c r="D948" s="506" t="s">
        <v>1983</v>
      </c>
      <c r="E948" s="80" t="s">
        <v>11</v>
      </c>
      <c r="F948" s="56">
        <v>91</v>
      </c>
      <c r="G948" s="387" t="str">
        <f t="shared" si="16"/>
        <v>Xuất sắc</v>
      </c>
      <c r="H948" s="434"/>
    </row>
    <row r="949" spans="1:8" s="128" customFormat="1" x14ac:dyDescent="0.25">
      <c r="A949" s="21">
        <v>919</v>
      </c>
      <c r="B949" s="56">
        <v>58</v>
      </c>
      <c r="C949" s="80" t="s">
        <v>1984</v>
      </c>
      <c r="D949" s="506" t="s">
        <v>69</v>
      </c>
      <c r="E949" s="80" t="s">
        <v>89</v>
      </c>
      <c r="F949" s="56">
        <v>80</v>
      </c>
      <c r="G949" s="387" t="str">
        <f t="shared" si="16"/>
        <v>Tốt</v>
      </c>
      <c r="H949" s="434"/>
    </row>
    <row r="950" spans="1:8" s="128" customFormat="1" x14ac:dyDescent="0.25">
      <c r="A950" s="21">
        <v>920</v>
      </c>
      <c r="B950" s="56">
        <v>59</v>
      </c>
      <c r="C950" s="80" t="s">
        <v>1985</v>
      </c>
      <c r="D950" s="506" t="s">
        <v>1986</v>
      </c>
      <c r="E950" s="80" t="s">
        <v>63</v>
      </c>
      <c r="F950" s="56">
        <v>80</v>
      </c>
      <c r="G950" s="387" t="str">
        <f t="shared" si="16"/>
        <v>Tốt</v>
      </c>
      <c r="H950" s="434"/>
    </row>
    <row r="951" spans="1:8" s="128" customFormat="1" x14ac:dyDescent="0.25">
      <c r="A951" s="21">
        <v>921</v>
      </c>
      <c r="B951" s="56">
        <v>60</v>
      </c>
      <c r="C951" s="80" t="s">
        <v>1987</v>
      </c>
      <c r="D951" s="513" t="s">
        <v>1988</v>
      </c>
      <c r="E951" s="80" t="s">
        <v>65</v>
      </c>
      <c r="F951" s="56">
        <v>95</v>
      </c>
      <c r="G951" s="387" t="str">
        <f t="shared" si="16"/>
        <v>Xuất sắc</v>
      </c>
      <c r="H951" s="434"/>
    </row>
    <row r="952" spans="1:8" s="128" customFormat="1" x14ac:dyDescent="0.25">
      <c r="A952" s="21">
        <v>922</v>
      </c>
      <c r="B952" s="514">
        <v>61</v>
      </c>
      <c r="C952" s="515" t="s">
        <v>1989</v>
      </c>
      <c r="D952" s="520" t="s">
        <v>411</v>
      </c>
      <c r="E952" s="517" t="s">
        <v>1990</v>
      </c>
      <c r="F952" s="514">
        <v>60</v>
      </c>
      <c r="G952" s="387" t="str">
        <f t="shared" si="16"/>
        <v>Trung bình</v>
      </c>
      <c r="H952" s="137" t="s">
        <v>5129</v>
      </c>
    </row>
    <row r="953" spans="1:8" s="128" customFormat="1" x14ac:dyDescent="0.25">
      <c r="A953" s="21">
        <v>923</v>
      </c>
      <c r="B953" s="56">
        <v>62</v>
      </c>
      <c r="C953" s="80" t="s">
        <v>1991</v>
      </c>
      <c r="D953" s="518" t="s">
        <v>1992</v>
      </c>
      <c r="E953" s="80" t="s">
        <v>1993</v>
      </c>
      <c r="F953" s="56">
        <v>80</v>
      </c>
      <c r="G953" s="387" t="str">
        <f t="shared" si="16"/>
        <v>Tốt</v>
      </c>
      <c r="H953" s="434"/>
    </row>
    <row r="954" spans="1:8" x14ac:dyDescent="0.25">
      <c r="A954" s="21">
        <v>924</v>
      </c>
      <c r="B954" s="56">
        <v>63</v>
      </c>
      <c r="C954" s="80" t="s">
        <v>1994</v>
      </c>
      <c r="D954" s="506" t="s">
        <v>122</v>
      </c>
      <c r="E954" s="80" t="s">
        <v>137</v>
      </c>
      <c r="F954" s="56">
        <v>85</v>
      </c>
      <c r="G954" s="387" t="str">
        <f t="shared" si="16"/>
        <v>Tốt</v>
      </c>
      <c r="H954" s="434"/>
    </row>
    <row r="955" spans="1:8" s="128" customFormat="1" x14ac:dyDescent="0.25">
      <c r="A955" s="21">
        <v>925</v>
      </c>
      <c r="B955" s="56">
        <v>64</v>
      </c>
      <c r="C955" s="80" t="s">
        <v>1995</v>
      </c>
      <c r="D955" s="506" t="s">
        <v>216</v>
      </c>
      <c r="E955" s="80" t="s">
        <v>67</v>
      </c>
      <c r="F955" s="56">
        <v>80</v>
      </c>
      <c r="G955" s="387" t="str">
        <f t="shared" si="16"/>
        <v>Tốt</v>
      </c>
      <c r="H955" s="434"/>
    </row>
    <row r="956" spans="1:8" s="128" customFormat="1" x14ac:dyDescent="0.25">
      <c r="A956" s="21">
        <v>926</v>
      </c>
      <c r="B956" s="56">
        <v>65</v>
      </c>
      <c r="C956" s="80" t="s">
        <v>1996</v>
      </c>
      <c r="D956" s="506" t="s">
        <v>154</v>
      </c>
      <c r="E956" s="80" t="s">
        <v>67</v>
      </c>
      <c r="F956" s="56">
        <v>82</v>
      </c>
      <c r="G956" s="387" t="str">
        <f t="shared" ref="G956:G1019" si="17">IF(F956&gt;=90,"Xuất sắc",IF(F956&gt;=80,"Tốt",IF(F956&gt;=65,"Khá",IF(F956&gt;=50,"Trung bình",IF(F956&gt;=35,"Yếu","Kém")))))</f>
        <v>Tốt</v>
      </c>
      <c r="H956" s="434"/>
    </row>
    <row r="957" spans="1:8" s="128" customFormat="1" x14ac:dyDescent="0.25">
      <c r="A957" s="21">
        <v>927</v>
      </c>
      <c r="B957" s="56">
        <v>66</v>
      </c>
      <c r="C957" s="80" t="s">
        <v>1997</v>
      </c>
      <c r="D957" s="506" t="s">
        <v>313</v>
      </c>
      <c r="E957" s="80" t="s">
        <v>67</v>
      </c>
      <c r="F957" s="56">
        <v>80</v>
      </c>
      <c r="G957" s="387" t="str">
        <f t="shared" si="17"/>
        <v>Tốt</v>
      </c>
      <c r="H957" s="434"/>
    </row>
    <row r="958" spans="1:8" s="128" customFormat="1" x14ac:dyDescent="0.25">
      <c r="A958" s="21">
        <v>928</v>
      </c>
      <c r="B958" s="56">
        <v>67</v>
      </c>
      <c r="C958" s="80" t="s">
        <v>1998</v>
      </c>
      <c r="D958" s="506" t="s">
        <v>1999</v>
      </c>
      <c r="E958" s="80" t="s">
        <v>12</v>
      </c>
      <c r="F958" s="56">
        <v>81</v>
      </c>
      <c r="G958" s="387" t="str">
        <f t="shared" si="17"/>
        <v>Tốt</v>
      </c>
      <c r="H958" s="434"/>
    </row>
    <row r="959" spans="1:8" s="128" customFormat="1" x14ac:dyDescent="0.25">
      <c r="A959" s="21">
        <v>929</v>
      </c>
      <c r="B959" s="56">
        <v>68</v>
      </c>
      <c r="C959" s="80" t="s">
        <v>2000</v>
      </c>
      <c r="D959" s="506" t="s">
        <v>2001</v>
      </c>
      <c r="E959" s="80" t="s">
        <v>12</v>
      </c>
      <c r="F959" s="56">
        <v>95</v>
      </c>
      <c r="G959" s="387" t="str">
        <f t="shared" si="17"/>
        <v>Xuất sắc</v>
      </c>
      <c r="H959" s="434"/>
    </row>
    <row r="960" spans="1:8" s="128" customFormat="1" x14ac:dyDescent="0.25">
      <c r="A960" s="21">
        <v>930</v>
      </c>
      <c r="B960" s="56">
        <v>69</v>
      </c>
      <c r="C960" s="80" t="s">
        <v>2002</v>
      </c>
      <c r="D960" s="506" t="s">
        <v>18</v>
      </c>
      <c r="E960" s="80" t="s">
        <v>12</v>
      </c>
      <c r="F960" s="56">
        <v>90</v>
      </c>
      <c r="G960" s="387" t="str">
        <f t="shared" si="17"/>
        <v>Xuất sắc</v>
      </c>
      <c r="H960" s="434"/>
    </row>
    <row r="961" spans="1:8" s="128" customFormat="1" x14ac:dyDescent="0.25">
      <c r="A961" s="21">
        <v>931</v>
      </c>
      <c r="B961" s="56">
        <v>70</v>
      </c>
      <c r="C961" s="80" t="s">
        <v>2003</v>
      </c>
      <c r="D961" s="506" t="s">
        <v>2004</v>
      </c>
      <c r="E961" s="80" t="s">
        <v>2005</v>
      </c>
      <c r="F961" s="56">
        <v>80</v>
      </c>
      <c r="G961" s="387" t="str">
        <f t="shared" si="17"/>
        <v>Tốt</v>
      </c>
      <c r="H961" s="434"/>
    </row>
    <row r="962" spans="1:8" s="128" customFormat="1" x14ac:dyDescent="0.25">
      <c r="A962" s="21">
        <v>932</v>
      </c>
      <c r="B962" s="56">
        <v>71</v>
      </c>
      <c r="C962" s="80" t="s">
        <v>2006</v>
      </c>
      <c r="D962" s="506" t="s">
        <v>2007</v>
      </c>
      <c r="E962" s="80" t="s">
        <v>28</v>
      </c>
      <c r="F962" s="56">
        <v>95</v>
      </c>
      <c r="G962" s="387" t="str">
        <f t="shared" si="17"/>
        <v>Xuất sắc</v>
      </c>
      <c r="H962" s="434"/>
    </row>
    <row r="963" spans="1:8" s="128" customFormat="1" x14ac:dyDescent="0.25">
      <c r="A963" s="21"/>
      <c r="B963" s="20"/>
      <c r="C963" s="83" t="s">
        <v>2391</v>
      </c>
      <c r="F963" s="81"/>
      <c r="G963" s="81"/>
      <c r="H963" s="70"/>
    </row>
    <row r="964" spans="1:8" s="128" customFormat="1" x14ac:dyDescent="0.25">
      <c r="A964" s="21">
        <v>933</v>
      </c>
      <c r="B964" s="521">
        <v>1</v>
      </c>
      <c r="C964" s="35" t="s">
        <v>2008</v>
      </c>
      <c r="D964" s="522" t="s">
        <v>2009</v>
      </c>
      <c r="E964" s="414" t="s">
        <v>34</v>
      </c>
      <c r="F964" s="415">
        <v>87</v>
      </c>
      <c r="G964" s="387" t="str">
        <f t="shared" si="17"/>
        <v>Tốt</v>
      </c>
      <c r="H964" s="523"/>
    </row>
    <row r="965" spans="1:8" s="128" customFormat="1" x14ac:dyDescent="0.25">
      <c r="A965" s="21">
        <v>934</v>
      </c>
      <c r="B965" s="521">
        <v>2</v>
      </c>
      <c r="C965" s="35" t="s">
        <v>2010</v>
      </c>
      <c r="D965" s="522" t="s">
        <v>2011</v>
      </c>
      <c r="E965" s="414" t="s">
        <v>34</v>
      </c>
      <c r="F965" s="415">
        <v>90</v>
      </c>
      <c r="G965" s="387" t="str">
        <f t="shared" si="17"/>
        <v>Xuất sắc</v>
      </c>
      <c r="H965" s="523"/>
    </row>
    <row r="966" spans="1:8" s="128" customFormat="1" x14ac:dyDescent="0.25">
      <c r="A966" s="21">
        <v>935</v>
      </c>
      <c r="B966" s="521">
        <v>3</v>
      </c>
      <c r="C966" s="35" t="s">
        <v>2012</v>
      </c>
      <c r="D966" s="522" t="s">
        <v>380</v>
      </c>
      <c r="E966" s="414" t="s">
        <v>34</v>
      </c>
      <c r="F966" s="415">
        <v>62</v>
      </c>
      <c r="G966" s="387" t="str">
        <f t="shared" si="17"/>
        <v>Trung bình</v>
      </c>
      <c r="H966" s="523"/>
    </row>
    <row r="967" spans="1:8" s="128" customFormat="1" x14ac:dyDescent="0.25">
      <c r="A967" s="21">
        <v>936</v>
      </c>
      <c r="B967" s="521">
        <v>4</v>
      </c>
      <c r="C967" s="35" t="s">
        <v>2013</v>
      </c>
      <c r="D967" s="522" t="s">
        <v>133</v>
      </c>
      <c r="E967" s="414" t="s">
        <v>34</v>
      </c>
      <c r="F967" s="415">
        <v>86</v>
      </c>
      <c r="G967" s="387" t="str">
        <f t="shared" si="17"/>
        <v>Tốt</v>
      </c>
      <c r="H967" s="523"/>
    </row>
    <row r="968" spans="1:8" s="128" customFormat="1" x14ac:dyDescent="0.25">
      <c r="A968" s="21">
        <v>937</v>
      </c>
      <c r="B968" s="521">
        <v>5</v>
      </c>
      <c r="C968" s="35" t="s">
        <v>2014</v>
      </c>
      <c r="D968" s="522" t="s">
        <v>75</v>
      </c>
      <c r="E968" s="414" t="s">
        <v>34</v>
      </c>
      <c r="F968" s="415">
        <v>80</v>
      </c>
      <c r="G968" s="387" t="str">
        <f t="shared" si="17"/>
        <v>Tốt</v>
      </c>
      <c r="H968" s="523"/>
    </row>
    <row r="969" spans="1:8" s="128" customFormat="1" x14ac:dyDescent="0.25">
      <c r="A969" s="21">
        <v>938</v>
      </c>
      <c r="B969" s="521">
        <v>6</v>
      </c>
      <c r="C969" s="35" t="s">
        <v>2015</v>
      </c>
      <c r="D969" s="522" t="s">
        <v>2016</v>
      </c>
      <c r="E969" s="414" t="s">
        <v>34</v>
      </c>
      <c r="F969" s="415">
        <v>62</v>
      </c>
      <c r="G969" s="387" t="str">
        <f t="shared" si="17"/>
        <v>Trung bình</v>
      </c>
      <c r="H969" s="523"/>
    </row>
    <row r="970" spans="1:8" s="128" customFormat="1" x14ac:dyDescent="0.25">
      <c r="A970" s="21">
        <v>939</v>
      </c>
      <c r="B970" s="521">
        <v>7</v>
      </c>
      <c r="C970" s="35" t="s">
        <v>2017</v>
      </c>
      <c r="D970" s="522" t="s">
        <v>197</v>
      </c>
      <c r="E970" s="414" t="s">
        <v>34</v>
      </c>
      <c r="F970" s="415">
        <v>86</v>
      </c>
      <c r="G970" s="387" t="str">
        <f t="shared" si="17"/>
        <v>Tốt</v>
      </c>
      <c r="H970" s="523"/>
    </row>
    <row r="971" spans="1:8" s="128" customFormat="1" x14ac:dyDescent="0.25">
      <c r="A971" s="21">
        <v>940</v>
      </c>
      <c r="B971" s="521">
        <v>8</v>
      </c>
      <c r="C971" s="35" t="s">
        <v>2018</v>
      </c>
      <c r="D971" s="522" t="s">
        <v>179</v>
      </c>
      <c r="E971" s="414" t="s">
        <v>34</v>
      </c>
      <c r="F971" s="415">
        <v>86</v>
      </c>
      <c r="G971" s="387" t="str">
        <f t="shared" si="17"/>
        <v>Tốt</v>
      </c>
      <c r="H971" s="523"/>
    </row>
    <row r="972" spans="1:8" s="128" customFormat="1" x14ac:dyDescent="0.25">
      <c r="A972" s="21">
        <v>941</v>
      </c>
      <c r="B972" s="521">
        <v>9</v>
      </c>
      <c r="C972" s="35" t="s">
        <v>2019</v>
      </c>
      <c r="D972" s="522" t="s">
        <v>2020</v>
      </c>
      <c r="E972" s="414" t="s">
        <v>34</v>
      </c>
      <c r="F972" s="415">
        <v>92</v>
      </c>
      <c r="G972" s="387" t="str">
        <f t="shared" si="17"/>
        <v>Xuất sắc</v>
      </c>
      <c r="H972" s="523"/>
    </row>
    <row r="973" spans="1:8" s="128" customFormat="1" x14ac:dyDescent="0.25">
      <c r="A973" s="21">
        <v>942</v>
      </c>
      <c r="B973" s="521">
        <v>10</v>
      </c>
      <c r="C973" s="35" t="s">
        <v>2021</v>
      </c>
      <c r="D973" s="522" t="s">
        <v>2022</v>
      </c>
      <c r="E973" s="414" t="s">
        <v>148</v>
      </c>
      <c r="F973" s="415">
        <v>85</v>
      </c>
      <c r="G973" s="387" t="str">
        <f t="shared" si="17"/>
        <v>Tốt</v>
      </c>
      <c r="H973" s="523"/>
    </row>
    <row r="974" spans="1:8" s="128" customFormat="1" x14ac:dyDescent="0.25">
      <c r="A974" s="21">
        <v>943</v>
      </c>
      <c r="B974" s="521">
        <v>11</v>
      </c>
      <c r="C974" s="35" t="s">
        <v>2023</v>
      </c>
      <c r="D974" s="522" t="s">
        <v>18</v>
      </c>
      <c r="E974" s="414" t="s">
        <v>251</v>
      </c>
      <c r="F974" s="415">
        <v>86</v>
      </c>
      <c r="G974" s="387" t="str">
        <f t="shared" si="17"/>
        <v>Tốt</v>
      </c>
      <c r="H974" s="523"/>
    </row>
    <row r="975" spans="1:8" s="128" customFormat="1" x14ac:dyDescent="0.25">
      <c r="A975" s="21">
        <v>944</v>
      </c>
      <c r="B975" s="521">
        <v>12</v>
      </c>
      <c r="C975" s="35" t="s">
        <v>2024</v>
      </c>
      <c r="D975" s="522" t="s">
        <v>18</v>
      </c>
      <c r="E975" s="414" t="s">
        <v>251</v>
      </c>
      <c r="F975" s="415">
        <v>93</v>
      </c>
      <c r="G975" s="387" t="str">
        <f t="shared" si="17"/>
        <v>Xuất sắc</v>
      </c>
      <c r="H975" s="523"/>
    </row>
    <row r="976" spans="1:8" s="128" customFormat="1" x14ac:dyDescent="0.25">
      <c r="A976" s="21">
        <v>945</v>
      </c>
      <c r="B976" s="521">
        <v>13</v>
      </c>
      <c r="C976" s="35" t="s">
        <v>2025</v>
      </c>
      <c r="D976" s="522" t="s">
        <v>284</v>
      </c>
      <c r="E976" s="414" t="s">
        <v>6</v>
      </c>
      <c r="F976" s="415">
        <v>83</v>
      </c>
      <c r="G976" s="387" t="str">
        <f t="shared" si="17"/>
        <v>Tốt</v>
      </c>
      <c r="H976" s="523"/>
    </row>
    <row r="977" spans="1:8" s="214" customFormat="1" x14ac:dyDescent="0.25">
      <c r="A977" s="21">
        <v>946</v>
      </c>
      <c r="B977" s="521">
        <v>14</v>
      </c>
      <c r="C977" s="35" t="s">
        <v>2026</v>
      </c>
      <c r="D977" s="522" t="s">
        <v>2027</v>
      </c>
      <c r="E977" s="414" t="s">
        <v>276</v>
      </c>
      <c r="F977" s="415">
        <v>91</v>
      </c>
      <c r="G977" s="387" t="str">
        <f t="shared" si="17"/>
        <v>Xuất sắc</v>
      </c>
      <c r="H977" s="523"/>
    </row>
    <row r="978" spans="1:8" s="128" customFormat="1" x14ac:dyDescent="0.25">
      <c r="A978" s="21">
        <v>947</v>
      </c>
      <c r="B978" s="521">
        <v>15</v>
      </c>
      <c r="C978" s="35" t="s">
        <v>2028</v>
      </c>
      <c r="D978" s="522" t="s">
        <v>174</v>
      </c>
      <c r="E978" s="414" t="s">
        <v>2029</v>
      </c>
      <c r="F978" s="415">
        <v>90</v>
      </c>
      <c r="G978" s="387" t="str">
        <f t="shared" si="17"/>
        <v>Xuất sắc</v>
      </c>
      <c r="H978" s="523"/>
    </row>
    <row r="979" spans="1:8" s="128" customFormat="1" x14ac:dyDescent="0.25">
      <c r="A979" s="21">
        <v>948</v>
      </c>
      <c r="B979" s="521">
        <v>16</v>
      </c>
      <c r="C979" s="35" t="s">
        <v>2030</v>
      </c>
      <c r="D979" s="522" t="s">
        <v>70</v>
      </c>
      <c r="E979" s="414" t="s">
        <v>217</v>
      </c>
      <c r="F979" s="415">
        <v>89</v>
      </c>
      <c r="G979" s="387" t="str">
        <f t="shared" si="17"/>
        <v>Tốt</v>
      </c>
      <c r="H979" s="523"/>
    </row>
    <row r="980" spans="1:8" s="128" customFormat="1" x14ac:dyDescent="0.25">
      <c r="A980" s="21">
        <v>949</v>
      </c>
      <c r="B980" s="521">
        <v>17</v>
      </c>
      <c r="C980" s="35" t="s">
        <v>2031</v>
      </c>
      <c r="D980" s="522" t="s">
        <v>215</v>
      </c>
      <c r="E980" s="414" t="s">
        <v>217</v>
      </c>
      <c r="F980" s="415">
        <v>85</v>
      </c>
      <c r="G980" s="387" t="str">
        <f t="shared" si="17"/>
        <v>Tốt</v>
      </c>
      <c r="H980" s="523"/>
    </row>
    <row r="981" spans="1:8" s="128" customFormat="1" x14ac:dyDescent="0.25">
      <c r="A981" s="21">
        <v>950</v>
      </c>
      <c r="B981" s="521">
        <v>18</v>
      </c>
      <c r="C981" s="35" t="s">
        <v>2032</v>
      </c>
      <c r="D981" s="522" t="s">
        <v>586</v>
      </c>
      <c r="E981" s="414" t="s">
        <v>229</v>
      </c>
      <c r="F981" s="415">
        <v>92</v>
      </c>
      <c r="G981" s="387" t="str">
        <f t="shared" si="17"/>
        <v>Xuất sắc</v>
      </c>
      <c r="H981" s="523"/>
    </row>
    <row r="982" spans="1:8" s="128" customFormat="1" x14ac:dyDescent="0.25">
      <c r="A982" s="21">
        <v>951</v>
      </c>
      <c r="B982" s="521">
        <v>19</v>
      </c>
      <c r="C982" s="35" t="s">
        <v>2033</v>
      </c>
      <c r="D982" s="522" t="s">
        <v>44</v>
      </c>
      <c r="E982" s="414" t="s">
        <v>27</v>
      </c>
      <c r="F982" s="415">
        <v>90</v>
      </c>
      <c r="G982" s="387" t="str">
        <f t="shared" si="17"/>
        <v>Xuất sắc</v>
      </c>
      <c r="H982" s="523"/>
    </row>
    <row r="983" spans="1:8" s="128" customFormat="1" x14ac:dyDescent="0.25">
      <c r="A983" s="21">
        <v>952</v>
      </c>
      <c r="B983" s="521">
        <v>20</v>
      </c>
      <c r="C983" s="35" t="s">
        <v>2034</v>
      </c>
      <c r="D983" s="522" t="s">
        <v>442</v>
      </c>
      <c r="E983" s="414" t="s">
        <v>219</v>
      </c>
      <c r="F983" s="415">
        <v>93</v>
      </c>
      <c r="G983" s="387" t="str">
        <f t="shared" si="17"/>
        <v>Xuất sắc</v>
      </c>
      <c r="H983" s="523"/>
    </row>
    <row r="984" spans="1:8" s="214" customFormat="1" x14ac:dyDescent="0.25">
      <c r="A984" s="21">
        <v>953</v>
      </c>
      <c r="B984" s="521">
        <v>21</v>
      </c>
      <c r="C984" s="35" t="s">
        <v>2035</v>
      </c>
      <c r="D984" s="522" t="s">
        <v>121</v>
      </c>
      <c r="E984" s="414" t="s">
        <v>14</v>
      </c>
      <c r="F984" s="415">
        <v>90</v>
      </c>
      <c r="G984" s="387" t="str">
        <f t="shared" si="17"/>
        <v>Xuất sắc</v>
      </c>
      <c r="H984" s="523"/>
    </row>
    <row r="985" spans="1:8" s="214" customFormat="1" x14ac:dyDescent="0.25">
      <c r="A985" s="21">
        <v>954</v>
      </c>
      <c r="B985" s="521">
        <v>22</v>
      </c>
      <c r="C985" s="35" t="s">
        <v>2036</v>
      </c>
      <c r="D985" s="522" t="s">
        <v>240</v>
      </c>
      <c r="E985" s="414" t="s">
        <v>14</v>
      </c>
      <c r="F985" s="415">
        <v>86</v>
      </c>
      <c r="G985" s="387" t="str">
        <f t="shared" si="17"/>
        <v>Tốt</v>
      </c>
      <c r="H985" s="523"/>
    </row>
    <row r="986" spans="1:8" s="214" customFormat="1" ht="17.25" customHeight="1" x14ac:dyDescent="0.25">
      <c r="A986" s="21">
        <v>955</v>
      </c>
      <c r="B986" s="521">
        <v>23</v>
      </c>
      <c r="C986" s="35" t="s">
        <v>2037</v>
      </c>
      <c r="D986" s="522" t="s">
        <v>2038</v>
      </c>
      <c r="E986" s="414" t="s">
        <v>42</v>
      </c>
      <c r="F986" s="415">
        <v>85</v>
      </c>
      <c r="G986" s="387" t="str">
        <f t="shared" si="17"/>
        <v>Tốt</v>
      </c>
      <c r="H986" s="523"/>
    </row>
    <row r="987" spans="1:8" s="214" customFormat="1" x14ac:dyDescent="0.25">
      <c r="A987" s="21">
        <v>956</v>
      </c>
      <c r="B987" s="524">
        <v>24</v>
      </c>
      <c r="C987" s="417" t="s">
        <v>2039</v>
      </c>
      <c r="D987" s="525" t="s">
        <v>18</v>
      </c>
      <c r="E987" s="418" t="s">
        <v>152</v>
      </c>
      <c r="F987" s="419">
        <v>62</v>
      </c>
      <c r="G987" s="387" t="str">
        <f t="shared" si="17"/>
        <v>Trung bình</v>
      </c>
      <c r="H987" s="526"/>
    </row>
    <row r="988" spans="1:8" s="214" customFormat="1" x14ac:dyDescent="0.25">
      <c r="A988" s="21">
        <v>957</v>
      </c>
      <c r="B988" s="521">
        <v>25</v>
      </c>
      <c r="C988" s="35" t="s">
        <v>2040</v>
      </c>
      <c r="D988" s="522" t="s">
        <v>274</v>
      </c>
      <c r="E988" s="414" t="s">
        <v>43</v>
      </c>
      <c r="F988" s="415">
        <v>88</v>
      </c>
      <c r="G988" s="387" t="str">
        <f t="shared" si="17"/>
        <v>Tốt</v>
      </c>
      <c r="H988" s="523"/>
    </row>
    <row r="989" spans="1:8" s="214" customFormat="1" x14ac:dyDescent="0.25">
      <c r="A989" s="21">
        <v>958</v>
      </c>
      <c r="B989" s="521">
        <v>26</v>
      </c>
      <c r="C989" s="35" t="s">
        <v>2041</v>
      </c>
      <c r="D989" s="522" t="s">
        <v>56</v>
      </c>
      <c r="E989" s="414" t="s">
        <v>47</v>
      </c>
      <c r="F989" s="415">
        <v>82</v>
      </c>
      <c r="G989" s="387" t="str">
        <f t="shared" si="17"/>
        <v>Tốt</v>
      </c>
      <c r="H989" s="523"/>
    </row>
    <row r="990" spans="1:8" s="214" customFormat="1" x14ac:dyDescent="0.25">
      <c r="A990" s="21">
        <v>959</v>
      </c>
      <c r="B990" s="521">
        <v>27</v>
      </c>
      <c r="C990" s="35" t="s">
        <v>2042</v>
      </c>
      <c r="D990" s="522" t="s">
        <v>812</v>
      </c>
      <c r="E990" s="414" t="s">
        <v>15</v>
      </c>
      <c r="F990" s="415">
        <v>82</v>
      </c>
      <c r="G990" s="387" t="str">
        <f t="shared" si="17"/>
        <v>Tốt</v>
      </c>
      <c r="H990" s="523"/>
    </row>
    <row r="991" spans="1:8" s="214" customFormat="1" x14ac:dyDescent="0.25">
      <c r="A991" s="21">
        <v>960</v>
      </c>
      <c r="B991" s="521">
        <v>28</v>
      </c>
      <c r="C991" s="35" t="s">
        <v>2043</v>
      </c>
      <c r="D991" s="522" t="s">
        <v>2044</v>
      </c>
      <c r="E991" s="414" t="s">
        <v>15</v>
      </c>
      <c r="F991" s="415">
        <v>87</v>
      </c>
      <c r="G991" s="387" t="str">
        <f t="shared" si="17"/>
        <v>Tốt</v>
      </c>
      <c r="H991" s="523"/>
    </row>
    <row r="992" spans="1:8" s="214" customFormat="1" x14ac:dyDescent="0.25">
      <c r="A992" s="21">
        <v>961</v>
      </c>
      <c r="B992" s="521">
        <v>29</v>
      </c>
      <c r="C992" s="35" t="s">
        <v>2045</v>
      </c>
      <c r="D992" s="522" t="s">
        <v>151</v>
      </c>
      <c r="E992" s="414" t="s">
        <v>49</v>
      </c>
      <c r="F992" s="415">
        <v>80</v>
      </c>
      <c r="G992" s="387" t="str">
        <f t="shared" si="17"/>
        <v>Tốt</v>
      </c>
      <c r="H992" s="523"/>
    </row>
    <row r="993" spans="1:8" s="214" customFormat="1" x14ac:dyDescent="0.25">
      <c r="A993" s="21">
        <v>962</v>
      </c>
      <c r="B993" s="521">
        <v>30</v>
      </c>
      <c r="C993" s="35" t="s">
        <v>2046</v>
      </c>
      <c r="D993" s="522" t="s">
        <v>2047</v>
      </c>
      <c r="E993" s="414" t="s">
        <v>20</v>
      </c>
      <c r="F993" s="415">
        <v>80</v>
      </c>
      <c r="G993" s="387" t="str">
        <f t="shared" si="17"/>
        <v>Tốt</v>
      </c>
      <c r="H993" s="523"/>
    </row>
    <row r="994" spans="1:8" s="214" customFormat="1" x14ac:dyDescent="0.25">
      <c r="A994" s="21">
        <v>963</v>
      </c>
      <c r="B994" s="521">
        <v>31</v>
      </c>
      <c r="C994" s="35" t="s">
        <v>2048</v>
      </c>
      <c r="D994" s="522" t="s">
        <v>18</v>
      </c>
      <c r="E994" s="414" t="s">
        <v>1834</v>
      </c>
      <c r="F994" s="415">
        <v>82</v>
      </c>
      <c r="G994" s="387" t="str">
        <f t="shared" si="17"/>
        <v>Tốt</v>
      </c>
      <c r="H994" s="523"/>
    </row>
    <row r="995" spans="1:8" s="214" customFormat="1" x14ac:dyDescent="0.25">
      <c r="A995" s="21">
        <v>964</v>
      </c>
      <c r="B995" s="521">
        <v>32</v>
      </c>
      <c r="C995" s="35" t="s">
        <v>2049</v>
      </c>
      <c r="D995" s="522" t="s">
        <v>144</v>
      </c>
      <c r="E995" s="414" t="s">
        <v>53</v>
      </c>
      <c r="F995" s="415">
        <v>82</v>
      </c>
      <c r="G995" s="387" t="str">
        <f t="shared" si="17"/>
        <v>Tốt</v>
      </c>
      <c r="H995" s="523"/>
    </row>
    <row r="996" spans="1:8" s="128" customFormat="1" x14ac:dyDescent="0.25">
      <c r="A996" s="21">
        <v>965</v>
      </c>
      <c r="B996" s="521">
        <v>33</v>
      </c>
      <c r="C996" s="35" t="s">
        <v>2050</v>
      </c>
      <c r="D996" s="522" t="s">
        <v>2051</v>
      </c>
      <c r="E996" s="414" t="s">
        <v>182</v>
      </c>
      <c r="F996" s="415">
        <v>86</v>
      </c>
      <c r="G996" s="387" t="str">
        <f t="shared" si="17"/>
        <v>Tốt</v>
      </c>
      <c r="H996" s="523"/>
    </row>
    <row r="997" spans="1:8" s="128" customFormat="1" x14ac:dyDescent="0.25">
      <c r="A997" s="21">
        <v>966</v>
      </c>
      <c r="B997" s="521">
        <v>34</v>
      </c>
      <c r="C997" s="35" t="s">
        <v>2052</v>
      </c>
      <c r="D997" s="522" t="s">
        <v>2053</v>
      </c>
      <c r="E997" s="414" t="s">
        <v>21</v>
      </c>
      <c r="F997" s="415">
        <v>90</v>
      </c>
      <c r="G997" s="387" t="str">
        <f t="shared" si="17"/>
        <v>Xuất sắc</v>
      </c>
      <c r="H997" s="523"/>
    </row>
    <row r="998" spans="1:8" s="214" customFormat="1" x14ac:dyDescent="0.25">
      <c r="A998" s="21">
        <v>967</v>
      </c>
      <c r="B998" s="521">
        <v>35</v>
      </c>
      <c r="C998" s="35" t="s">
        <v>2054</v>
      </c>
      <c r="D998" s="522" t="s">
        <v>261</v>
      </c>
      <c r="E998" s="414" t="s">
        <v>21</v>
      </c>
      <c r="F998" s="415">
        <v>90</v>
      </c>
      <c r="G998" s="387" t="str">
        <f t="shared" si="17"/>
        <v>Xuất sắc</v>
      </c>
      <c r="H998" s="523"/>
    </row>
    <row r="999" spans="1:8" s="214" customFormat="1" x14ac:dyDescent="0.25">
      <c r="A999" s="21">
        <v>968</v>
      </c>
      <c r="B999" s="521">
        <v>36</v>
      </c>
      <c r="C999" s="35" t="s">
        <v>2055</v>
      </c>
      <c r="D999" s="522" t="s">
        <v>2056</v>
      </c>
      <c r="E999" s="414" t="s">
        <v>16</v>
      </c>
      <c r="F999" s="415">
        <v>85</v>
      </c>
      <c r="G999" s="387" t="str">
        <f t="shared" si="17"/>
        <v>Tốt</v>
      </c>
      <c r="H999" s="523"/>
    </row>
    <row r="1000" spans="1:8" s="214" customFormat="1" x14ac:dyDescent="0.25">
      <c r="A1000" s="21">
        <v>969</v>
      </c>
      <c r="B1000" s="521">
        <v>37</v>
      </c>
      <c r="C1000" s="35" t="s">
        <v>2057</v>
      </c>
      <c r="D1000" s="522" t="s">
        <v>337</v>
      </c>
      <c r="E1000" s="414" t="s">
        <v>1266</v>
      </c>
      <c r="F1000" s="415">
        <v>84</v>
      </c>
      <c r="G1000" s="387" t="str">
        <f t="shared" si="17"/>
        <v>Tốt</v>
      </c>
      <c r="H1000" s="523"/>
    </row>
    <row r="1001" spans="1:8" s="214" customFormat="1" x14ac:dyDescent="0.25">
      <c r="A1001" s="21">
        <v>970</v>
      </c>
      <c r="B1001" s="521">
        <v>38</v>
      </c>
      <c r="C1001" s="35" t="s">
        <v>2058</v>
      </c>
      <c r="D1001" s="522" t="s">
        <v>2059</v>
      </c>
      <c r="E1001" s="414" t="s">
        <v>265</v>
      </c>
      <c r="F1001" s="415">
        <v>90</v>
      </c>
      <c r="G1001" s="387" t="str">
        <f t="shared" si="17"/>
        <v>Xuất sắc</v>
      </c>
      <c r="H1001" s="523"/>
    </row>
    <row r="1002" spans="1:8" s="214" customFormat="1" x14ac:dyDescent="0.25">
      <c r="A1002" s="21">
        <v>971</v>
      </c>
      <c r="B1002" s="521">
        <v>39</v>
      </c>
      <c r="C1002" s="35" t="s">
        <v>2060</v>
      </c>
      <c r="D1002" s="522" t="s">
        <v>2061</v>
      </c>
      <c r="E1002" s="414" t="s">
        <v>112</v>
      </c>
      <c r="F1002" s="415">
        <v>83</v>
      </c>
      <c r="G1002" s="387" t="str">
        <f t="shared" si="17"/>
        <v>Tốt</v>
      </c>
      <c r="H1002" s="523"/>
    </row>
    <row r="1003" spans="1:8" s="214" customFormat="1" x14ac:dyDescent="0.25">
      <c r="A1003" s="21">
        <v>972</v>
      </c>
      <c r="B1003" s="521">
        <v>40</v>
      </c>
      <c r="C1003" s="35" t="s">
        <v>2062</v>
      </c>
      <c r="D1003" s="522" t="s">
        <v>2063</v>
      </c>
      <c r="E1003" s="414" t="s">
        <v>480</v>
      </c>
      <c r="F1003" s="415">
        <v>80</v>
      </c>
      <c r="G1003" s="387" t="str">
        <f t="shared" si="17"/>
        <v>Tốt</v>
      </c>
      <c r="H1003" s="523"/>
    </row>
    <row r="1004" spans="1:8" s="214" customFormat="1" x14ac:dyDescent="0.25">
      <c r="A1004" s="21">
        <v>973</v>
      </c>
      <c r="B1004" s="521">
        <v>41</v>
      </c>
      <c r="C1004" s="35" t="s">
        <v>5256</v>
      </c>
      <c r="D1004" s="522" t="s">
        <v>5257</v>
      </c>
      <c r="E1004" s="414" t="s">
        <v>25</v>
      </c>
      <c r="F1004" s="415">
        <v>86</v>
      </c>
      <c r="G1004" s="387" t="str">
        <f t="shared" si="17"/>
        <v>Tốt</v>
      </c>
      <c r="H1004" s="523"/>
    </row>
    <row r="1005" spans="1:8" s="214" customFormat="1" x14ac:dyDescent="0.25">
      <c r="A1005" s="21">
        <v>974</v>
      </c>
      <c r="B1005" s="521">
        <v>42</v>
      </c>
      <c r="C1005" s="35" t="s">
        <v>2064</v>
      </c>
      <c r="D1005" s="522" t="s">
        <v>18</v>
      </c>
      <c r="E1005" s="414" t="s">
        <v>87</v>
      </c>
      <c r="F1005" s="415">
        <v>80</v>
      </c>
      <c r="G1005" s="387" t="str">
        <f t="shared" si="17"/>
        <v>Tốt</v>
      </c>
      <c r="H1005" s="523"/>
    </row>
    <row r="1006" spans="1:8" s="214" customFormat="1" x14ac:dyDescent="0.25">
      <c r="A1006" s="21">
        <v>975</v>
      </c>
      <c r="B1006" s="521">
        <v>43</v>
      </c>
      <c r="C1006" s="35" t="s">
        <v>2065</v>
      </c>
      <c r="D1006" s="522" t="s">
        <v>2066</v>
      </c>
      <c r="E1006" s="414" t="s">
        <v>297</v>
      </c>
      <c r="F1006" s="415">
        <v>62</v>
      </c>
      <c r="G1006" s="387" t="str">
        <f t="shared" si="17"/>
        <v>Trung bình</v>
      </c>
      <c r="H1006" s="523"/>
    </row>
    <row r="1007" spans="1:8" s="214" customFormat="1" x14ac:dyDescent="0.25">
      <c r="A1007" s="21">
        <v>976</v>
      </c>
      <c r="B1007" s="521">
        <v>44</v>
      </c>
      <c r="C1007" s="35" t="s">
        <v>2067</v>
      </c>
      <c r="D1007" s="522" t="s">
        <v>46</v>
      </c>
      <c r="E1007" s="414" t="s">
        <v>2068</v>
      </c>
      <c r="F1007" s="415">
        <v>97</v>
      </c>
      <c r="G1007" s="387" t="str">
        <f t="shared" si="17"/>
        <v>Xuất sắc</v>
      </c>
      <c r="H1007" s="523"/>
    </row>
    <row r="1008" spans="1:8" s="214" customFormat="1" x14ac:dyDescent="0.25">
      <c r="A1008" s="21">
        <v>977</v>
      </c>
      <c r="B1008" s="521">
        <v>45</v>
      </c>
      <c r="C1008" s="35" t="s">
        <v>2069</v>
      </c>
      <c r="D1008" s="522" t="s">
        <v>929</v>
      </c>
      <c r="E1008" s="414" t="s">
        <v>22</v>
      </c>
      <c r="F1008" s="415">
        <v>86</v>
      </c>
      <c r="G1008" s="387" t="str">
        <f t="shared" si="17"/>
        <v>Tốt</v>
      </c>
      <c r="H1008" s="523"/>
    </row>
    <row r="1009" spans="1:9" s="214" customFormat="1" x14ac:dyDescent="0.25">
      <c r="A1009" s="21">
        <v>978</v>
      </c>
      <c r="B1009" s="521">
        <v>46</v>
      </c>
      <c r="C1009" s="35" t="s">
        <v>2070</v>
      </c>
      <c r="D1009" s="522" t="s">
        <v>2071</v>
      </c>
      <c r="E1009" s="414" t="s">
        <v>157</v>
      </c>
      <c r="F1009" s="415">
        <v>90</v>
      </c>
      <c r="G1009" s="387" t="str">
        <f t="shared" si="17"/>
        <v>Xuất sắc</v>
      </c>
      <c r="H1009" s="523"/>
    </row>
    <row r="1010" spans="1:9" s="214" customFormat="1" x14ac:dyDescent="0.25">
      <c r="A1010" s="21">
        <v>979</v>
      </c>
      <c r="B1010" s="521">
        <v>47</v>
      </c>
      <c r="C1010" s="35" t="s">
        <v>2072</v>
      </c>
      <c r="D1010" s="522" t="s">
        <v>18</v>
      </c>
      <c r="E1010" s="414" t="s">
        <v>9</v>
      </c>
      <c r="F1010" s="415">
        <v>85</v>
      </c>
      <c r="G1010" s="387" t="str">
        <f t="shared" si="17"/>
        <v>Tốt</v>
      </c>
      <c r="H1010" s="523"/>
    </row>
    <row r="1011" spans="1:9" s="214" customFormat="1" x14ac:dyDescent="0.25">
      <c r="A1011" s="21">
        <v>980</v>
      </c>
      <c r="B1011" s="521">
        <v>48</v>
      </c>
      <c r="C1011" s="35" t="s">
        <v>2073</v>
      </c>
      <c r="D1011" s="522" t="s">
        <v>2074</v>
      </c>
      <c r="E1011" s="414" t="s">
        <v>10</v>
      </c>
      <c r="F1011" s="415">
        <v>95</v>
      </c>
      <c r="G1011" s="387" t="str">
        <f t="shared" si="17"/>
        <v>Xuất sắc</v>
      </c>
      <c r="H1011" s="523"/>
    </row>
    <row r="1012" spans="1:9" s="214" customFormat="1" x14ac:dyDescent="0.25">
      <c r="A1012" s="21">
        <v>981</v>
      </c>
      <c r="B1012" s="521">
        <v>49</v>
      </c>
      <c r="C1012" s="35" t="s">
        <v>2075</v>
      </c>
      <c r="D1012" s="522" t="s">
        <v>69</v>
      </c>
      <c r="E1012" s="414" t="s">
        <v>11</v>
      </c>
      <c r="F1012" s="415">
        <v>85</v>
      </c>
      <c r="G1012" s="387" t="str">
        <f t="shared" si="17"/>
        <v>Tốt</v>
      </c>
      <c r="H1012" s="523"/>
    </row>
    <row r="1013" spans="1:9" s="128" customFormat="1" x14ac:dyDescent="0.25">
      <c r="A1013" s="21">
        <v>982</v>
      </c>
      <c r="B1013" s="521">
        <v>50</v>
      </c>
      <c r="C1013" s="35" t="s">
        <v>2076</v>
      </c>
      <c r="D1013" s="522" t="s">
        <v>1853</v>
      </c>
      <c r="E1013" s="414" t="s">
        <v>134</v>
      </c>
      <c r="F1013" s="415">
        <v>85</v>
      </c>
      <c r="G1013" s="387" t="str">
        <f t="shared" si="17"/>
        <v>Tốt</v>
      </c>
      <c r="H1013" s="523"/>
    </row>
    <row r="1014" spans="1:9" s="128" customFormat="1" x14ac:dyDescent="0.25">
      <c r="A1014" s="21">
        <v>983</v>
      </c>
      <c r="B1014" s="521">
        <v>51</v>
      </c>
      <c r="C1014" s="35" t="s">
        <v>2077</v>
      </c>
      <c r="D1014" s="522" t="s">
        <v>2078</v>
      </c>
      <c r="E1014" s="414" t="s">
        <v>63</v>
      </c>
      <c r="F1014" s="415">
        <v>85</v>
      </c>
      <c r="G1014" s="387" t="str">
        <f t="shared" si="17"/>
        <v>Tốt</v>
      </c>
      <c r="H1014" s="523"/>
    </row>
    <row r="1015" spans="1:9" s="128" customFormat="1" x14ac:dyDescent="0.25">
      <c r="A1015" s="21">
        <v>984</v>
      </c>
      <c r="B1015" s="521">
        <v>52</v>
      </c>
      <c r="C1015" s="35" t="s">
        <v>2079</v>
      </c>
      <c r="D1015" s="522" t="s">
        <v>158</v>
      </c>
      <c r="E1015" s="414" t="s">
        <v>63</v>
      </c>
      <c r="F1015" s="415">
        <v>94</v>
      </c>
      <c r="G1015" s="387" t="str">
        <f t="shared" si="17"/>
        <v>Xuất sắc</v>
      </c>
      <c r="H1015" s="523"/>
    </row>
    <row r="1016" spans="1:9" s="128" customFormat="1" x14ac:dyDescent="0.25">
      <c r="A1016" s="21">
        <v>985</v>
      </c>
      <c r="B1016" s="521">
        <v>53</v>
      </c>
      <c r="C1016" s="35" t="s">
        <v>2080</v>
      </c>
      <c r="D1016" s="522" t="s">
        <v>2081</v>
      </c>
      <c r="E1016" s="414" t="s">
        <v>65</v>
      </c>
      <c r="F1016" s="415">
        <v>93</v>
      </c>
      <c r="G1016" s="387" t="str">
        <f t="shared" si="17"/>
        <v>Xuất sắc</v>
      </c>
      <c r="H1016" s="523"/>
    </row>
    <row r="1017" spans="1:9" s="214" customFormat="1" x14ac:dyDescent="0.25">
      <c r="A1017" s="21">
        <v>986</v>
      </c>
      <c r="B1017" s="521">
        <v>54</v>
      </c>
      <c r="C1017" s="35" t="s">
        <v>2082</v>
      </c>
      <c r="D1017" s="522" t="s">
        <v>61</v>
      </c>
      <c r="E1017" s="414" t="s">
        <v>65</v>
      </c>
      <c r="F1017" s="415">
        <v>90</v>
      </c>
      <c r="G1017" s="387" t="str">
        <f t="shared" si="17"/>
        <v>Xuất sắc</v>
      </c>
      <c r="H1017" s="523"/>
    </row>
    <row r="1018" spans="1:9" s="128" customFormat="1" x14ac:dyDescent="0.25">
      <c r="A1018" s="21">
        <v>987</v>
      </c>
      <c r="B1018" s="521">
        <v>55</v>
      </c>
      <c r="C1018" s="35" t="s">
        <v>2083</v>
      </c>
      <c r="D1018" s="522" t="s">
        <v>2084</v>
      </c>
      <c r="E1018" s="414" t="s">
        <v>65</v>
      </c>
      <c r="F1018" s="415">
        <v>97</v>
      </c>
      <c r="G1018" s="387" t="str">
        <f t="shared" si="17"/>
        <v>Xuất sắc</v>
      </c>
      <c r="H1018" s="523"/>
    </row>
    <row r="1019" spans="1:9" s="128" customFormat="1" x14ac:dyDescent="0.25">
      <c r="A1019" s="21">
        <v>988</v>
      </c>
      <c r="B1019" s="527">
        <v>56</v>
      </c>
      <c r="C1019" s="528" t="s">
        <v>2085</v>
      </c>
      <c r="D1019" s="529" t="s">
        <v>159</v>
      </c>
      <c r="E1019" s="530" t="s">
        <v>65</v>
      </c>
      <c r="F1019" s="531">
        <v>89</v>
      </c>
      <c r="G1019" s="532" t="str">
        <f t="shared" si="17"/>
        <v>Tốt</v>
      </c>
      <c r="H1019" s="533"/>
      <c r="I1019" s="128" t="s">
        <v>5258</v>
      </c>
    </row>
    <row r="1020" spans="1:9" s="128" customFormat="1" x14ac:dyDescent="0.25">
      <c r="A1020" s="21">
        <v>989</v>
      </c>
      <c r="B1020" s="521">
        <v>57</v>
      </c>
      <c r="C1020" s="35" t="s">
        <v>2087</v>
      </c>
      <c r="D1020" s="522" t="s">
        <v>145</v>
      </c>
      <c r="E1020" s="414" t="s">
        <v>65</v>
      </c>
      <c r="F1020" s="415">
        <v>82</v>
      </c>
      <c r="G1020" s="387" t="str">
        <f t="shared" ref="G1020:G1065" si="18">IF(F1020&gt;=90,"Xuất sắc",IF(F1020&gt;=80,"Tốt",IF(F1020&gt;=65,"Khá",IF(F1020&gt;=50,"Trung bình",IF(F1020&gt;=35,"Yếu","Kém")))))</f>
        <v>Tốt</v>
      </c>
      <c r="H1020" s="523"/>
    </row>
    <row r="1021" spans="1:9" s="128" customFormat="1" x14ac:dyDescent="0.25">
      <c r="A1021" s="21">
        <v>990</v>
      </c>
      <c r="B1021" s="521">
        <v>58</v>
      </c>
      <c r="C1021" s="35" t="s">
        <v>2088</v>
      </c>
      <c r="D1021" s="522" t="s">
        <v>104</v>
      </c>
      <c r="E1021" s="414" t="s">
        <v>92</v>
      </c>
      <c r="F1021" s="415">
        <v>90</v>
      </c>
      <c r="G1021" s="387" t="str">
        <f t="shared" si="18"/>
        <v>Xuất sắc</v>
      </c>
      <c r="H1021" s="523"/>
    </row>
    <row r="1022" spans="1:9" s="214" customFormat="1" x14ac:dyDescent="0.25">
      <c r="A1022" s="21">
        <v>991</v>
      </c>
      <c r="B1022" s="521">
        <v>59</v>
      </c>
      <c r="C1022" s="35" t="s">
        <v>2089</v>
      </c>
      <c r="D1022" s="522" t="s">
        <v>654</v>
      </c>
      <c r="E1022" s="414" t="s">
        <v>1465</v>
      </c>
      <c r="F1022" s="415">
        <v>82</v>
      </c>
      <c r="G1022" s="387" t="str">
        <f t="shared" si="18"/>
        <v>Tốt</v>
      </c>
      <c r="H1022" s="523"/>
    </row>
    <row r="1023" spans="1:9" s="128" customFormat="1" x14ac:dyDescent="0.25">
      <c r="A1023" s="21">
        <v>992</v>
      </c>
      <c r="B1023" s="521">
        <v>60</v>
      </c>
      <c r="C1023" s="35" t="s">
        <v>2090</v>
      </c>
      <c r="D1023" s="522" t="s">
        <v>2091</v>
      </c>
      <c r="E1023" s="414" t="s">
        <v>67</v>
      </c>
      <c r="F1023" s="415">
        <v>89</v>
      </c>
      <c r="G1023" s="387" t="str">
        <f t="shared" si="18"/>
        <v>Tốt</v>
      </c>
      <c r="H1023" s="523"/>
    </row>
    <row r="1024" spans="1:9" s="128" customFormat="1" x14ac:dyDescent="0.25">
      <c r="A1024" s="21">
        <v>993</v>
      </c>
      <c r="B1024" s="521">
        <v>61</v>
      </c>
      <c r="C1024" s="35" t="s">
        <v>2092</v>
      </c>
      <c r="D1024" s="522" t="s">
        <v>2093</v>
      </c>
      <c r="E1024" s="414" t="s">
        <v>12</v>
      </c>
      <c r="F1024" s="415">
        <v>83</v>
      </c>
      <c r="G1024" s="387" t="str">
        <f t="shared" si="18"/>
        <v>Tốt</v>
      </c>
      <c r="H1024" s="523"/>
    </row>
    <row r="1025" spans="1:8" s="128" customFormat="1" x14ac:dyDescent="0.25">
      <c r="A1025" s="21">
        <v>994</v>
      </c>
      <c r="B1025" s="521">
        <v>62</v>
      </c>
      <c r="C1025" s="35" t="s">
        <v>2094</v>
      </c>
      <c r="D1025" s="522" t="s">
        <v>2095</v>
      </c>
      <c r="E1025" s="414" t="s">
        <v>12</v>
      </c>
      <c r="F1025" s="415">
        <v>83</v>
      </c>
      <c r="G1025" s="387" t="str">
        <f t="shared" si="18"/>
        <v>Tốt</v>
      </c>
      <c r="H1025" s="523"/>
    </row>
    <row r="1026" spans="1:8" s="128" customFormat="1" x14ac:dyDescent="0.25">
      <c r="A1026" s="21">
        <v>995</v>
      </c>
      <c r="B1026" s="521">
        <v>63</v>
      </c>
      <c r="C1026" s="35" t="s">
        <v>2096</v>
      </c>
      <c r="D1026" s="522" t="s">
        <v>478</v>
      </c>
      <c r="E1026" s="414" t="s">
        <v>12</v>
      </c>
      <c r="F1026" s="415">
        <v>90</v>
      </c>
      <c r="G1026" s="387" t="str">
        <f t="shared" si="18"/>
        <v>Xuất sắc</v>
      </c>
      <c r="H1026" s="523"/>
    </row>
    <row r="1027" spans="1:8" s="128" customFormat="1" x14ac:dyDescent="0.25">
      <c r="A1027" s="21">
        <v>996</v>
      </c>
      <c r="B1027" s="521">
        <v>64</v>
      </c>
      <c r="C1027" s="35" t="s">
        <v>2097</v>
      </c>
      <c r="D1027" s="522" t="s">
        <v>328</v>
      </c>
      <c r="E1027" s="414" t="s">
        <v>140</v>
      </c>
      <c r="F1027" s="415">
        <v>75</v>
      </c>
      <c r="G1027" s="387" t="str">
        <f t="shared" si="18"/>
        <v>Khá</v>
      </c>
      <c r="H1027" s="523"/>
    </row>
    <row r="1028" spans="1:8" s="128" customFormat="1" x14ac:dyDescent="0.25">
      <c r="A1028" s="21">
        <v>997</v>
      </c>
      <c r="B1028" s="524">
        <v>65</v>
      </c>
      <c r="C1028" s="417" t="s">
        <v>2098</v>
      </c>
      <c r="D1028" s="525" t="s">
        <v>2099</v>
      </c>
      <c r="E1028" s="418" t="s">
        <v>315</v>
      </c>
      <c r="F1028" s="419">
        <v>64</v>
      </c>
      <c r="G1028" s="387" t="str">
        <f t="shared" si="18"/>
        <v>Trung bình</v>
      </c>
      <c r="H1028" s="526"/>
    </row>
    <row r="1029" spans="1:8" s="128" customFormat="1" x14ac:dyDescent="0.25">
      <c r="A1029" s="21">
        <v>998</v>
      </c>
      <c r="B1029" s="521">
        <v>66</v>
      </c>
      <c r="C1029" s="35" t="s">
        <v>2100</v>
      </c>
      <c r="D1029" s="522" t="s">
        <v>1555</v>
      </c>
      <c r="E1029" s="414" t="s">
        <v>28</v>
      </c>
      <c r="F1029" s="415">
        <v>90</v>
      </c>
      <c r="G1029" s="387" t="str">
        <f t="shared" si="18"/>
        <v>Xuất sắc</v>
      </c>
      <c r="H1029" s="523"/>
    </row>
    <row r="1030" spans="1:8" s="214" customFormat="1" x14ac:dyDescent="0.25">
      <c r="A1030" s="21">
        <v>999</v>
      </c>
      <c r="B1030" s="521">
        <v>67</v>
      </c>
      <c r="C1030" s="35" t="s">
        <v>2101</v>
      </c>
      <c r="D1030" s="522" t="s">
        <v>2102</v>
      </c>
      <c r="E1030" s="414" t="s">
        <v>30</v>
      </c>
      <c r="F1030" s="415">
        <v>90</v>
      </c>
      <c r="G1030" s="387" t="str">
        <f t="shared" si="18"/>
        <v>Xuất sắc</v>
      </c>
      <c r="H1030" s="523"/>
    </row>
    <row r="1031" spans="1:8" s="214" customFormat="1" ht="18" customHeight="1" x14ac:dyDescent="0.25">
      <c r="A1031" s="21">
        <v>1000</v>
      </c>
      <c r="B1031" s="521">
        <v>68</v>
      </c>
      <c r="C1031" s="35" t="s">
        <v>2103</v>
      </c>
      <c r="D1031" s="522" t="s">
        <v>306</v>
      </c>
      <c r="E1031" s="414" t="s">
        <v>448</v>
      </c>
      <c r="F1031" s="415">
        <v>89</v>
      </c>
      <c r="G1031" s="387" t="str">
        <f t="shared" si="18"/>
        <v>Tốt</v>
      </c>
      <c r="H1031" s="523"/>
    </row>
    <row r="1032" spans="1:8" s="214" customFormat="1" x14ac:dyDescent="0.25">
      <c r="A1032" s="21">
        <v>1001</v>
      </c>
      <c r="B1032" s="521">
        <v>69</v>
      </c>
      <c r="C1032" s="35" t="s">
        <v>2104</v>
      </c>
      <c r="D1032" s="522" t="s">
        <v>88</v>
      </c>
      <c r="E1032" s="414" t="s">
        <v>71</v>
      </c>
      <c r="F1032" s="415">
        <v>87</v>
      </c>
      <c r="G1032" s="387" t="str">
        <f t="shared" si="18"/>
        <v>Tốt</v>
      </c>
      <c r="H1032" s="523"/>
    </row>
    <row r="1033" spans="1:8" s="214" customFormat="1" x14ac:dyDescent="0.25">
      <c r="A1033" s="21">
        <v>1002</v>
      </c>
      <c r="B1033" s="521">
        <v>70</v>
      </c>
      <c r="C1033" s="35" t="s">
        <v>2105</v>
      </c>
      <c r="D1033" s="522" t="s">
        <v>80</v>
      </c>
      <c r="E1033" s="414" t="s">
        <v>71</v>
      </c>
      <c r="F1033" s="534">
        <v>90</v>
      </c>
      <c r="G1033" s="387" t="str">
        <f t="shared" si="18"/>
        <v>Xuất sắc</v>
      </c>
      <c r="H1033" s="523"/>
    </row>
    <row r="1034" spans="1:8" s="128" customFormat="1" x14ac:dyDescent="0.25">
      <c r="A1034" s="21"/>
      <c r="B1034" s="20"/>
      <c r="C1034" s="83" t="s">
        <v>2392</v>
      </c>
      <c r="D1034" s="504"/>
      <c r="E1034" s="21"/>
      <c r="F1034" s="20"/>
      <c r="G1034" s="20"/>
      <c r="H1034" s="71"/>
    </row>
    <row r="1035" spans="1:8" s="128" customFormat="1" x14ac:dyDescent="0.25">
      <c r="A1035" s="21">
        <v>1003</v>
      </c>
      <c r="B1035" s="470">
        <v>1</v>
      </c>
      <c r="C1035" s="16" t="s">
        <v>2106</v>
      </c>
      <c r="D1035" s="535" t="s">
        <v>1808</v>
      </c>
      <c r="E1035" s="16" t="s">
        <v>34</v>
      </c>
      <c r="F1035" s="39">
        <v>80</v>
      </c>
      <c r="G1035" s="387" t="str">
        <f t="shared" si="18"/>
        <v>Tốt</v>
      </c>
      <c r="H1035" s="71"/>
    </row>
    <row r="1036" spans="1:8" s="128" customFormat="1" x14ac:dyDescent="0.25">
      <c r="A1036" s="21">
        <v>1004</v>
      </c>
      <c r="B1036" s="470">
        <v>2</v>
      </c>
      <c r="C1036" s="16" t="s">
        <v>2107</v>
      </c>
      <c r="D1036" s="535" t="s">
        <v>2108</v>
      </c>
      <c r="E1036" s="16" t="s">
        <v>34</v>
      </c>
      <c r="F1036" s="39">
        <v>87</v>
      </c>
      <c r="G1036" s="387" t="str">
        <f t="shared" si="18"/>
        <v>Tốt</v>
      </c>
      <c r="H1036" s="71"/>
    </row>
    <row r="1037" spans="1:8" s="128" customFormat="1" x14ac:dyDescent="0.25">
      <c r="A1037" s="21">
        <v>1005</v>
      </c>
      <c r="B1037" s="536">
        <v>3</v>
      </c>
      <c r="C1037" s="537" t="s">
        <v>2109</v>
      </c>
      <c r="D1037" s="538" t="s">
        <v>127</v>
      </c>
      <c r="E1037" s="537" t="s">
        <v>34</v>
      </c>
      <c r="F1037" s="539">
        <v>89</v>
      </c>
      <c r="G1037" s="532" t="str">
        <f t="shared" si="18"/>
        <v>Tốt</v>
      </c>
      <c r="H1037" s="540"/>
    </row>
    <row r="1038" spans="1:8" s="214" customFormat="1" x14ac:dyDescent="0.25">
      <c r="A1038" s="21">
        <v>1006</v>
      </c>
      <c r="B1038" s="470">
        <v>4</v>
      </c>
      <c r="C1038" s="16" t="s">
        <v>2110</v>
      </c>
      <c r="D1038" s="535" t="s">
        <v>951</v>
      </c>
      <c r="E1038" s="16" t="s">
        <v>34</v>
      </c>
      <c r="F1038" s="39">
        <v>83</v>
      </c>
      <c r="G1038" s="387" t="str">
        <f t="shared" si="18"/>
        <v>Tốt</v>
      </c>
      <c r="H1038" s="71"/>
    </row>
    <row r="1039" spans="1:8" s="214" customFormat="1" x14ac:dyDescent="0.25">
      <c r="A1039" s="21">
        <v>1007</v>
      </c>
      <c r="B1039" s="470">
        <v>5</v>
      </c>
      <c r="C1039" s="16" t="s">
        <v>2111</v>
      </c>
      <c r="D1039" s="535" t="s">
        <v>169</v>
      </c>
      <c r="E1039" s="16" t="s">
        <v>34</v>
      </c>
      <c r="F1039" s="39">
        <v>78</v>
      </c>
      <c r="G1039" s="387" t="str">
        <f t="shared" si="18"/>
        <v>Khá</v>
      </c>
      <c r="H1039" s="71"/>
    </row>
    <row r="1040" spans="1:8" s="214" customFormat="1" x14ac:dyDescent="0.25">
      <c r="A1040" s="21">
        <v>1008</v>
      </c>
      <c r="B1040" s="470">
        <v>6</v>
      </c>
      <c r="C1040" s="16" t="s">
        <v>2112</v>
      </c>
      <c r="D1040" s="535" t="s">
        <v>2113</v>
      </c>
      <c r="E1040" s="16" t="s">
        <v>34</v>
      </c>
      <c r="F1040" s="541">
        <v>65</v>
      </c>
      <c r="G1040" s="387" t="str">
        <f t="shared" si="18"/>
        <v>Khá</v>
      </c>
      <c r="H1040" s="71"/>
    </row>
    <row r="1041" spans="1:8" s="214" customFormat="1" x14ac:dyDescent="0.25">
      <c r="A1041" s="21">
        <v>1009</v>
      </c>
      <c r="B1041" s="470">
        <v>7</v>
      </c>
      <c r="C1041" s="16" t="s">
        <v>2114</v>
      </c>
      <c r="D1041" s="535" t="s">
        <v>2115</v>
      </c>
      <c r="E1041" s="16" t="s">
        <v>148</v>
      </c>
      <c r="F1041" s="39">
        <v>95</v>
      </c>
      <c r="G1041" s="387" t="str">
        <f t="shared" si="18"/>
        <v>Xuất sắc</v>
      </c>
      <c r="H1041" s="71"/>
    </row>
    <row r="1042" spans="1:8" s="214" customFormat="1" x14ac:dyDescent="0.25">
      <c r="A1042" s="21">
        <v>1010</v>
      </c>
      <c r="B1042" s="470">
        <v>8</v>
      </c>
      <c r="C1042" s="16" t="s">
        <v>2116</v>
      </c>
      <c r="D1042" s="535" t="s">
        <v>2117</v>
      </c>
      <c r="E1042" s="16" t="s">
        <v>2118</v>
      </c>
      <c r="F1042" s="20">
        <v>80</v>
      </c>
      <c r="G1042" s="387" t="str">
        <f t="shared" si="18"/>
        <v>Tốt</v>
      </c>
      <c r="H1042" s="71"/>
    </row>
    <row r="1043" spans="1:8" s="214" customFormat="1" x14ac:dyDescent="0.25">
      <c r="A1043" s="21">
        <v>1011</v>
      </c>
      <c r="B1043" s="470">
        <v>9</v>
      </c>
      <c r="C1043" s="16" t="s">
        <v>2119</v>
      </c>
      <c r="D1043" s="535" t="s">
        <v>423</v>
      </c>
      <c r="E1043" s="16" t="s">
        <v>6</v>
      </c>
      <c r="F1043" s="20">
        <v>80</v>
      </c>
      <c r="G1043" s="387" t="str">
        <f t="shared" si="18"/>
        <v>Tốt</v>
      </c>
      <c r="H1043" s="71"/>
    </row>
    <row r="1044" spans="1:8" s="214" customFormat="1" x14ac:dyDescent="0.25">
      <c r="A1044" s="21">
        <v>1012</v>
      </c>
      <c r="B1044" s="470">
        <v>10</v>
      </c>
      <c r="C1044" s="16" t="s">
        <v>2120</v>
      </c>
      <c r="D1044" s="535" t="s">
        <v>2121</v>
      </c>
      <c r="E1044" s="16" t="s">
        <v>6</v>
      </c>
      <c r="F1044" s="20">
        <v>81</v>
      </c>
      <c r="G1044" s="387" t="str">
        <f t="shared" si="18"/>
        <v>Tốt</v>
      </c>
      <c r="H1044" s="71"/>
    </row>
    <row r="1045" spans="1:8" s="214" customFormat="1" x14ac:dyDescent="0.25">
      <c r="A1045" s="21">
        <v>1013</v>
      </c>
      <c r="B1045" s="470">
        <v>11</v>
      </c>
      <c r="C1045" s="16" t="s">
        <v>2122</v>
      </c>
      <c r="D1045" s="535" t="s">
        <v>203</v>
      </c>
      <c r="E1045" s="16" t="s">
        <v>1645</v>
      </c>
      <c r="F1045" s="20">
        <v>66</v>
      </c>
      <c r="G1045" s="387" t="str">
        <f t="shared" si="18"/>
        <v>Khá</v>
      </c>
      <c r="H1045" s="71"/>
    </row>
    <row r="1046" spans="1:8" s="214" customFormat="1" x14ac:dyDescent="0.25">
      <c r="A1046" s="21">
        <v>1014</v>
      </c>
      <c r="B1046" s="470">
        <v>12</v>
      </c>
      <c r="C1046" s="16" t="s">
        <v>2123</v>
      </c>
      <c r="D1046" s="535" t="s">
        <v>168</v>
      </c>
      <c r="E1046" s="16" t="s">
        <v>39</v>
      </c>
      <c r="F1046" s="39">
        <v>91</v>
      </c>
      <c r="G1046" s="387" t="str">
        <f t="shared" si="18"/>
        <v>Xuất sắc</v>
      </c>
      <c r="H1046" s="71"/>
    </row>
    <row r="1047" spans="1:8" s="214" customFormat="1" x14ac:dyDescent="0.25">
      <c r="A1047" s="21">
        <v>1015</v>
      </c>
      <c r="B1047" s="470">
        <v>13</v>
      </c>
      <c r="C1047" s="16" t="s">
        <v>2124</v>
      </c>
      <c r="D1047" s="535" t="s">
        <v>18</v>
      </c>
      <c r="E1047" s="16" t="s">
        <v>27</v>
      </c>
      <c r="F1047" s="39">
        <v>69</v>
      </c>
      <c r="G1047" s="387" t="str">
        <f t="shared" si="18"/>
        <v>Khá</v>
      </c>
      <c r="H1047" s="71"/>
    </row>
    <row r="1048" spans="1:8" s="128" customFormat="1" x14ac:dyDescent="0.25">
      <c r="A1048" s="21">
        <v>1016</v>
      </c>
      <c r="B1048" s="470">
        <v>14</v>
      </c>
      <c r="C1048" s="16" t="s">
        <v>2125</v>
      </c>
      <c r="D1048" s="535" t="s">
        <v>2126</v>
      </c>
      <c r="E1048" s="16" t="s">
        <v>41</v>
      </c>
      <c r="F1048" s="39">
        <v>90</v>
      </c>
      <c r="G1048" s="387" t="str">
        <f t="shared" si="18"/>
        <v>Xuất sắc</v>
      </c>
      <c r="H1048" s="71"/>
    </row>
    <row r="1049" spans="1:8" s="128" customFormat="1" x14ac:dyDescent="0.25">
      <c r="A1049" s="21">
        <v>1017</v>
      </c>
      <c r="B1049" s="470">
        <v>15</v>
      </c>
      <c r="C1049" s="16" t="s">
        <v>2127</v>
      </c>
      <c r="D1049" s="535" t="s">
        <v>168</v>
      </c>
      <c r="E1049" s="16" t="s">
        <v>41</v>
      </c>
      <c r="F1049" s="39">
        <v>80</v>
      </c>
      <c r="G1049" s="387" t="str">
        <f t="shared" si="18"/>
        <v>Tốt</v>
      </c>
      <c r="H1049" s="71"/>
    </row>
    <row r="1050" spans="1:8" s="128" customFormat="1" x14ac:dyDescent="0.25">
      <c r="A1050" s="21">
        <v>1018</v>
      </c>
      <c r="B1050" s="470">
        <v>16</v>
      </c>
      <c r="C1050" s="16" t="s">
        <v>2128</v>
      </c>
      <c r="D1050" s="535" t="s">
        <v>117</v>
      </c>
      <c r="E1050" s="16" t="s">
        <v>7</v>
      </c>
      <c r="F1050" s="39">
        <v>80</v>
      </c>
      <c r="G1050" s="387" t="str">
        <f t="shared" si="18"/>
        <v>Tốt</v>
      </c>
      <c r="H1050" s="71"/>
    </row>
    <row r="1051" spans="1:8" s="128" customFormat="1" x14ac:dyDescent="0.25">
      <c r="A1051" s="21">
        <v>1019</v>
      </c>
      <c r="B1051" s="470">
        <v>17</v>
      </c>
      <c r="C1051" s="16" t="s">
        <v>2129</v>
      </c>
      <c r="D1051" s="535" t="s">
        <v>195</v>
      </c>
      <c r="E1051" s="16" t="s">
        <v>7</v>
      </c>
      <c r="F1051" s="39">
        <v>71</v>
      </c>
      <c r="G1051" s="387" t="str">
        <f t="shared" si="18"/>
        <v>Khá</v>
      </c>
      <c r="H1051" s="71"/>
    </row>
    <row r="1052" spans="1:8" s="128" customFormat="1" x14ac:dyDescent="0.25">
      <c r="A1052" s="21">
        <v>1020</v>
      </c>
      <c r="B1052" s="470">
        <v>18</v>
      </c>
      <c r="C1052" s="16" t="s">
        <v>2130</v>
      </c>
      <c r="D1052" s="535" t="s">
        <v>2131</v>
      </c>
      <c r="E1052" s="16" t="s">
        <v>14</v>
      </c>
      <c r="F1052" s="39">
        <v>80</v>
      </c>
      <c r="G1052" s="387" t="str">
        <f t="shared" si="18"/>
        <v>Tốt</v>
      </c>
      <c r="H1052" s="71"/>
    </row>
    <row r="1053" spans="1:8" s="128" customFormat="1" x14ac:dyDescent="0.25">
      <c r="A1053" s="21">
        <v>1021</v>
      </c>
      <c r="B1053" s="470">
        <v>19</v>
      </c>
      <c r="C1053" s="16" t="s">
        <v>2132</v>
      </c>
      <c r="D1053" s="535" t="s">
        <v>233</v>
      </c>
      <c r="E1053" s="16" t="s">
        <v>14</v>
      </c>
      <c r="F1053" s="39">
        <v>82</v>
      </c>
      <c r="G1053" s="387" t="str">
        <f t="shared" si="18"/>
        <v>Tốt</v>
      </c>
      <c r="H1053" s="71"/>
    </row>
    <row r="1054" spans="1:8" s="128" customFormat="1" x14ac:dyDescent="0.25">
      <c r="A1054" s="21">
        <v>1022</v>
      </c>
      <c r="B1054" s="470">
        <v>20</v>
      </c>
      <c r="C1054" s="16" t="s">
        <v>2133</v>
      </c>
      <c r="D1054" s="535" t="s">
        <v>119</v>
      </c>
      <c r="E1054" s="16" t="s">
        <v>152</v>
      </c>
      <c r="F1054" s="39">
        <v>81</v>
      </c>
      <c r="G1054" s="387" t="str">
        <f t="shared" si="18"/>
        <v>Tốt</v>
      </c>
      <c r="H1054" s="71"/>
    </row>
    <row r="1055" spans="1:8" s="128" customFormat="1" x14ac:dyDescent="0.25">
      <c r="A1055" s="21">
        <v>1023</v>
      </c>
      <c r="B1055" s="470">
        <v>21</v>
      </c>
      <c r="C1055" s="16" t="s">
        <v>2134</v>
      </c>
      <c r="D1055" s="535" t="s">
        <v>2135</v>
      </c>
      <c r="E1055" s="16" t="s">
        <v>43</v>
      </c>
      <c r="F1055" s="39">
        <v>93</v>
      </c>
      <c r="G1055" s="387" t="str">
        <f t="shared" si="18"/>
        <v>Xuất sắc</v>
      </c>
      <c r="H1055" s="71"/>
    </row>
    <row r="1056" spans="1:8" s="128" customFormat="1" x14ac:dyDescent="0.25">
      <c r="A1056" s="21">
        <v>1024</v>
      </c>
      <c r="B1056" s="470">
        <v>22</v>
      </c>
      <c r="C1056" s="16" t="s">
        <v>2136</v>
      </c>
      <c r="D1056" s="535" t="s">
        <v>257</v>
      </c>
      <c r="E1056" s="16" t="s">
        <v>43</v>
      </c>
      <c r="F1056" s="39">
        <v>82</v>
      </c>
      <c r="G1056" s="387" t="str">
        <f t="shared" si="18"/>
        <v>Tốt</v>
      </c>
      <c r="H1056" s="71"/>
    </row>
    <row r="1057" spans="1:8" s="128" customFormat="1" x14ac:dyDescent="0.25">
      <c r="A1057" s="21">
        <v>1025</v>
      </c>
      <c r="B1057" s="470">
        <v>23</v>
      </c>
      <c r="C1057" s="16" t="s">
        <v>2137</v>
      </c>
      <c r="D1057" s="535" t="s">
        <v>77</v>
      </c>
      <c r="E1057" s="16" t="s">
        <v>45</v>
      </c>
      <c r="F1057" s="39">
        <v>81</v>
      </c>
      <c r="G1057" s="387" t="str">
        <f t="shared" si="18"/>
        <v>Tốt</v>
      </c>
      <c r="H1057" s="71"/>
    </row>
    <row r="1058" spans="1:8" s="128" customFormat="1" x14ac:dyDescent="0.25">
      <c r="A1058" s="21">
        <v>1026</v>
      </c>
      <c r="B1058" s="542">
        <v>24</v>
      </c>
      <c r="C1058" s="16" t="s">
        <v>2138</v>
      </c>
      <c r="D1058" s="535" t="s">
        <v>18</v>
      </c>
      <c r="E1058" s="16" t="s">
        <v>47</v>
      </c>
      <c r="F1058" s="7">
        <v>99</v>
      </c>
      <c r="G1058" s="401" t="str">
        <f t="shared" si="18"/>
        <v>Xuất sắc</v>
      </c>
      <c r="H1058" s="92"/>
    </row>
    <row r="1059" spans="1:8" s="128" customFormat="1" x14ac:dyDescent="0.25">
      <c r="A1059" s="21">
        <v>1027</v>
      </c>
      <c r="B1059" s="542">
        <v>25</v>
      </c>
      <c r="C1059" s="16" t="s">
        <v>2139</v>
      </c>
      <c r="D1059" s="535" t="s">
        <v>48</v>
      </c>
      <c r="E1059" s="16" t="s">
        <v>47</v>
      </c>
      <c r="F1059" s="7">
        <v>66</v>
      </c>
      <c r="G1059" s="401" t="str">
        <f t="shared" si="18"/>
        <v>Khá</v>
      </c>
      <c r="H1059" s="92"/>
    </row>
    <row r="1060" spans="1:8" s="128" customFormat="1" x14ac:dyDescent="0.25">
      <c r="A1060" s="21">
        <v>1028</v>
      </c>
      <c r="B1060" s="542">
        <v>26</v>
      </c>
      <c r="C1060" s="16" t="s">
        <v>2140</v>
      </c>
      <c r="D1060" s="535" t="s">
        <v>380</v>
      </c>
      <c r="E1060" s="16" t="s">
        <v>105</v>
      </c>
      <c r="F1060" s="7">
        <v>100</v>
      </c>
      <c r="G1060" s="401" t="str">
        <f t="shared" si="18"/>
        <v>Xuất sắc</v>
      </c>
      <c r="H1060" s="92"/>
    </row>
    <row r="1061" spans="1:8" s="128" customFormat="1" x14ac:dyDescent="0.25">
      <c r="A1061" s="21">
        <v>1029</v>
      </c>
      <c r="B1061" s="470">
        <v>27</v>
      </c>
      <c r="C1061" s="16" t="s">
        <v>2141</v>
      </c>
      <c r="D1061" s="535" t="s">
        <v>46</v>
      </c>
      <c r="E1061" s="16" t="s">
        <v>523</v>
      </c>
      <c r="F1061" s="39">
        <v>83</v>
      </c>
      <c r="G1061" s="387" t="str">
        <f t="shared" si="18"/>
        <v>Tốt</v>
      </c>
      <c r="H1061" s="71"/>
    </row>
    <row r="1062" spans="1:8" s="214" customFormat="1" x14ac:dyDescent="0.25">
      <c r="A1062" s="21">
        <v>1030</v>
      </c>
      <c r="B1062" s="470">
        <v>28</v>
      </c>
      <c r="C1062" s="16" t="s">
        <v>2142</v>
      </c>
      <c r="D1062" s="535" t="s">
        <v>2027</v>
      </c>
      <c r="E1062" s="16" t="s">
        <v>231</v>
      </c>
      <c r="F1062" s="39">
        <v>80</v>
      </c>
      <c r="G1062" s="387" t="str">
        <f t="shared" si="18"/>
        <v>Tốt</v>
      </c>
      <c r="H1062" s="71"/>
    </row>
    <row r="1063" spans="1:8" s="214" customFormat="1" x14ac:dyDescent="0.25">
      <c r="A1063" s="21">
        <v>1031</v>
      </c>
      <c r="B1063" s="472">
        <v>29</v>
      </c>
      <c r="C1063" s="473" t="s">
        <v>2143</v>
      </c>
      <c r="D1063" s="543" t="s">
        <v>417</v>
      </c>
      <c r="E1063" s="473" t="s">
        <v>182</v>
      </c>
      <c r="F1063" s="382">
        <v>0</v>
      </c>
      <c r="G1063" s="413" t="str">
        <f t="shared" si="18"/>
        <v>Kém</v>
      </c>
      <c r="H1063" s="429" t="s">
        <v>5129</v>
      </c>
    </row>
    <row r="1064" spans="1:8" s="214" customFormat="1" x14ac:dyDescent="0.25">
      <c r="A1064" s="21">
        <v>1032</v>
      </c>
      <c r="B1064" s="470">
        <v>30</v>
      </c>
      <c r="C1064" s="16" t="s">
        <v>2144</v>
      </c>
      <c r="D1064" s="535" t="s">
        <v>405</v>
      </c>
      <c r="E1064" s="16" t="s">
        <v>21</v>
      </c>
      <c r="F1064" s="20">
        <v>79</v>
      </c>
      <c r="G1064" s="387" t="str">
        <f t="shared" si="18"/>
        <v>Khá</v>
      </c>
      <c r="H1064" s="71"/>
    </row>
    <row r="1065" spans="1:8" s="214" customFormat="1" x14ac:dyDescent="0.25">
      <c r="A1065" s="21">
        <v>1033</v>
      </c>
      <c r="B1065" s="470">
        <v>31</v>
      </c>
      <c r="C1065" s="16" t="s">
        <v>2145</v>
      </c>
      <c r="D1065" s="535" t="s">
        <v>266</v>
      </c>
      <c r="E1065" s="16" t="s">
        <v>21</v>
      </c>
      <c r="F1065" s="20">
        <v>65</v>
      </c>
      <c r="G1065" s="387" t="str">
        <f t="shared" si="18"/>
        <v>Khá</v>
      </c>
      <c r="H1065" s="71"/>
    </row>
    <row r="1066" spans="1:8" s="214" customFormat="1" x14ac:dyDescent="0.25">
      <c r="A1066" s="21">
        <v>1034</v>
      </c>
      <c r="B1066" s="472">
        <v>32</v>
      </c>
      <c r="C1066" s="16" t="s">
        <v>2146</v>
      </c>
      <c r="D1066" s="535" t="s">
        <v>291</v>
      </c>
      <c r="E1066" s="16" t="s">
        <v>21</v>
      </c>
      <c r="F1066" s="20">
        <v>82</v>
      </c>
      <c r="G1066" s="387" t="str">
        <f>IF(F1066&gt;=90,"Xuất sắc",IF(F1066&gt;=80,"Tốt",IF(F1066&gt;=65,"Khá",IF(F1066&gt;=50,"Trung bình",IF(F1066&gt;=35,"Yếu","Kém")))))</f>
        <v>Tốt</v>
      </c>
      <c r="H1066" s="71"/>
    </row>
    <row r="1067" spans="1:8" s="214" customFormat="1" x14ac:dyDescent="0.25">
      <c r="A1067" s="21">
        <v>1035</v>
      </c>
      <c r="B1067" s="470">
        <v>33</v>
      </c>
      <c r="C1067" s="16" t="s">
        <v>2147</v>
      </c>
      <c r="D1067" s="535" t="s">
        <v>2148</v>
      </c>
      <c r="E1067" s="16" t="s">
        <v>2149</v>
      </c>
      <c r="F1067" s="20">
        <v>95</v>
      </c>
      <c r="G1067" s="387" t="str">
        <f>IF(F1067&gt;=90,"Xuất sắc",IF(F1067&gt;=80,"Tốt",IF(F1067&gt;=65,"Khá",IF(F1067&gt;=50,"Trung bình",IF(F1067&gt;=35,"Yếu","Kém")))))</f>
        <v>Xuất sắc</v>
      </c>
      <c r="H1067" s="71"/>
    </row>
    <row r="1068" spans="1:8" s="214" customFormat="1" x14ac:dyDescent="0.25">
      <c r="A1068" s="21">
        <v>1036</v>
      </c>
      <c r="B1068" s="470">
        <v>34</v>
      </c>
      <c r="C1068" s="16" t="s">
        <v>2150</v>
      </c>
      <c r="D1068" s="535" t="s">
        <v>2151</v>
      </c>
      <c r="E1068" s="16" t="s">
        <v>85</v>
      </c>
      <c r="F1068" s="20">
        <v>90</v>
      </c>
      <c r="G1068" s="387" t="str">
        <f>IF(F1068&gt;=90,"Xuất sắc",IF(F1068&gt;=80,"Tốt",IF(F1068&gt;=65,"Khá",IF(F1068&gt;=50,"Trung bình",IF(F1068&gt;=35,"Yếu","Kém")))))</f>
        <v>Xuất sắc</v>
      </c>
      <c r="H1068" s="71"/>
    </row>
    <row r="1069" spans="1:8" s="214" customFormat="1" x14ac:dyDescent="0.25">
      <c r="A1069" s="21">
        <v>1037</v>
      </c>
      <c r="B1069" s="470">
        <v>35</v>
      </c>
      <c r="C1069" s="473" t="s">
        <v>2152</v>
      </c>
      <c r="D1069" s="543" t="s">
        <v>782</v>
      </c>
      <c r="E1069" s="473" t="s">
        <v>110</v>
      </c>
      <c r="F1069" s="382">
        <v>0</v>
      </c>
      <c r="G1069" s="413" t="str">
        <f t="shared" ref="G1069:G1107" si="19">IF(F1069&gt;=90,"Xuất sắc",IF(F1069&gt;=80,"Tốt",IF(F1069&gt;=65,"Khá",IF(F1069&gt;=50,"Trung bình",IF(F1069&gt;=35,"Yếu","Kém")))))</f>
        <v>Kém</v>
      </c>
      <c r="H1069" s="429" t="s">
        <v>5129</v>
      </c>
    </row>
    <row r="1070" spans="1:8" s="214" customFormat="1" x14ac:dyDescent="0.25">
      <c r="A1070" s="21">
        <v>1038</v>
      </c>
      <c r="B1070" s="472">
        <v>36</v>
      </c>
      <c r="C1070" s="16" t="s">
        <v>2153</v>
      </c>
      <c r="D1070" s="535" t="s">
        <v>2154</v>
      </c>
      <c r="E1070" s="16" t="s">
        <v>110</v>
      </c>
      <c r="F1070" s="20">
        <v>90</v>
      </c>
      <c r="G1070" s="387" t="str">
        <f t="shared" si="19"/>
        <v>Xuất sắc</v>
      </c>
      <c r="H1070" s="71"/>
    </row>
    <row r="1071" spans="1:8" s="214" customFormat="1" x14ac:dyDescent="0.25">
      <c r="A1071" s="21">
        <v>1039</v>
      </c>
      <c r="B1071" s="470">
        <v>37</v>
      </c>
      <c r="C1071" s="16" t="s">
        <v>2155</v>
      </c>
      <c r="D1071" s="535" t="s">
        <v>309</v>
      </c>
      <c r="E1071" s="16" t="s">
        <v>8</v>
      </c>
      <c r="F1071" s="20">
        <v>82</v>
      </c>
      <c r="G1071" s="387" t="str">
        <f t="shared" si="19"/>
        <v>Tốt</v>
      </c>
      <c r="H1071" s="71"/>
    </row>
    <row r="1072" spans="1:8" s="214" customFormat="1" x14ac:dyDescent="0.25">
      <c r="A1072" s="21">
        <v>1040</v>
      </c>
      <c r="B1072" s="470">
        <v>38</v>
      </c>
      <c r="C1072" s="16" t="s">
        <v>2156</v>
      </c>
      <c r="D1072" s="535" t="s">
        <v>199</v>
      </c>
      <c r="E1072" s="16" t="s">
        <v>8</v>
      </c>
      <c r="F1072" s="20">
        <v>80</v>
      </c>
      <c r="G1072" s="387" t="str">
        <f t="shared" si="19"/>
        <v>Tốt</v>
      </c>
      <c r="H1072" s="71"/>
    </row>
    <row r="1073" spans="1:8" s="214" customFormat="1" x14ac:dyDescent="0.25">
      <c r="A1073" s="21">
        <v>1041</v>
      </c>
      <c r="B1073" s="470">
        <v>39</v>
      </c>
      <c r="C1073" s="16" t="s">
        <v>2157</v>
      </c>
      <c r="D1073" s="535" t="s">
        <v>478</v>
      </c>
      <c r="E1073" s="16" t="s">
        <v>8</v>
      </c>
      <c r="F1073" s="20">
        <v>83</v>
      </c>
      <c r="G1073" s="387" t="str">
        <f t="shared" si="19"/>
        <v>Tốt</v>
      </c>
      <c r="H1073" s="71"/>
    </row>
    <row r="1074" spans="1:8" s="214" customFormat="1" x14ac:dyDescent="0.25">
      <c r="A1074" s="21">
        <v>1042</v>
      </c>
      <c r="B1074" s="470">
        <v>40</v>
      </c>
      <c r="C1074" s="16" t="s">
        <v>2158</v>
      </c>
      <c r="D1074" s="535" t="s">
        <v>807</v>
      </c>
      <c r="E1074" s="16" t="s">
        <v>25</v>
      </c>
      <c r="F1074" s="4">
        <v>71</v>
      </c>
      <c r="G1074" s="401" t="str">
        <f t="shared" si="19"/>
        <v>Khá</v>
      </c>
      <c r="H1074" s="92"/>
    </row>
    <row r="1075" spans="1:8" s="214" customFormat="1" x14ac:dyDescent="0.25">
      <c r="A1075" s="21">
        <v>1043</v>
      </c>
      <c r="B1075" s="542">
        <v>41</v>
      </c>
      <c r="C1075" s="473" t="s">
        <v>2159</v>
      </c>
      <c r="D1075" s="543" t="s">
        <v>2160</v>
      </c>
      <c r="E1075" s="473" t="s">
        <v>87</v>
      </c>
      <c r="F1075" s="382">
        <v>64</v>
      </c>
      <c r="G1075" s="413" t="str">
        <f t="shared" si="19"/>
        <v>Trung bình</v>
      </c>
      <c r="H1075" s="429" t="s">
        <v>124</v>
      </c>
    </row>
    <row r="1076" spans="1:8" s="214" customFormat="1" x14ac:dyDescent="0.25">
      <c r="A1076" s="21">
        <v>1044</v>
      </c>
      <c r="B1076" s="472">
        <v>42</v>
      </c>
      <c r="C1076" s="16" t="s">
        <v>2161</v>
      </c>
      <c r="D1076" s="535" t="s">
        <v>2162</v>
      </c>
      <c r="E1076" s="16" t="s">
        <v>22</v>
      </c>
      <c r="F1076" s="20">
        <v>75</v>
      </c>
      <c r="G1076" s="387" t="str">
        <f t="shared" si="19"/>
        <v>Khá</v>
      </c>
      <c r="H1076" s="71"/>
    </row>
    <row r="1077" spans="1:8" s="128" customFormat="1" x14ac:dyDescent="0.25">
      <c r="A1077" s="21">
        <v>1045</v>
      </c>
      <c r="B1077" s="470">
        <v>43</v>
      </c>
      <c r="C1077" s="16" t="s">
        <v>2163</v>
      </c>
      <c r="D1077" s="535" t="s">
        <v>129</v>
      </c>
      <c r="E1077" s="16" t="s">
        <v>171</v>
      </c>
      <c r="F1077" s="20">
        <v>68</v>
      </c>
      <c r="G1077" s="387" t="str">
        <f t="shared" si="19"/>
        <v>Khá</v>
      </c>
      <c r="H1077" s="71"/>
    </row>
    <row r="1078" spans="1:8" s="128" customFormat="1" x14ac:dyDescent="0.25">
      <c r="A1078" s="21">
        <v>1046</v>
      </c>
      <c r="B1078" s="470">
        <v>44</v>
      </c>
      <c r="C1078" s="16" t="s">
        <v>2164</v>
      </c>
      <c r="D1078" s="535" t="s">
        <v>19</v>
      </c>
      <c r="E1078" s="16" t="s">
        <v>268</v>
      </c>
      <c r="F1078" s="20">
        <v>84</v>
      </c>
      <c r="G1078" s="387" t="str">
        <f t="shared" si="19"/>
        <v>Tốt</v>
      </c>
      <c r="H1078" s="71"/>
    </row>
    <row r="1079" spans="1:8" s="128" customFormat="1" x14ac:dyDescent="0.25">
      <c r="A1079" s="21">
        <v>1047</v>
      </c>
      <c r="B1079" s="470">
        <v>45</v>
      </c>
      <c r="C1079" s="16" t="s">
        <v>2165</v>
      </c>
      <c r="D1079" s="535" t="s">
        <v>145</v>
      </c>
      <c r="E1079" s="16" t="s">
        <v>10</v>
      </c>
      <c r="F1079" s="20">
        <v>90</v>
      </c>
      <c r="G1079" s="387" t="str">
        <f t="shared" si="19"/>
        <v>Xuất sắc</v>
      </c>
      <c r="H1079" s="71"/>
    </row>
    <row r="1080" spans="1:8" s="128" customFormat="1" x14ac:dyDescent="0.25">
      <c r="A1080" s="21">
        <v>1048</v>
      </c>
      <c r="B1080" s="470">
        <v>46</v>
      </c>
      <c r="C1080" s="473" t="s">
        <v>2166</v>
      </c>
      <c r="D1080" s="543" t="s">
        <v>234</v>
      </c>
      <c r="E1080" s="473" t="s">
        <v>2167</v>
      </c>
      <c r="F1080" s="382">
        <v>0</v>
      </c>
      <c r="G1080" s="413" t="str">
        <f t="shared" si="19"/>
        <v>Kém</v>
      </c>
      <c r="H1080" s="429" t="s">
        <v>5129</v>
      </c>
    </row>
    <row r="1081" spans="1:8" s="128" customFormat="1" x14ac:dyDescent="0.25">
      <c r="A1081" s="21">
        <v>1049</v>
      </c>
      <c r="B1081" s="472">
        <v>47</v>
      </c>
      <c r="C1081" s="16" t="s">
        <v>2168</v>
      </c>
      <c r="D1081" s="535" t="s">
        <v>139</v>
      </c>
      <c r="E1081" s="16" t="s">
        <v>11</v>
      </c>
      <c r="F1081" s="20">
        <v>94</v>
      </c>
      <c r="G1081" s="387" t="str">
        <f t="shared" si="19"/>
        <v>Xuất sắc</v>
      </c>
      <c r="H1081" s="71"/>
    </row>
    <row r="1082" spans="1:8" s="128" customFormat="1" x14ac:dyDescent="0.25">
      <c r="A1082" s="21">
        <v>1050</v>
      </c>
      <c r="B1082" s="470">
        <v>48</v>
      </c>
      <c r="C1082" s="16" t="s">
        <v>2169</v>
      </c>
      <c r="D1082" s="535" t="s">
        <v>524</v>
      </c>
      <c r="E1082" s="16" t="s">
        <v>2170</v>
      </c>
      <c r="F1082" s="20">
        <v>67</v>
      </c>
      <c r="G1082" s="387" t="str">
        <f t="shared" si="19"/>
        <v>Khá</v>
      </c>
      <c r="H1082" s="71"/>
    </row>
    <row r="1083" spans="1:8" s="128" customFormat="1" x14ac:dyDescent="0.25">
      <c r="A1083" s="21">
        <v>1051</v>
      </c>
      <c r="B1083" s="470">
        <v>49</v>
      </c>
      <c r="C1083" s="16" t="s">
        <v>2171</v>
      </c>
      <c r="D1083" s="535" t="s">
        <v>266</v>
      </c>
      <c r="E1083" s="16" t="s">
        <v>361</v>
      </c>
      <c r="F1083" s="20">
        <v>78</v>
      </c>
      <c r="G1083" s="387" t="str">
        <f t="shared" si="19"/>
        <v>Khá</v>
      </c>
      <c r="H1083" s="71"/>
    </row>
    <row r="1084" spans="1:8" s="128" customFormat="1" x14ac:dyDescent="0.25">
      <c r="A1084" s="21">
        <v>1052</v>
      </c>
      <c r="B1084" s="470">
        <v>50</v>
      </c>
      <c r="C1084" s="16" t="s">
        <v>2172</v>
      </c>
      <c r="D1084" s="535" t="s">
        <v>158</v>
      </c>
      <c r="E1084" s="16" t="s">
        <v>63</v>
      </c>
      <c r="F1084" s="20">
        <v>79</v>
      </c>
      <c r="G1084" s="387" t="str">
        <f t="shared" si="19"/>
        <v>Khá</v>
      </c>
      <c r="H1084" s="71"/>
    </row>
    <row r="1085" spans="1:8" s="128" customFormat="1" x14ac:dyDescent="0.25">
      <c r="A1085" s="21">
        <v>1053</v>
      </c>
      <c r="B1085" s="470">
        <v>51</v>
      </c>
      <c r="C1085" s="16" t="s">
        <v>2173</v>
      </c>
      <c r="D1085" s="535" t="s">
        <v>1986</v>
      </c>
      <c r="E1085" s="16" t="s">
        <v>63</v>
      </c>
      <c r="F1085" s="20">
        <v>84</v>
      </c>
      <c r="G1085" s="387" t="str">
        <f t="shared" si="19"/>
        <v>Tốt</v>
      </c>
      <c r="H1085" s="71"/>
    </row>
    <row r="1086" spans="1:8" s="128" customFormat="1" x14ac:dyDescent="0.25">
      <c r="A1086" s="21">
        <v>1054</v>
      </c>
      <c r="B1086" s="470">
        <v>52</v>
      </c>
      <c r="C1086" s="16" t="s">
        <v>2174</v>
      </c>
      <c r="D1086" s="535" t="s">
        <v>266</v>
      </c>
      <c r="E1086" s="16" t="s">
        <v>63</v>
      </c>
      <c r="F1086" s="20">
        <v>90</v>
      </c>
      <c r="G1086" s="387" t="str">
        <f t="shared" si="19"/>
        <v>Xuất sắc</v>
      </c>
      <c r="H1086" s="71"/>
    </row>
    <row r="1087" spans="1:8" s="128" customFormat="1" x14ac:dyDescent="0.25">
      <c r="A1087" s="21">
        <v>1055</v>
      </c>
      <c r="B1087" s="470">
        <v>53</v>
      </c>
      <c r="C1087" s="16" t="s">
        <v>2175</v>
      </c>
      <c r="D1087" s="535" t="s">
        <v>66</v>
      </c>
      <c r="E1087" s="16" t="s">
        <v>64</v>
      </c>
      <c r="F1087" s="20">
        <v>84</v>
      </c>
      <c r="G1087" s="387" t="str">
        <f t="shared" si="19"/>
        <v>Tốt</v>
      </c>
      <c r="H1087" s="71"/>
    </row>
    <row r="1088" spans="1:8" s="128" customFormat="1" x14ac:dyDescent="0.25">
      <c r="A1088" s="21">
        <v>1056</v>
      </c>
      <c r="B1088" s="470">
        <v>54</v>
      </c>
      <c r="C1088" s="16" t="s">
        <v>2176</v>
      </c>
      <c r="D1088" s="535" t="s">
        <v>51</v>
      </c>
      <c r="E1088" s="16" t="s">
        <v>64</v>
      </c>
      <c r="F1088" s="20">
        <v>73</v>
      </c>
      <c r="G1088" s="387" t="str">
        <f t="shared" si="19"/>
        <v>Khá</v>
      </c>
      <c r="H1088" s="71"/>
    </row>
    <row r="1089" spans="1:8" s="128" customFormat="1" x14ac:dyDescent="0.25">
      <c r="A1089" s="21">
        <v>1057</v>
      </c>
      <c r="B1089" s="470">
        <v>55</v>
      </c>
      <c r="C1089" s="16" t="s">
        <v>2177</v>
      </c>
      <c r="D1089" s="535" t="s">
        <v>46</v>
      </c>
      <c r="E1089" s="16" t="s">
        <v>65</v>
      </c>
      <c r="F1089" s="20">
        <v>83</v>
      </c>
      <c r="G1089" s="387" t="str">
        <f t="shared" si="19"/>
        <v>Tốt</v>
      </c>
      <c r="H1089" s="71"/>
    </row>
    <row r="1090" spans="1:8" s="128" customFormat="1" x14ac:dyDescent="0.25">
      <c r="A1090" s="21">
        <v>1058</v>
      </c>
      <c r="B1090" s="470">
        <v>56</v>
      </c>
      <c r="C1090" s="16" t="s">
        <v>2178</v>
      </c>
      <c r="D1090" s="535" t="s">
        <v>145</v>
      </c>
      <c r="E1090" s="16" t="s">
        <v>65</v>
      </c>
      <c r="F1090" s="20">
        <v>90</v>
      </c>
      <c r="G1090" s="387" t="str">
        <f t="shared" si="19"/>
        <v>Xuất sắc</v>
      </c>
      <c r="H1090" s="71"/>
    </row>
    <row r="1091" spans="1:8" s="128" customFormat="1" x14ac:dyDescent="0.25">
      <c r="A1091" s="21">
        <v>1059</v>
      </c>
      <c r="B1091" s="470">
        <v>57</v>
      </c>
      <c r="C1091" s="473" t="s">
        <v>2179</v>
      </c>
      <c r="D1091" s="543" t="s">
        <v>2180</v>
      </c>
      <c r="E1091" s="473" t="s">
        <v>65</v>
      </c>
      <c r="F1091" s="382">
        <v>0</v>
      </c>
      <c r="G1091" s="413" t="str">
        <f t="shared" si="19"/>
        <v>Kém</v>
      </c>
      <c r="H1091" s="429" t="s">
        <v>5129</v>
      </c>
    </row>
    <row r="1092" spans="1:8" s="128" customFormat="1" x14ac:dyDescent="0.25">
      <c r="A1092" s="21">
        <v>1060</v>
      </c>
      <c r="B1092" s="472">
        <v>58</v>
      </c>
      <c r="C1092" s="16" t="s">
        <v>2181</v>
      </c>
      <c r="D1092" s="535" t="s">
        <v>38</v>
      </c>
      <c r="E1092" s="16" t="s">
        <v>65</v>
      </c>
      <c r="F1092" s="20">
        <v>84</v>
      </c>
      <c r="G1092" s="387" t="str">
        <f t="shared" si="19"/>
        <v>Tốt</v>
      </c>
      <c r="H1092" s="71"/>
    </row>
    <row r="1093" spans="1:8" s="128" customFormat="1" x14ac:dyDescent="0.25">
      <c r="A1093" s="21">
        <v>1061</v>
      </c>
      <c r="B1093" s="470">
        <v>59</v>
      </c>
      <c r="C1093" s="16" t="s">
        <v>2182</v>
      </c>
      <c r="D1093" s="535" t="s">
        <v>2183</v>
      </c>
      <c r="E1093" s="16" t="s">
        <v>1465</v>
      </c>
      <c r="F1093" s="20">
        <v>77</v>
      </c>
      <c r="G1093" s="387" t="str">
        <f t="shared" si="19"/>
        <v>Khá</v>
      </c>
      <c r="H1093" s="71"/>
    </row>
    <row r="1094" spans="1:8" s="128" customFormat="1" x14ac:dyDescent="0.25">
      <c r="A1094" s="21">
        <v>1062</v>
      </c>
      <c r="B1094" s="470">
        <v>60</v>
      </c>
      <c r="C1094" s="16" t="s">
        <v>2184</v>
      </c>
      <c r="D1094" s="535" t="s">
        <v>2185</v>
      </c>
      <c r="E1094" s="16" t="s">
        <v>137</v>
      </c>
      <c r="F1094" s="20">
        <v>79</v>
      </c>
      <c r="G1094" s="387" t="str">
        <f t="shared" si="19"/>
        <v>Khá</v>
      </c>
      <c r="H1094" s="71"/>
    </row>
    <row r="1095" spans="1:8" s="128" customFormat="1" x14ac:dyDescent="0.25">
      <c r="A1095" s="21">
        <v>1063</v>
      </c>
      <c r="B1095" s="470">
        <v>61</v>
      </c>
      <c r="C1095" s="16" t="s">
        <v>2186</v>
      </c>
      <c r="D1095" s="535" t="s">
        <v>267</v>
      </c>
      <c r="E1095" s="16" t="s">
        <v>137</v>
      </c>
      <c r="F1095" s="20">
        <v>84</v>
      </c>
      <c r="G1095" s="387" t="str">
        <f t="shared" si="19"/>
        <v>Tốt</v>
      </c>
      <c r="H1095" s="71"/>
    </row>
    <row r="1096" spans="1:8" s="128" customFormat="1" x14ac:dyDescent="0.25">
      <c r="A1096" s="21">
        <v>1064</v>
      </c>
      <c r="B1096" s="470">
        <v>62</v>
      </c>
      <c r="C1096" s="473" t="s">
        <v>2187</v>
      </c>
      <c r="D1096" s="543" t="s">
        <v>185</v>
      </c>
      <c r="E1096" s="473" t="s">
        <v>137</v>
      </c>
      <c r="F1096" s="382">
        <v>0</v>
      </c>
      <c r="G1096" s="413" t="str">
        <f t="shared" si="19"/>
        <v>Kém</v>
      </c>
      <c r="H1096" s="429" t="s">
        <v>5129</v>
      </c>
    </row>
    <row r="1097" spans="1:8" s="214" customFormat="1" x14ac:dyDescent="0.25">
      <c r="A1097" s="21">
        <v>1065</v>
      </c>
      <c r="B1097" s="472">
        <v>63</v>
      </c>
      <c r="C1097" s="16" t="s">
        <v>2188</v>
      </c>
      <c r="D1097" s="535" t="s">
        <v>88</v>
      </c>
      <c r="E1097" s="16" t="s">
        <v>5</v>
      </c>
      <c r="F1097" s="20">
        <v>84</v>
      </c>
      <c r="G1097" s="387" t="str">
        <f t="shared" si="19"/>
        <v>Tốt</v>
      </c>
      <c r="H1097" s="71"/>
    </row>
    <row r="1098" spans="1:8" s="128" customFormat="1" x14ac:dyDescent="0.25">
      <c r="A1098" s="21">
        <v>1066</v>
      </c>
      <c r="B1098" s="470">
        <v>64</v>
      </c>
      <c r="C1098" s="16" t="s">
        <v>2189</v>
      </c>
      <c r="D1098" s="535" t="s">
        <v>2190</v>
      </c>
      <c r="E1098" s="16" t="s">
        <v>5</v>
      </c>
      <c r="F1098" s="39">
        <v>68</v>
      </c>
      <c r="G1098" s="387" t="str">
        <f t="shared" si="19"/>
        <v>Khá</v>
      </c>
      <c r="H1098" s="71"/>
    </row>
    <row r="1099" spans="1:8" s="128" customFormat="1" x14ac:dyDescent="0.25">
      <c r="A1099" s="21">
        <v>1067</v>
      </c>
      <c r="B1099" s="470">
        <v>65</v>
      </c>
      <c r="C1099" s="16" t="s">
        <v>2191</v>
      </c>
      <c r="D1099" s="535" t="s">
        <v>59</v>
      </c>
      <c r="E1099" s="16" t="s">
        <v>23</v>
      </c>
      <c r="F1099" s="39">
        <v>84</v>
      </c>
      <c r="G1099" s="387" t="str">
        <f t="shared" si="19"/>
        <v>Tốt</v>
      </c>
      <c r="H1099" s="71"/>
    </row>
    <row r="1100" spans="1:8" s="128" customFormat="1" x14ac:dyDescent="0.25">
      <c r="A1100" s="21">
        <v>1068</v>
      </c>
      <c r="B1100" s="470">
        <v>66</v>
      </c>
      <c r="C1100" s="16" t="s">
        <v>2192</v>
      </c>
      <c r="D1100" s="535" t="s">
        <v>2193</v>
      </c>
      <c r="E1100" s="16" t="s">
        <v>138</v>
      </c>
      <c r="F1100" s="39">
        <v>90</v>
      </c>
      <c r="G1100" s="387" t="str">
        <f t="shared" si="19"/>
        <v>Xuất sắc</v>
      </c>
      <c r="H1100" s="71"/>
    </row>
    <row r="1101" spans="1:8" s="128" customFormat="1" x14ac:dyDescent="0.25">
      <c r="A1101" s="21">
        <v>1069</v>
      </c>
      <c r="B1101" s="470">
        <v>67</v>
      </c>
      <c r="C1101" s="16" t="s">
        <v>2194</v>
      </c>
      <c r="D1101" s="535" t="s">
        <v>216</v>
      </c>
      <c r="E1101" s="16" t="s">
        <v>67</v>
      </c>
      <c r="F1101" s="39">
        <v>81</v>
      </c>
      <c r="G1101" s="387" t="str">
        <f t="shared" si="19"/>
        <v>Tốt</v>
      </c>
      <c r="H1101" s="71"/>
    </row>
    <row r="1102" spans="1:8" s="128" customFormat="1" x14ac:dyDescent="0.25">
      <c r="A1102" s="21">
        <v>1070</v>
      </c>
      <c r="B1102" s="470">
        <v>68</v>
      </c>
      <c r="C1102" s="16" t="s">
        <v>2195</v>
      </c>
      <c r="D1102" s="535" t="s">
        <v>1109</v>
      </c>
      <c r="E1102" s="16" t="s">
        <v>67</v>
      </c>
      <c r="F1102" s="39">
        <v>82</v>
      </c>
      <c r="G1102" s="387" t="str">
        <f t="shared" si="19"/>
        <v>Tốt</v>
      </c>
      <c r="H1102" s="71"/>
    </row>
    <row r="1103" spans="1:8" s="128" customFormat="1" x14ac:dyDescent="0.25">
      <c r="A1103" s="21">
        <v>1071</v>
      </c>
      <c r="B1103" s="470">
        <v>69</v>
      </c>
      <c r="C1103" s="16" t="s">
        <v>2196</v>
      </c>
      <c r="D1103" s="535" t="s">
        <v>2197</v>
      </c>
      <c r="E1103" s="16" t="s">
        <v>68</v>
      </c>
      <c r="F1103" s="39">
        <v>73</v>
      </c>
      <c r="G1103" s="387" t="str">
        <f t="shared" si="19"/>
        <v>Khá</v>
      </c>
      <c r="H1103" s="71"/>
    </row>
    <row r="1104" spans="1:8" s="128" customFormat="1" x14ac:dyDescent="0.25">
      <c r="A1104" s="21">
        <v>1072</v>
      </c>
      <c r="B1104" s="470">
        <v>70</v>
      </c>
      <c r="C1104" s="473" t="s">
        <v>2198</v>
      </c>
      <c r="D1104" s="543" t="s">
        <v>2199</v>
      </c>
      <c r="E1104" s="473" t="s">
        <v>12</v>
      </c>
      <c r="F1104" s="139">
        <v>64</v>
      </c>
      <c r="G1104" s="413" t="str">
        <f t="shared" si="19"/>
        <v>Trung bình</v>
      </c>
      <c r="H1104" s="429" t="s">
        <v>124</v>
      </c>
    </row>
    <row r="1105" spans="1:9" s="128" customFormat="1" x14ac:dyDescent="0.25">
      <c r="A1105" s="21">
        <v>1073</v>
      </c>
      <c r="B1105" s="472">
        <v>71</v>
      </c>
      <c r="C1105" s="16" t="s">
        <v>2200</v>
      </c>
      <c r="D1105" s="535" t="s">
        <v>2201</v>
      </c>
      <c r="E1105" s="16" t="s">
        <v>2202</v>
      </c>
      <c r="F1105" s="39">
        <v>65</v>
      </c>
      <c r="G1105" s="387" t="str">
        <f t="shared" si="19"/>
        <v>Khá</v>
      </c>
      <c r="H1105" s="71"/>
    </row>
    <row r="1106" spans="1:9" s="128" customFormat="1" x14ac:dyDescent="0.25">
      <c r="A1106" s="21">
        <v>1074</v>
      </c>
      <c r="B1106" s="470">
        <v>72</v>
      </c>
      <c r="C1106" s="16" t="s">
        <v>2203</v>
      </c>
      <c r="D1106" s="535" t="s">
        <v>81</v>
      </c>
      <c r="E1106" s="16" t="s">
        <v>188</v>
      </c>
      <c r="F1106" s="39">
        <v>95</v>
      </c>
      <c r="G1106" s="387" t="str">
        <f t="shared" si="19"/>
        <v>Xuất sắc</v>
      </c>
      <c r="H1106" s="71"/>
    </row>
    <row r="1107" spans="1:9" s="128" customFormat="1" x14ac:dyDescent="0.25">
      <c r="A1107" s="21">
        <v>1075</v>
      </c>
      <c r="B1107" s="470">
        <v>73</v>
      </c>
      <c r="C1107" s="16" t="s">
        <v>2204</v>
      </c>
      <c r="D1107" s="535" t="s">
        <v>190</v>
      </c>
      <c r="E1107" s="16" t="s">
        <v>194</v>
      </c>
      <c r="F1107" s="7">
        <v>88</v>
      </c>
      <c r="G1107" s="401" t="str">
        <f t="shared" si="19"/>
        <v>Tốt</v>
      </c>
      <c r="H1107" s="71"/>
    </row>
    <row r="1108" spans="1:9" s="128" customFormat="1" x14ac:dyDescent="0.25">
      <c r="A1108" s="21">
        <v>1076</v>
      </c>
      <c r="B1108" s="542">
        <v>74</v>
      </c>
      <c r="C1108" s="544" t="s">
        <v>5259</v>
      </c>
      <c r="D1108" s="545" t="s">
        <v>18</v>
      </c>
      <c r="E1108" s="544" t="s">
        <v>21</v>
      </c>
      <c r="F1108" s="139">
        <v>64</v>
      </c>
      <c r="G1108" s="413" t="str">
        <f>IF(F1108&gt;=90,"Xuất sắc",IF(F1108&gt;=80,"Tốt",IF(F1108&gt;=65,"Khá",IF(F1108&gt;=50,"Trung bình",IF(F1108&gt;=35,"Yếu","Kém")))))</f>
        <v>Trung bình</v>
      </c>
      <c r="H1108" s="429" t="s">
        <v>5260</v>
      </c>
      <c r="I1108" s="214"/>
    </row>
    <row r="1109" spans="1:9" s="128" customFormat="1" x14ac:dyDescent="0.25">
      <c r="A1109" s="21"/>
      <c r="B1109" s="20"/>
      <c r="C1109" s="227" t="s">
        <v>2393</v>
      </c>
      <c r="D1109" s="21"/>
      <c r="E1109" s="21"/>
      <c r="F1109" s="20"/>
      <c r="G1109" s="20"/>
      <c r="H1109" s="71"/>
    </row>
    <row r="1110" spans="1:9" s="128" customFormat="1" x14ac:dyDescent="0.25">
      <c r="A1110" s="104">
        <v>1077</v>
      </c>
      <c r="B1110" s="546">
        <v>1</v>
      </c>
      <c r="C1110" s="547" t="s">
        <v>2205</v>
      </c>
      <c r="D1110" s="548" t="s">
        <v>48</v>
      </c>
      <c r="E1110" s="549" t="s">
        <v>72</v>
      </c>
      <c r="F1110" s="550">
        <v>82</v>
      </c>
      <c r="G1110" s="550" t="str">
        <f>IF(F1110&gt;89,"Xuất sắc",IF(F1110&gt;79,"Tốt",IF(F1110&gt;=65,"Khá",IF(F1110&gt;50,"Trung bình",IF(F1110&lt;50,"Yếu")))))</f>
        <v>Tốt</v>
      </c>
      <c r="H1110" s="551"/>
    </row>
    <row r="1111" spans="1:9" s="128" customFormat="1" x14ac:dyDescent="0.25">
      <c r="A1111" s="21">
        <v>1078</v>
      </c>
      <c r="B1111" s="84">
        <v>2</v>
      </c>
      <c r="C1111" s="82" t="s">
        <v>2206</v>
      </c>
      <c r="D1111" s="195" t="s">
        <v>812</v>
      </c>
      <c r="E1111" s="106" t="s">
        <v>34</v>
      </c>
      <c r="F1111" s="552">
        <v>87</v>
      </c>
      <c r="G1111" s="552" t="str">
        <f t="shared" ref="G1111:G1176" si="20">IF(F1111&gt;89,"Xuất sắc",IF(F1111&gt;79,"Tốt",IF(F1111&gt;=65,"Khá",IF(F1111&gt;50,"Trung bình",IF(F1111&lt;50,"Yếu")))))</f>
        <v>Tốt</v>
      </c>
      <c r="H1111" s="553"/>
    </row>
    <row r="1112" spans="1:9" s="128" customFormat="1" x14ac:dyDescent="0.25">
      <c r="A1112" s="105">
        <v>1079</v>
      </c>
      <c r="B1112" s="554">
        <v>3</v>
      </c>
      <c r="C1112" s="555" t="s">
        <v>2207</v>
      </c>
      <c r="D1112" s="195" t="s">
        <v>334</v>
      </c>
      <c r="E1112" s="106" t="s">
        <v>34</v>
      </c>
      <c r="F1112" s="552">
        <v>85</v>
      </c>
      <c r="G1112" s="552" t="str">
        <f t="shared" si="20"/>
        <v>Tốt</v>
      </c>
      <c r="H1112" s="553"/>
    </row>
    <row r="1113" spans="1:9" s="128" customFormat="1" x14ac:dyDescent="0.25">
      <c r="A1113" s="104">
        <v>1080</v>
      </c>
      <c r="B1113" s="554">
        <v>4</v>
      </c>
      <c r="C1113" s="555" t="s">
        <v>2208</v>
      </c>
      <c r="D1113" s="195" t="s">
        <v>2209</v>
      </c>
      <c r="E1113" s="106" t="s">
        <v>34</v>
      </c>
      <c r="F1113" s="552">
        <v>95</v>
      </c>
      <c r="G1113" s="552" t="str">
        <f t="shared" si="20"/>
        <v>Xuất sắc</v>
      </c>
      <c r="H1113" s="553"/>
    </row>
    <row r="1114" spans="1:9" s="128" customFormat="1" x14ac:dyDescent="0.25">
      <c r="A1114" s="105">
        <v>1081</v>
      </c>
      <c r="B1114" s="554">
        <v>5</v>
      </c>
      <c r="C1114" s="555" t="s">
        <v>2210</v>
      </c>
      <c r="D1114" s="195" t="s">
        <v>951</v>
      </c>
      <c r="E1114" s="106" t="s">
        <v>34</v>
      </c>
      <c r="F1114" s="552">
        <v>97</v>
      </c>
      <c r="G1114" s="552" t="str">
        <f t="shared" si="20"/>
        <v>Xuất sắc</v>
      </c>
      <c r="H1114" s="553"/>
    </row>
    <row r="1115" spans="1:9" s="128" customFormat="1" x14ac:dyDescent="0.25">
      <c r="A1115" s="105">
        <v>1082</v>
      </c>
      <c r="B1115" s="554">
        <v>6</v>
      </c>
      <c r="C1115" s="555" t="s">
        <v>2211</v>
      </c>
      <c r="D1115" s="195" t="s">
        <v>266</v>
      </c>
      <c r="E1115" s="106" t="s">
        <v>34</v>
      </c>
      <c r="F1115" s="552">
        <v>90</v>
      </c>
      <c r="G1115" s="552" t="str">
        <f t="shared" si="20"/>
        <v>Xuất sắc</v>
      </c>
      <c r="H1115" s="553"/>
    </row>
    <row r="1116" spans="1:9" s="128" customFormat="1" x14ac:dyDescent="0.25">
      <c r="A1116" s="104">
        <v>1083</v>
      </c>
      <c r="B1116" s="554">
        <v>7</v>
      </c>
      <c r="C1116" s="555" t="s">
        <v>2212</v>
      </c>
      <c r="D1116" s="195" t="s">
        <v>2213</v>
      </c>
      <c r="E1116" s="106" t="s">
        <v>34</v>
      </c>
      <c r="F1116" s="552">
        <v>84</v>
      </c>
      <c r="G1116" s="552" t="str">
        <f t="shared" si="20"/>
        <v>Tốt</v>
      </c>
      <c r="H1116" s="553"/>
    </row>
    <row r="1117" spans="1:9" s="128" customFormat="1" x14ac:dyDescent="0.25">
      <c r="A1117" s="105">
        <v>1084</v>
      </c>
      <c r="B1117" s="554">
        <v>8</v>
      </c>
      <c r="C1117" s="555" t="s">
        <v>2214</v>
      </c>
      <c r="D1117" s="195" t="s">
        <v>2215</v>
      </c>
      <c r="E1117" s="106" t="s">
        <v>34</v>
      </c>
      <c r="F1117" s="552">
        <v>82</v>
      </c>
      <c r="G1117" s="552" t="str">
        <f t="shared" si="20"/>
        <v>Tốt</v>
      </c>
      <c r="H1117" s="553"/>
    </row>
    <row r="1118" spans="1:9" s="128" customFormat="1" x14ac:dyDescent="0.25">
      <c r="A1118" s="105">
        <v>1085</v>
      </c>
      <c r="B1118" s="554">
        <v>9</v>
      </c>
      <c r="C1118" s="555" t="s">
        <v>2216</v>
      </c>
      <c r="D1118" s="195" t="s">
        <v>2217</v>
      </c>
      <c r="E1118" s="106" t="s">
        <v>34</v>
      </c>
      <c r="F1118" s="552">
        <v>86</v>
      </c>
      <c r="G1118" s="552" t="str">
        <f t="shared" si="20"/>
        <v>Tốt</v>
      </c>
      <c r="H1118" s="553"/>
    </row>
    <row r="1119" spans="1:9" s="128" customFormat="1" x14ac:dyDescent="0.25">
      <c r="A1119" s="104">
        <v>1086</v>
      </c>
      <c r="B1119" s="554">
        <v>10</v>
      </c>
      <c r="C1119" s="555" t="s">
        <v>2218</v>
      </c>
      <c r="D1119" s="195" t="s">
        <v>223</v>
      </c>
      <c r="E1119" s="106" t="s">
        <v>978</v>
      </c>
      <c r="F1119" s="552">
        <v>86</v>
      </c>
      <c r="G1119" s="552" t="str">
        <f t="shared" si="20"/>
        <v>Tốt</v>
      </c>
      <c r="H1119" s="553"/>
    </row>
    <row r="1120" spans="1:9" s="128" customFormat="1" x14ac:dyDescent="0.25">
      <c r="A1120" s="105">
        <v>1087</v>
      </c>
      <c r="B1120" s="554">
        <v>11</v>
      </c>
      <c r="C1120" s="555" t="s">
        <v>2219</v>
      </c>
      <c r="D1120" s="195" t="s">
        <v>18</v>
      </c>
      <c r="E1120" s="106" t="s">
        <v>37</v>
      </c>
      <c r="F1120" s="552">
        <v>91</v>
      </c>
      <c r="G1120" s="552" t="str">
        <f t="shared" si="20"/>
        <v>Xuất sắc</v>
      </c>
      <c r="H1120" s="553"/>
    </row>
    <row r="1121" spans="1:8" s="128" customFormat="1" x14ac:dyDescent="0.25">
      <c r="A1121" s="105">
        <v>1088</v>
      </c>
      <c r="B1121" s="554">
        <v>12</v>
      </c>
      <c r="C1121" s="555" t="s">
        <v>2220</v>
      </c>
      <c r="D1121" s="195" t="s">
        <v>144</v>
      </c>
      <c r="E1121" s="106" t="s">
        <v>6</v>
      </c>
      <c r="F1121" s="552">
        <v>85</v>
      </c>
      <c r="G1121" s="552" t="str">
        <f t="shared" si="20"/>
        <v>Tốt</v>
      </c>
      <c r="H1121" s="553"/>
    </row>
    <row r="1122" spans="1:8" s="128" customFormat="1" x14ac:dyDescent="0.25">
      <c r="A1122" s="104">
        <v>1089</v>
      </c>
      <c r="B1122" s="554">
        <v>13</v>
      </c>
      <c r="C1122" s="555" t="s">
        <v>2221</v>
      </c>
      <c r="D1122" s="195" t="s">
        <v>2222</v>
      </c>
      <c r="E1122" s="106" t="s">
        <v>6</v>
      </c>
      <c r="F1122" s="552">
        <v>94</v>
      </c>
      <c r="G1122" s="552" t="str">
        <f t="shared" si="20"/>
        <v>Xuất sắc</v>
      </c>
      <c r="H1122" s="553"/>
    </row>
    <row r="1123" spans="1:8" s="128" customFormat="1" x14ac:dyDescent="0.25">
      <c r="A1123" s="105">
        <v>1090</v>
      </c>
      <c r="B1123" s="554">
        <v>14</v>
      </c>
      <c r="C1123" s="555" t="s">
        <v>2223</v>
      </c>
      <c r="D1123" s="195" t="s">
        <v>676</v>
      </c>
      <c r="E1123" s="106" t="s">
        <v>39</v>
      </c>
      <c r="F1123" s="552">
        <v>81</v>
      </c>
      <c r="G1123" s="552" t="str">
        <f t="shared" si="20"/>
        <v>Tốt</v>
      </c>
      <c r="H1123" s="553"/>
    </row>
    <row r="1124" spans="1:8" s="128" customFormat="1" x14ac:dyDescent="0.25">
      <c r="A1124" s="105">
        <v>1091</v>
      </c>
      <c r="B1124" s="554">
        <v>15</v>
      </c>
      <c r="C1124" s="555" t="s">
        <v>2224</v>
      </c>
      <c r="D1124" s="195" t="s">
        <v>515</v>
      </c>
      <c r="E1124" s="106" t="s">
        <v>41</v>
      </c>
      <c r="F1124" s="552">
        <v>95</v>
      </c>
      <c r="G1124" s="552" t="str">
        <f t="shared" si="20"/>
        <v>Xuất sắc</v>
      </c>
      <c r="H1124" s="556"/>
    </row>
    <row r="1125" spans="1:8" s="128" customFormat="1" x14ac:dyDescent="0.25">
      <c r="A1125" s="104">
        <v>1092</v>
      </c>
      <c r="B1125" s="554">
        <v>16</v>
      </c>
      <c r="C1125" s="555" t="s">
        <v>2225</v>
      </c>
      <c r="D1125" s="195" t="s">
        <v>1218</v>
      </c>
      <c r="E1125" s="106" t="s">
        <v>41</v>
      </c>
      <c r="F1125" s="552">
        <v>83</v>
      </c>
      <c r="G1125" s="552" t="str">
        <f t="shared" si="20"/>
        <v>Tốt</v>
      </c>
      <c r="H1125" s="553"/>
    </row>
    <row r="1126" spans="1:8" s="128" customFormat="1" x14ac:dyDescent="0.25">
      <c r="A1126" s="105">
        <v>1093</v>
      </c>
      <c r="B1126" s="554">
        <v>17</v>
      </c>
      <c r="C1126" s="555" t="s">
        <v>2226</v>
      </c>
      <c r="D1126" s="195" t="s">
        <v>90</v>
      </c>
      <c r="E1126" s="106" t="s">
        <v>219</v>
      </c>
      <c r="F1126" s="552">
        <v>82</v>
      </c>
      <c r="G1126" s="552" t="str">
        <f t="shared" si="20"/>
        <v>Tốt</v>
      </c>
      <c r="H1126" s="553"/>
    </row>
    <row r="1127" spans="1:8" s="128" customFormat="1" x14ac:dyDescent="0.25">
      <c r="A1127" s="105">
        <v>1094</v>
      </c>
      <c r="B1127" s="554">
        <v>18</v>
      </c>
      <c r="C1127" s="555" t="s">
        <v>2227</v>
      </c>
      <c r="D1127" s="195" t="s">
        <v>586</v>
      </c>
      <c r="E1127" s="106" t="s">
        <v>150</v>
      </c>
      <c r="F1127" s="552">
        <v>90</v>
      </c>
      <c r="G1127" s="552" t="str">
        <f t="shared" si="20"/>
        <v>Xuất sắc</v>
      </c>
      <c r="H1127" s="556"/>
    </row>
    <row r="1128" spans="1:8" s="128" customFormat="1" x14ac:dyDescent="0.25">
      <c r="A1128" s="104">
        <v>1095</v>
      </c>
      <c r="B1128" s="554">
        <v>19</v>
      </c>
      <c r="C1128" s="555" t="s">
        <v>2228</v>
      </c>
      <c r="D1128" s="195" t="s">
        <v>97</v>
      </c>
      <c r="E1128" s="106" t="s">
        <v>7</v>
      </c>
      <c r="F1128" s="552">
        <v>85</v>
      </c>
      <c r="G1128" s="552" t="str">
        <f>IF(F1128&gt;89,"Xuất sắc",IF(F1128&gt;79,"Tốt",IF(F1128&gt;=65,"Khá",IF(F1128&gt;50,"Trung bình",IF(F1128&lt;50,"Kém")))))</f>
        <v>Tốt</v>
      </c>
      <c r="H1128" s="553"/>
    </row>
    <row r="1129" spans="1:8" s="128" customFormat="1" x14ac:dyDescent="0.25">
      <c r="A1129" s="557">
        <v>1096</v>
      </c>
      <c r="B1129" s="558">
        <v>20</v>
      </c>
      <c r="C1129" s="559" t="s">
        <v>2229</v>
      </c>
      <c r="D1129" s="559" t="s">
        <v>2230</v>
      </c>
      <c r="E1129" s="559" t="s">
        <v>210</v>
      </c>
      <c r="F1129" s="560">
        <v>0</v>
      </c>
      <c r="G1129" s="560" t="str">
        <f>IF(F1129&gt;89,"Xuất sắc",IF(F1129&gt;79,"Tốt",IF(F1129&gt;=65,"Khá",IF(F1129&gt;50,"Trung bình",IF(F1129&lt;50,"Kém")))))</f>
        <v>Kém</v>
      </c>
      <c r="H1129" s="561" t="s">
        <v>5129</v>
      </c>
    </row>
    <row r="1130" spans="1:8" s="128" customFormat="1" x14ac:dyDescent="0.25">
      <c r="A1130" s="105">
        <v>1097</v>
      </c>
      <c r="B1130" s="554">
        <v>21</v>
      </c>
      <c r="C1130" s="555" t="s">
        <v>2231</v>
      </c>
      <c r="D1130" s="195" t="s">
        <v>2232</v>
      </c>
      <c r="E1130" s="106" t="s">
        <v>43</v>
      </c>
      <c r="F1130" s="552">
        <v>83</v>
      </c>
      <c r="G1130" s="552" t="str">
        <f t="shared" si="20"/>
        <v>Tốt</v>
      </c>
      <c r="H1130" s="553"/>
    </row>
    <row r="1131" spans="1:8" s="128" customFormat="1" x14ac:dyDescent="0.25">
      <c r="A1131" s="104">
        <v>1098</v>
      </c>
      <c r="B1131" s="554">
        <v>22</v>
      </c>
      <c r="C1131" s="555" t="s">
        <v>2233</v>
      </c>
      <c r="D1131" s="195" t="s">
        <v>2234</v>
      </c>
      <c r="E1131" s="106" t="s">
        <v>15</v>
      </c>
      <c r="F1131" s="552">
        <v>91</v>
      </c>
      <c r="G1131" s="552" t="str">
        <f t="shared" si="20"/>
        <v>Xuất sắc</v>
      </c>
      <c r="H1131" s="553"/>
    </row>
    <row r="1132" spans="1:8" s="128" customFormat="1" x14ac:dyDescent="0.25">
      <c r="A1132" s="105">
        <v>1099</v>
      </c>
      <c r="B1132" s="554">
        <v>23</v>
      </c>
      <c r="C1132" s="555" t="s">
        <v>2235</v>
      </c>
      <c r="D1132" s="195" t="s">
        <v>121</v>
      </c>
      <c r="E1132" s="106" t="s">
        <v>49</v>
      </c>
      <c r="F1132" s="552">
        <v>83</v>
      </c>
      <c r="G1132" s="552" t="str">
        <f t="shared" si="20"/>
        <v>Tốt</v>
      </c>
      <c r="H1132" s="553"/>
    </row>
    <row r="1133" spans="1:8" s="128" customFormat="1" x14ac:dyDescent="0.25">
      <c r="A1133" s="105">
        <v>1100</v>
      </c>
      <c r="B1133" s="554">
        <v>24</v>
      </c>
      <c r="C1133" s="555" t="s">
        <v>2236</v>
      </c>
      <c r="D1133" s="195" t="s">
        <v>2237</v>
      </c>
      <c r="E1133" s="106" t="s">
        <v>21</v>
      </c>
      <c r="F1133" s="552">
        <v>81</v>
      </c>
      <c r="G1133" s="552" t="str">
        <f t="shared" si="20"/>
        <v>Tốt</v>
      </c>
      <c r="H1133" s="553"/>
    </row>
    <row r="1134" spans="1:8" s="128" customFormat="1" x14ac:dyDescent="0.25">
      <c r="A1134" s="104">
        <v>1101</v>
      </c>
      <c r="B1134" s="554">
        <v>25</v>
      </c>
      <c r="C1134" s="555" t="s">
        <v>2238</v>
      </c>
      <c r="D1134" s="195" t="s">
        <v>189</v>
      </c>
      <c r="E1134" s="106" t="s">
        <v>191</v>
      </c>
      <c r="F1134" s="552">
        <v>90</v>
      </c>
      <c r="G1134" s="552" t="str">
        <f t="shared" si="20"/>
        <v>Xuất sắc</v>
      </c>
      <c r="H1134" s="562"/>
    </row>
    <row r="1135" spans="1:8" s="128" customFormat="1" x14ac:dyDescent="0.25">
      <c r="A1135" s="21">
        <v>1102</v>
      </c>
      <c r="B1135" s="84">
        <v>26</v>
      </c>
      <c r="C1135" s="82" t="s">
        <v>2241</v>
      </c>
      <c r="D1135" s="195" t="s">
        <v>951</v>
      </c>
      <c r="E1135" s="106" t="s">
        <v>57</v>
      </c>
      <c r="F1135" s="552">
        <v>94</v>
      </c>
      <c r="G1135" s="552" t="str">
        <f t="shared" si="20"/>
        <v>Xuất sắc</v>
      </c>
      <c r="H1135" s="553"/>
    </row>
    <row r="1136" spans="1:8" s="128" customFormat="1" x14ac:dyDescent="0.25">
      <c r="A1136" s="557">
        <v>1103</v>
      </c>
      <c r="B1136" s="558">
        <v>27</v>
      </c>
      <c r="C1136" s="559" t="s">
        <v>2239</v>
      </c>
      <c r="D1136" s="559" t="s">
        <v>2240</v>
      </c>
      <c r="E1136" s="559" t="s">
        <v>57</v>
      </c>
      <c r="F1136" s="560">
        <v>0</v>
      </c>
      <c r="G1136" s="560" t="str">
        <f>IF(F1136&gt;89,"Xuất sắc",IF(F1136&gt;79,"Tốt",IF(F1136&gt;=65,"Khá",IF(F1136&gt;50,"Trung bình",IF(F1136&lt;50,"Kém")))))</f>
        <v>Kém</v>
      </c>
      <c r="H1136" s="561" t="s">
        <v>5129</v>
      </c>
    </row>
    <row r="1137" spans="1:8" s="128" customFormat="1" x14ac:dyDescent="0.25">
      <c r="A1137" s="104">
        <v>1104</v>
      </c>
      <c r="B1137" s="554">
        <v>28</v>
      </c>
      <c r="C1137" s="555" t="s">
        <v>2242</v>
      </c>
      <c r="D1137" s="195" t="s">
        <v>18</v>
      </c>
      <c r="E1137" s="106" t="s">
        <v>110</v>
      </c>
      <c r="F1137" s="552">
        <v>92</v>
      </c>
      <c r="G1137" s="552" t="str">
        <f t="shared" si="20"/>
        <v>Xuất sắc</v>
      </c>
      <c r="H1137" s="553"/>
    </row>
    <row r="1138" spans="1:8" s="128" customFormat="1" x14ac:dyDescent="0.25">
      <c r="A1138" s="105">
        <v>1105</v>
      </c>
      <c r="B1138" s="554">
        <v>29</v>
      </c>
      <c r="C1138" s="555" t="s">
        <v>2243</v>
      </c>
      <c r="D1138" s="195" t="s">
        <v>393</v>
      </c>
      <c r="E1138" s="106" t="s">
        <v>265</v>
      </c>
      <c r="F1138" s="552">
        <v>90</v>
      </c>
      <c r="G1138" s="552" t="str">
        <f t="shared" si="20"/>
        <v>Xuất sắc</v>
      </c>
      <c r="H1138" s="553"/>
    </row>
    <row r="1139" spans="1:8" s="128" customFormat="1" x14ac:dyDescent="0.25">
      <c r="A1139" s="105">
        <v>1106</v>
      </c>
      <c r="B1139" s="554">
        <v>30</v>
      </c>
      <c r="C1139" s="555" t="s">
        <v>2244</v>
      </c>
      <c r="D1139" s="195" t="s">
        <v>199</v>
      </c>
      <c r="E1139" s="106" t="s">
        <v>8</v>
      </c>
      <c r="F1139" s="552">
        <v>83</v>
      </c>
      <c r="G1139" s="552" t="str">
        <f t="shared" si="20"/>
        <v>Tốt</v>
      </c>
      <c r="H1139" s="553"/>
    </row>
    <row r="1140" spans="1:8" s="128" customFormat="1" x14ac:dyDescent="0.25">
      <c r="A1140" s="104">
        <v>1107</v>
      </c>
      <c r="B1140" s="554">
        <v>31</v>
      </c>
      <c r="C1140" s="555" t="s">
        <v>2245</v>
      </c>
      <c r="D1140" s="195" t="s">
        <v>2246</v>
      </c>
      <c r="E1140" s="106" t="s">
        <v>8</v>
      </c>
      <c r="F1140" s="552">
        <v>96</v>
      </c>
      <c r="G1140" s="552" t="str">
        <f t="shared" si="20"/>
        <v>Xuất sắc</v>
      </c>
      <c r="H1140" s="553"/>
    </row>
    <row r="1141" spans="1:8" s="128" customFormat="1" x14ac:dyDescent="0.25">
      <c r="A1141" s="105">
        <v>1108</v>
      </c>
      <c r="B1141" s="554">
        <v>32</v>
      </c>
      <c r="C1141" s="555" t="s">
        <v>2247</v>
      </c>
      <c r="D1141" s="195" t="s">
        <v>156</v>
      </c>
      <c r="E1141" s="106" t="s">
        <v>8</v>
      </c>
      <c r="F1141" s="552">
        <v>91</v>
      </c>
      <c r="G1141" s="552" t="str">
        <f t="shared" si="20"/>
        <v>Xuất sắc</v>
      </c>
      <c r="H1141" s="553"/>
    </row>
    <row r="1142" spans="1:8" s="128" customFormat="1" x14ac:dyDescent="0.25">
      <c r="A1142" s="105">
        <v>1109</v>
      </c>
      <c r="B1142" s="554">
        <v>33</v>
      </c>
      <c r="C1142" s="555" t="s">
        <v>2248</v>
      </c>
      <c r="D1142" s="195" t="s">
        <v>168</v>
      </c>
      <c r="E1142" s="106" t="s">
        <v>8</v>
      </c>
      <c r="F1142" s="552">
        <v>86</v>
      </c>
      <c r="G1142" s="552" t="str">
        <f t="shared" si="20"/>
        <v>Tốt</v>
      </c>
      <c r="H1142" s="553"/>
    </row>
    <row r="1143" spans="1:8" s="128" customFormat="1" x14ac:dyDescent="0.25">
      <c r="A1143" s="104">
        <v>1110</v>
      </c>
      <c r="B1143" s="554">
        <v>34</v>
      </c>
      <c r="C1143" s="555" t="s">
        <v>2249</v>
      </c>
      <c r="D1143" s="195" t="s">
        <v>2250</v>
      </c>
      <c r="E1143" s="106" t="s">
        <v>8</v>
      </c>
      <c r="F1143" s="552">
        <v>83</v>
      </c>
      <c r="G1143" s="552" t="str">
        <f t="shared" si="20"/>
        <v>Tốt</v>
      </c>
      <c r="H1143" s="553"/>
    </row>
    <row r="1144" spans="1:8" s="128" customFormat="1" x14ac:dyDescent="0.25">
      <c r="A1144" s="105">
        <v>1111</v>
      </c>
      <c r="B1144" s="554">
        <v>35</v>
      </c>
      <c r="C1144" s="555" t="s">
        <v>2251</v>
      </c>
      <c r="D1144" s="195" t="s">
        <v>2252</v>
      </c>
      <c r="E1144" s="106" t="s">
        <v>8</v>
      </c>
      <c r="F1144" s="552">
        <v>90</v>
      </c>
      <c r="G1144" s="552" t="str">
        <f t="shared" si="20"/>
        <v>Xuất sắc</v>
      </c>
      <c r="H1144" s="553"/>
    </row>
    <row r="1145" spans="1:8" s="128" customFormat="1" x14ac:dyDescent="0.25">
      <c r="A1145" s="105">
        <v>1112</v>
      </c>
      <c r="B1145" s="554">
        <v>36</v>
      </c>
      <c r="C1145" s="555" t="s">
        <v>2253</v>
      </c>
      <c r="D1145" s="195" t="s">
        <v>2254</v>
      </c>
      <c r="E1145" s="106" t="s">
        <v>8</v>
      </c>
      <c r="F1145" s="552">
        <v>85</v>
      </c>
      <c r="G1145" s="552" t="str">
        <f t="shared" si="20"/>
        <v>Tốt</v>
      </c>
      <c r="H1145" s="553"/>
    </row>
    <row r="1146" spans="1:8" s="128" customFormat="1" x14ac:dyDescent="0.25">
      <c r="A1146" s="104">
        <v>1113</v>
      </c>
      <c r="B1146" s="554">
        <v>37</v>
      </c>
      <c r="C1146" s="555" t="s">
        <v>2255</v>
      </c>
      <c r="D1146" s="195" t="s">
        <v>2256</v>
      </c>
      <c r="E1146" s="106" t="s">
        <v>155</v>
      </c>
      <c r="F1146" s="552">
        <v>91</v>
      </c>
      <c r="G1146" s="552" t="str">
        <f t="shared" si="20"/>
        <v>Xuất sắc</v>
      </c>
      <c r="H1146" s="553"/>
    </row>
    <row r="1147" spans="1:8" s="128" customFormat="1" x14ac:dyDescent="0.25">
      <c r="A1147" s="105">
        <v>1114</v>
      </c>
      <c r="B1147" s="554">
        <v>38</v>
      </c>
      <c r="C1147" s="555" t="s">
        <v>2257</v>
      </c>
      <c r="D1147" s="195" t="s">
        <v>2258</v>
      </c>
      <c r="E1147" s="106" t="s">
        <v>25</v>
      </c>
      <c r="F1147" s="552">
        <v>84</v>
      </c>
      <c r="G1147" s="552" t="str">
        <f t="shared" si="20"/>
        <v>Tốt</v>
      </c>
      <c r="H1147" s="553"/>
    </row>
    <row r="1148" spans="1:8" s="128" customFormat="1" x14ac:dyDescent="0.25">
      <c r="A1148" s="105">
        <v>1115</v>
      </c>
      <c r="B1148" s="554">
        <v>39</v>
      </c>
      <c r="C1148" s="555" t="s">
        <v>2259</v>
      </c>
      <c r="D1148" s="195" t="s">
        <v>48</v>
      </c>
      <c r="E1148" s="106" t="s">
        <v>87</v>
      </c>
      <c r="F1148" s="552">
        <v>95</v>
      </c>
      <c r="G1148" s="552" t="str">
        <f t="shared" si="20"/>
        <v>Xuất sắc</v>
      </c>
      <c r="H1148" s="553"/>
    </row>
    <row r="1149" spans="1:8" s="128" customFormat="1" x14ac:dyDescent="0.25">
      <c r="A1149" s="104">
        <v>1116</v>
      </c>
      <c r="B1149" s="554">
        <v>40</v>
      </c>
      <c r="C1149" s="555" t="s">
        <v>2260</v>
      </c>
      <c r="D1149" s="195" t="s">
        <v>116</v>
      </c>
      <c r="E1149" s="106" t="s">
        <v>87</v>
      </c>
      <c r="F1149" s="552">
        <v>83</v>
      </c>
      <c r="G1149" s="552" t="str">
        <f t="shared" si="20"/>
        <v>Tốt</v>
      </c>
      <c r="H1149" s="553"/>
    </row>
    <row r="1150" spans="1:8" s="128" customFormat="1" x14ac:dyDescent="0.25">
      <c r="A1150" s="105">
        <v>1117</v>
      </c>
      <c r="B1150" s="554">
        <v>41</v>
      </c>
      <c r="C1150" s="555" t="s">
        <v>2261</v>
      </c>
      <c r="D1150" s="195" t="s">
        <v>2262</v>
      </c>
      <c r="E1150" s="106" t="s">
        <v>131</v>
      </c>
      <c r="F1150" s="552">
        <v>81</v>
      </c>
      <c r="G1150" s="552" t="str">
        <f t="shared" si="20"/>
        <v>Tốt</v>
      </c>
      <c r="H1150" s="553"/>
    </row>
    <row r="1151" spans="1:8" s="128" customFormat="1" x14ac:dyDescent="0.25">
      <c r="A1151" s="105">
        <v>1118</v>
      </c>
      <c r="B1151" s="554">
        <v>42</v>
      </c>
      <c r="C1151" s="555" t="s">
        <v>2263</v>
      </c>
      <c r="D1151" s="195" t="s">
        <v>18</v>
      </c>
      <c r="E1151" s="106" t="s">
        <v>22</v>
      </c>
      <c r="F1151" s="552">
        <v>95</v>
      </c>
      <c r="G1151" s="552" t="str">
        <f t="shared" si="20"/>
        <v>Xuất sắc</v>
      </c>
      <c r="H1151" s="553"/>
    </row>
    <row r="1152" spans="1:8" s="128" customFormat="1" x14ac:dyDescent="0.25">
      <c r="A1152" s="104">
        <v>1119</v>
      </c>
      <c r="B1152" s="554">
        <v>43</v>
      </c>
      <c r="C1152" s="555" t="s">
        <v>2264</v>
      </c>
      <c r="D1152" s="195" t="s">
        <v>335</v>
      </c>
      <c r="E1152" s="106" t="s">
        <v>184</v>
      </c>
      <c r="F1152" s="552">
        <v>81</v>
      </c>
      <c r="G1152" s="552" t="str">
        <f t="shared" si="20"/>
        <v>Tốt</v>
      </c>
      <c r="H1152" s="553"/>
    </row>
    <row r="1153" spans="1:8" s="128" customFormat="1" x14ac:dyDescent="0.25">
      <c r="A1153" s="105">
        <v>1120</v>
      </c>
      <c r="B1153" s="554">
        <v>44</v>
      </c>
      <c r="C1153" s="555" t="s">
        <v>2265</v>
      </c>
      <c r="D1153" s="195" t="s">
        <v>2266</v>
      </c>
      <c r="E1153" s="106" t="s">
        <v>157</v>
      </c>
      <c r="F1153" s="552">
        <v>85</v>
      </c>
      <c r="G1153" s="552" t="str">
        <f t="shared" si="20"/>
        <v>Tốt</v>
      </c>
      <c r="H1153" s="553"/>
    </row>
    <row r="1154" spans="1:8" s="128" customFormat="1" x14ac:dyDescent="0.25">
      <c r="A1154" s="105">
        <v>1121</v>
      </c>
      <c r="B1154" s="554">
        <v>45</v>
      </c>
      <c r="C1154" s="555" t="s">
        <v>2267</v>
      </c>
      <c r="D1154" s="195" t="s">
        <v>2268</v>
      </c>
      <c r="E1154" s="106" t="s">
        <v>9</v>
      </c>
      <c r="F1154" s="552">
        <v>90</v>
      </c>
      <c r="G1154" s="552" t="str">
        <f t="shared" si="20"/>
        <v>Xuất sắc</v>
      </c>
      <c r="H1154" s="553"/>
    </row>
    <row r="1155" spans="1:8" s="128" customFormat="1" x14ac:dyDescent="0.25">
      <c r="A1155" s="104">
        <v>1122</v>
      </c>
      <c r="B1155" s="554">
        <v>46</v>
      </c>
      <c r="C1155" s="555" t="s">
        <v>2269</v>
      </c>
      <c r="D1155" s="195" t="s">
        <v>258</v>
      </c>
      <c r="E1155" s="106" t="s">
        <v>89</v>
      </c>
      <c r="F1155" s="552">
        <v>95</v>
      </c>
      <c r="G1155" s="552" t="str">
        <f t="shared" si="20"/>
        <v>Xuất sắc</v>
      </c>
      <c r="H1155" s="553"/>
    </row>
    <row r="1156" spans="1:8" s="128" customFormat="1" x14ac:dyDescent="0.25">
      <c r="A1156" s="105">
        <v>1123</v>
      </c>
      <c r="B1156" s="554">
        <v>47</v>
      </c>
      <c r="C1156" s="555" t="s">
        <v>2270</v>
      </c>
      <c r="D1156" s="195" t="s">
        <v>2271</v>
      </c>
      <c r="E1156" s="106" t="s">
        <v>2170</v>
      </c>
      <c r="F1156" s="552">
        <v>89</v>
      </c>
      <c r="G1156" s="552" t="str">
        <f t="shared" si="20"/>
        <v>Tốt</v>
      </c>
      <c r="H1156" s="553"/>
    </row>
    <row r="1157" spans="1:8" s="128" customFormat="1" x14ac:dyDescent="0.25">
      <c r="A1157" s="105">
        <v>1124</v>
      </c>
      <c r="B1157" s="563">
        <v>48</v>
      </c>
      <c r="C1157" s="564" t="s">
        <v>2272</v>
      </c>
      <c r="D1157" s="565" t="s">
        <v>2273</v>
      </c>
      <c r="E1157" s="138" t="s">
        <v>63</v>
      </c>
      <c r="F1157" s="560">
        <v>64</v>
      </c>
      <c r="G1157" s="560" t="str">
        <f t="shared" si="20"/>
        <v>Trung bình</v>
      </c>
      <c r="H1157" s="561" t="s">
        <v>124</v>
      </c>
    </row>
    <row r="1158" spans="1:8" s="128" customFormat="1" x14ac:dyDescent="0.25">
      <c r="A1158" s="104">
        <v>1125</v>
      </c>
      <c r="B1158" s="563">
        <v>49</v>
      </c>
      <c r="C1158" s="564" t="s">
        <v>2274</v>
      </c>
      <c r="D1158" s="565" t="s">
        <v>2275</v>
      </c>
      <c r="E1158" s="138" t="s">
        <v>63</v>
      </c>
      <c r="F1158" s="560">
        <v>64</v>
      </c>
      <c r="G1158" s="560" t="str">
        <f t="shared" si="20"/>
        <v>Trung bình</v>
      </c>
      <c r="H1158" s="561" t="s">
        <v>124</v>
      </c>
    </row>
    <row r="1159" spans="1:8" s="128" customFormat="1" x14ac:dyDescent="0.25">
      <c r="A1159" s="105">
        <v>1126</v>
      </c>
      <c r="B1159" s="554">
        <v>50</v>
      </c>
      <c r="C1159" s="555" t="s">
        <v>2276</v>
      </c>
      <c r="D1159" s="195" t="s">
        <v>46</v>
      </c>
      <c r="E1159" s="106" t="s">
        <v>65</v>
      </c>
      <c r="F1159" s="552">
        <v>95</v>
      </c>
      <c r="G1159" s="552" t="str">
        <f t="shared" si="20"/>
        <v>Xuất sắc</v>
      </c>
      <c r="H1159" s="553"/>
    </row>
    <row r="1160" spans="1:8" s="128" customFormat="1" x14ac:dyDescent="0.25">
      <c r="A1160" s="105">
        <v>1127</v>
      </c>
      <c r="B1160" s="554">
        <v>51</v>
      </c>
      <c r="C1160" s="555" t="s">
        <v>2277</v>
      </c>
      <c r="D1160" s="195" t="s">
        <v>46</v>
      </c>
      <c r="E1160" s="106" t="s">
        <v>65</v>
      </c>
      <c r="F1160" s="552">
        <v>81</v>
      </c>
      <c r="G1160" s="552" t="str">
        <f t="shared" si="20"/>
        <v>Tốt</v>
      </c>
      <c r="H1160" s="553"/>
    </row>
    <row r="1161" spans="1:8" s="128" customFormat="1" x14ac:dyDescent="0.25">
      <c r="A1161" s="104">
        <v>1128</v>
      </c>
      <c r="B1161" s="554">
        <v>52</v>
      </c>
      <c r="C1161" s="555" t="s">
        <v>2278</v>
      </c>
      <c r="D1161" s="195" t="s">
        <v>52</v>
      </c>
      <c r="E1161" s="106" t="s">
        <v>65</v>
      </c>
      <c r="F1161" s="552">
        <v>95</v>
      </c>
      <c r="G1161" s="552" t="str">
        <f t="shared" si="20"/>
        <v>Xuất sắc</v>
      </c>
      <c r="H1161" s="553"/>
    </row>
    <row r="1162" spans="1:8" s="128" customFormat="1" x14ac:dyDescent="0.25">
      <c r="A1162" s="105">
        <v>1129</v>
      </c>
      <c r="B1162" s="554">
        <v>53</v>
      </c>
      <c r="C1162" s="555" t="s">
        <v>2279</v>
      </c>
      <c r="D1162" s="195" t="s">
        <v>19</v>
      </c>
      <c r="E1162" s="106" t="s">
        <v>65</v>
      </c>
      <c r="F1162" s="552">
        <v>95</v>
      </c>
      <c r="G1162" s="552" t="str">
        <f t="shared" si="20"/>
        <v>Xuất sắc</v>
      </c>
      <c r="H1162" s="553"/>
    </row>
    <row r="1163" spans="1:8" s="128" customFormat="1" x14ac:dyDescent="0.25">
      <c r="A1163" s="105">
        <v>1130</v>
      </c>
      <c r="B1163" s="554">
        <v>54</v>
      </c>
      <c r="C1163" s="555" t="s">
        <v>2280</v>
      </c>
      <c r="D1163" s="195" t="s">
        <v>48</v>
      </c>
      <c r="E1163" s="106" t="s">
        <v>65</v>
      </c>
      <c r="F1163" s="552">
        <v>81</v>
      </c>
      <c r="G1163" s="552" t="str">
        <f t="shared" si="20"/>
        <v>Tốt</v>
      </c>
      <c r="H1163" s="562"/>
    </row>
    <row r="1164" spans="1:8" s="128" customFormat="1" x14ac:dyDescent="0.25">
      <c r="A1164" s="104">
        <v>1131</v>
      </c>
      <c r="B1164" s="554">
        <v>55</v>
      </c>
      <c r="C1164" s="555" t="s">
        <v>2282</v>
      </c>
      <c r="D1164" s="195" t="s">
        <v>1732</v>
      </c>
      <c r="E1164" s="106" t="s">
        <v>425</v>
      </c>
      <c r="F1164" s="552">
        <v>99</v>
      </c>
      <c r="G1164" s="552" t="str">
        <f t="shared" si="20"/>
        <v>Xuất sắc</v>
      </c>
      <c r="H1164" s="553"/>
    </row>
    <row r="1165" spans="1:8" s="128" customFormat="1" x14ac:dyDescent="0.25">
      <c r="A1165" s="105">
        <v>1132</v>
      </c>
      <c r="B1165" s="554">
        <v>56</v>
      </c>
      <c r="C1165" s="555" t="s">
        <v>2283</v>
      </c>
      <c r="D1165" s="195" t="s">
        <v>2284</v>
      </c>
      <c r="E1165" s="106" t="s">
        <v>137</v>
      </c>
      <c r="F1165" s="552">
        <v>81</v>
      </c>
      <c r="G1165" s="552" t="str">
        <f t="shared" si="20"/>
        <v>Tốt</v>
      </c>
      <c r="H1165" s="553"/>
    </row>
    <row r="1166" spans="1:8" s="128" customFormat="1" x14ac:dyDescent="0.25">
      <c r="A1166" s="105">
        <v>1133</v>
      </c>
      <c r="B1166" s="554">
        <v>57</v>
      </c>
      <c r="C1166" s="555" t="s">
        <v>2285</v>
      </c>
      <c r="D1166" s="195" t="s">
        <v>165</v>
      </c>
      <c r="E1166" s="106" t="s">
        <v>283</v>
      </c>
      <c r="F1166" s="552">
        <v>87</v>
      </c>
      <c r="G1166" s="552" t="str">
        <f t="shared" si="20"/>
        <v>Tốt</v>
      </c>
      <c r="H1166" s="553"/>
    </row>
    <row r="1167" spans="1:8" s="128" customFormat="1" x14ac:dyDescent="0.25">
      <c r="A1167" s="104">
        <v>1134</v>
      </c>
      <c r="B1167" s="554">
        <v>58</v>
      </c>
      <c r="C1167" s="555" t="s">
        <v>2286</v>
      </c>
      <c r="D1167" s="195" t="s">
        <v>122</v>
      </c>
      <c r="E1167" s="106" t="s">
        <v>2287</v>
      </c>
      <c r="F1167" s="552">
        <v>96</v>
      </c>
      <c r="G1167" s="552" t="str">
        <f t="shared" si="20"/>
        <v>Xuất sắc</v>
      </c>
      <c r="H1167" s="553"/>
    </row>
    <row r="1168" spans="1:8" s="128" customFormat="1" x14ac:dyDescent="0.25">
      <c r="A1168" s="105">
        <v>1135</v>
      </c>
      <c r="B1168" s="554">
        <v>59</v>
      </c>
      <c r="C1168" s="555" t="s">
        <v>2288</v>
      </c>
      <c r="D1168" s="195" t="s">
        <v>18</v>
      </c>
      <c r="E1168" s="106" t="s">
        <v>5</v>
      </c>
      <c r="F1168" s="552">
        <v>81</v>
      </c>
      <c r="G1168" s="552" t="str">
        <f t="shared" si="20"/>
        <v>Tốt</v>
      </c>
      <c r="H1168" s="553"/>
    </row>
    <row r="1169" spans="1:8" s="128" customFormat="1" x14ac:dyDescent="0.25">
      <c r="A1169" s="105">
        <v>1136</v>
      </c>
      <c r="B1169" s="554">
        <v>60</v>
      </c>
      <c r="C1169" s="555" t="s">
        <v>2289</v>
      </c>
      <c r="D1169" s="195" t="s">
        <v>2290</v>
      </c>
      <c r="E1169" s="106" t="s">
        <v>138</v>
      </c>
      <c r="F1169" s="552">
        <v>85</v>
      </c>
      <c r="G1169" s="552" t="str">
        <f t="shared" si="20"/>
        <v>Tốt</v>
      </c>
      <c r="H1169" s="553"/>
    </row>
    <row r="1170" spans="1:8" s="128" customFormat="1" x14ac:dyDescent="0.25">
      <c r="A1170" s="104">
        <v>1137</v>
      </c>
      <c r="B1170" s="554">
        <v>61</v>
      </c>
      <c r="C1170" s="555" t="s">
        <v>2291</v>
      </c>
      <c r="D1170" s="195" t="s">
        <v>18</v>
      </c>
      <c r="E1170" s="106" t="s">
        <v>528</v>
      </c>
      <c r="F1170" s="552">
        <v>98</v>
      </c>
      <c r="G1170" s="552" t="str">
        <f t="shared" si="20"/>
        <v>Xuất sắc</v>
      </c>
      <c r="H1170" s="553"/>
    </row>
    <row r="1171" spans="1:8" s="128" customFormat="1" x14ac:dyDescent="0.25">
      <c r="A1171" s="105">
        <v>1138</v>
      </c>
      <c r="B1171" s="554">
        <v>62</v>
      </c>
      <c r="C1171" s="555" t="s">
        <v>2292</v>
      </c>
      <c r="D1171" s="195" t="s">
        <v>2293</v>
      </c>
      <c r="E1171" s="106" t="s">
        <v>12</v>
      </c>
      <c r="F1171" s="552">
        <v>85</v>
      </c>
      <c r="G1171" s="552" t="str">
        <f t="shared" si="20"/>
        <v>Tốt</v>
      </c>
      <c r="H1171" s="553"/>
    </row>
    <row r="1172" spans="1:8" s="128" customFormat="1" x14ac:dyDescent="0.25">
      <c r="A1172" s="105">
        <v>1139</v>
      </c>
      <c r="B1172" s="554">
        <v>63</v>
      </c>
      <c r="C1172" s="555" t="s">
        <v>2294</v>
      </c>
      <c r="D1172" s="195" t="s">
        <v>676</v>
      </c>
      <c r="E1172" s="106" t="s">
        <v>12</v>
      </c>
      <c r="F1172" s="552">
        <v>97</v>
      </c>
      <c r="G1172" s="552" t="str">
        <f t="shared" si="20"/>
        <v>Xuất sắc</v>
      </c>
      <c r="H1172" s="553"/>
    </row>
    <row r="1173" spans="1:8" s="128" customFormat="1" x14ac:dyDescent="0.25">
      <c r="A1173" s="104">
        <v>1140</v>
      </c>
      <c r="B1173" s="554">
        <v>64</v>
      </c>
      <c r="C1173" s="555" t="s">
        <v>2295</v>
      </c>
      <c r="D1173" s="195" t="s">
        <v>951</v>
      </c>
      <c r="E1173" s="106" t="s">
        <v>12</v>
      </c>
      <c r="F1173" s="552">
        <v>92</v>
      </c>
      <c r="G1173" s="552" t="str">
        <f t="shared" si="20"/>
        <v>Xuất sắc</v>
      </c>
      <c r="H1173" s="553"/>
    </row>
    <row r="1174" spans="1:8" s="128" customFormat="1" x14ac:dyDescent="0.25">
      <c r="A1174" s="105">
        <v>1141</v>
      </c>
      <c r="B1174" s="554">
        <v>65</v>
      </c>
      <c r="C1174" s="564" t="s">
        <v>2296</v>
      </c>
      <c r="D1174" s="565" t="s">
        <v>2297</v>
      </c>
      <c r="E1174" s="138" t="s">
        <v>12</v>
      </c>
      <c r="F1174" s="560">
        <v>64</v>
      </c>
      <c r="G1174" s="560" t="str">
        <f t="shared" si="20"/>
        <v>Trung bình</v>
      </c>
      <c r="H1174" s="561" t="s">
        <v>124</v>
      </c>
    </row>
    <row r="1175" spans="1:8" s="128" customFormat="1" x14ac:dyDescent="0.25">
      <c r="A1175" s="105">
        <v>1142</v>
      </c>
      <c r="B1175" s="554">
        <v>66</v>
      </c>
      <c r="C1175" s="555" t="s">
        <v>2298</v>
      </c>
      <c r="D1175" s="195" t="s">
        <v>2299</v>
      </c>
      <c r="E1175" s="106" t="s">
        <v>12</v>
      </c>
      <c r="F1175" s="552">
        <v>85</v>
      </c>
      <c r="G1175" s="552" t="str">
        <f t="shared" si="20"/>
        <v>Tốt</v>
      </c>
      <c r="H1175" s="566"/>
    </row>
    <row r="1176" spans="1:8" s="128" customFormat="1" x14ac:dyDescent="0.25">
      <c r="A1176" s="104">
        <v>1143</v>
      </c>
      <c r="B1176" s="554">
        <v>67</v>
      </c>
      <c r="C1176" s="555" t="s">
        <v>2300</v>
      </c>
      <c r="D1176" s="195" t="s">
        <v>2301</v>
      </c>
      <c r="E1176" s="106" t="s">
        <v>12</v>
      </c>
      <c r="F1176" s="552">
        <v>84</v>
      </c>
      <c r="G1176" s="552" t="str">
        <f t="shared" si="20"/>
        <v>Tốt</v>
      </c>
      <c r="H1176" s="567"/>
    </row>
    <row r="1177" spans="1:8" s="128" customFormat="1" x14ac:dyDescent="0.25">
      <c r="A1177" s="105">
        <v>1144</v>
      </c>
      <c r="B1177" s="554">
        <v>68</v>
      </c>
      <c r="C1177" s="555" t="s">
        <v>2302</v>
      </c>
      <c r="D1177" s="195" t="s">
        <v>328</v>
      </c>
      <c r="E1177" s="106" t="s">
        <v>140</v>
      </c>
      <c r="F1177" s="552">
        <v>82</v>
      </c>
      <c r="G1177" s="552" t="str">
        <f t="shared" ref="G1177:G1180" si="21">IF(F1177&gt;89,"Xuất sắc",IF(F1177&gt;79,"Tốt",IF(F1177&gt;=65,"Khá",IF(F1177&gt;50,"Trung bình",IF(F1177&lt;50,"Yếu")))))</f>
        <v>Tốt</v>
      </c>
      <c r="H1177" s="567"/>
    </row>
    <row r="1178" spans="1:8" s="128" customFormat="1" x14ac:dyDescent="0.25">
      <c r="A1178" s="105">
        <v>1145</v>
      </c>
      <c r="B1178" s="554">
        <v>69</v>
      </c>
      <c r="C1178" s="555" t="s">
        <v>2303</v>
      </c>
      <c r="D1178" s="195" t="s">
        <v>2304</v>
      </c>
      <c r="E1178" s="106" t="s">
        <v>1550</v>
      </c>
      <c r="F1178" s="552">
        <v>90</v>
      </c>
      <c r="G1178" s="552" t="str">
        <f t="shared" si="21"/>
        <v>Xuất sắc</v>
      </c>
      <c r="H1178" s="567"/>
    </row>
    <row r="1179" spans="1:8" s="128" customFormat="1" x14ac:dyDescent="0.25">
      <c r="A1179" s="104">
        <v>1146</v>
      </c>
      <c r="B1179" s="554">
        <v>70</v>
      </c>
      <c r="C1179" s="555" t="s">
        <v>2305</v>
      </c>
      <c r="D1179" s="195" t="s">
        <v>2306</v>
      </c>
      <c r="E1179" s="106" t="s">
        <v>24</v>
      </c>
      <c r="F1179" s="552">
        <v>97</v>
      </c>
      <c r="G1179" s="552" t="str">
        <f t="shared" si="21"/>
        <v>Xuất sắc</v>
      </c>
      <c r="H1179" s="567"/>
    </row>
    <row r="1180" spans="1:8" s="128" customFormat="1" x14ac:dyDescent="0.25">
      <c r="A1180" s="105">
        <v>1147</v>
      </c>
      <c r="B1180" s="554">
        <v>71</v>
      </c>
      <c r="C1180" s="555" t="s">
        <v>2307</v>
      </c>
      <c r="D1180" s="195" t="s">
        <v>169</v>
      </c>
      <c r="E1180" s="106" t="s">
        <v>71</v>
      </c>
      <c r="F1180" s="552">
        <v>85</v>
      </c>
      <c r="G1180" s="552" t="str">
        <f t="shared" si="21"/>
        <v>Tốt</v>
      </c>
      <c r="H1180" s="553"/>
    </row>
    <row r="1181" spans="1:8" s="128" customFormat="1" x14ac:dyDescent="0.25">
      <c r="A1181" s="104"/>
      <c r="B1181" s="273"/>
      <c r="C1181" s="512" t="s">
        <v>2394</v>
      </c>
      <c r="F1181" s="81"/>
      <c r="G1181" s="81"/>
      <c r="H1181" s="70"/>
    </row>
    <row r="1182" spans="1:8" s="128" customFormat="1" ht="16.5" x14ac:dyDescent="0.25">
      <c r="A1182" s="105">
        <v>1148</v>
      </c>
      <c r="B1182" s="554">
        <v>1</v>
      </c>
      <c r="C1182" s="568" t="s">
        <v>2308</v>
      </c>
      <c r="D1182" s="568" t="s">
        <v>1166</v>
      </c>
      <c r="E1182" s="569" t="s">
        <v>72</v>
      </c>
      <c r="F1182" s="570">
        <v>75</v>
      </c>
      <c r="G1182" s="570" t="str">
        <f>IF(AND(F1182&gt;=90,F1182&lt;=100),"Xuất sắc",IF(AND(F1182&gt;=80,F1182&lt;=90),"Tốt",IF(AND(F1182&gt;=65,F1182&lt;=80),"Khá",IF(AND(F1182&gt;=50,F1182&lt;=65),"Trung bình",IF(AND(F1182&gt;=35,F1182&lt;=50),"Yếu","Kém")))))</f>
        <v>Khá</v>
      </c>
      <c r="H1182" s="571"/>
    </row>
    <row r="1183" spans="1:8" s="128" customFormat="1" ht="16.5" x14ac:dyDescent="0.25">
      <c r="A1183" s="105">
        <v>1149</v>
      </c>
      <c r="B1183" s="554">
        <v>2</v>
      </c>
      <c r="C1183" s="568" t="s">
        <v>2309</v>
      </c>
      <c r="D1183" s="568" t="s">
        <v>465</v>
      </c>
      <c r="E1183" s="569" t="s">
        <v>34</v>
      </c>
      <c r="F1183" s="570">
        <v>80</v>
      </c>
      <c r="G1183" s="570" t="str">
        <f t="shared" ref="G1183:G1249" si="22">IF(AND(F1183&gt;=90,F1183&lt;=100),"Xuất sắc",IF(AND(F1183&gt;=80,F1183&lt;=90),"Tốt",IF(AND(F1183&gt;=65,F1183&lt;=80),"Khá",IF(AND(F1183&gt;=50,F1183&lt;=65),"Trung bình",IF(AND(F1183&gt;=35,F1183&lt;=50),"Yếu","Kém")))))</f>
        <v>Tốt</v>
      </c>
      <c r="H1183" s="571"/>
    </row>
    <row r="1184" spans="1:8" s="128" customFormat="1" ht="16.5" x14ac:dyDescent="0.25">
      <c r="A1184" s="105">
        <v>1150</v>
      </c>
      <c r="B1184" s="554">
        <v>3</v>
      </c>
      <c r="C1184" s="568" t="s">
        <v>2310</v>
      </c>
      <c r="D1184" s="568" t="s">
        <v>36</v>
      </c>
      <c r="E1184" s="569" t="s">
        <v>148</v>
      </c>
      <c r="F1184" s="570">
        <v>70</v>
      </c>
      <c r="G1184" s="570" t="str">
        <f t="shared" si="22"/>
        <v>Khá</v>
      </c>
      <c r="H1184" s="571"/>
    </row>
    <row r="1185" spans="1:8" s="128" customFormat="1" ht="16.5" x14ac:dyDescent="0.25">
      <c r="A1185" s="105">
        <v>1151</v>
      </c>
      <c r="B1185" s="554">
        <v>4</v>
      </c>
      <c r="C1185" s="568" t="s">
        <v>2311</v>
      </c>
      <c r="D1185" s="568" t="s">
        <v>3349</v>
      </c>
      <c r="E1185" s="569" t="s">
        <v>217</v>
      </c>
      <c r="F1185" s="570">
        <v>78</v>
      </c>
      <c r="G1185" s="570" t="str">
        <f t="shared" si="22"/>
        <v>Khá</v>
      </c>
      <c r="H1185" s="571"/>
    </row>
    <row r="1186" spans="1:8" s="128" customFormat="1" ht="16.5" x14ac:dyDescent="0.25">
      <c r="A1186" s="105">
        <v>1152</v>
      </c>
      <c r="B1186" s="554">
        <v>5</v>
      </c>
      <c r="C1186" s="568" t="s">
        <v>2312</v>
      </c>
      <c r="D1186" s="568" t="s">
        <v>5261</v>
      </c>
      <c r="E1186" s="569" t="s">
        <v>820</v>
      </c>
      <c r="F1186" s="570">
        <v>80</v>
      </c>
      <c r="G1186" s="570" t="str">
        <f t="shared" si="22"/>
        <v>Tốt</v>
      </c>
      <c r="H1186" s="571"/>
    </row>
    <row r="1187" spans="1:8" s="128" customFormat="1" ht="16.5" x14ac:dyDescent="0.25">
      <c r="A1187" s="105">
        <v>1153</v>
      </c>
      <c r="B1187" s="554">
        <v>6</v>
      </c>
      <c r="C1187" s="568" t="s">
        <v>2313</v>
      </c>
      <c r="D1187" s="568" t="s">
        <v>5262</v>
      </c>
      <c r="E1187" s="569" t="s">
        <v>164</v>
      </c>
      <c r="F1187" s="570">
        <v>75</v>
      </c>
      <c r="G1187" s="570" t="str">
        <f t="shared" si="22"/>
        <v>Khá</v>
      </c>
      <c r="H1187" s="571"/>
    </row>
    <row r="1188" spans="1:8" s="128" customFormat="1" ht="16.5" x14ac:dyDescent="0.25">
      <c r="A1188" s="105">
        <v>1154</v>
      </c>
      <c r="B1188" s="554">
        <v>7</v>
      </c>
      <c r="C1188" s="568" t="s">
        <v>2314</v>
      </c>
      <c r="D1188" s="568" t="s">
        <v>5263</v>
      </c>
      <c r="E1188" s="569" t="s">
        <v>1418</v>
      </c>
      <c r="F1188" s="570">
        <v>80</v>
      </c>
      <c r="G1188" s="570" t="str">
        <f t="shared" si="22"/>
        <v>Tốt</v>
      </c>
      <c r="H1188" s="571"/>
    </row>
    <row r="1189" spans="1:8" s="128" customFormat="1" ht="16.5" x14ac:dyDescent="0.25">
      <c r="A1189" s="105">
        <v>1155</v>
      </c>
      <c r="B1189" s="554">
        <v>8</v>
      </c>
      <c r="C1189" s="568" t="s">
        <v>2315</v>
      </c>
      <c r="D1189" s="568" t="s">
        <v>5264</v>
      </c>
      <c r="E1189" s="569" t="s">
        <v>41</v>
      </c>
      <c r="F1189" s="570">
        <v>70</v>
      </c>
      <c r="G1189" s="570" t="str">
        <f t="shared" si="22"/>
        <v>Khá</v>
      </c>
      <c r="H1189" s="571"/>
    </row>
    <row r="1190" spans="1:8" s="128" customFormat="1" ht="16.5" x14ac:dyDescent="0.25">
      <c r="A1190" s="105">
        <v>1156</v>
      </c>
      <c r="B1190" s="554">
        <v>9</v>
      </c>
      <c r="C1190" s="568" t="s">
        <v>2316</v>
      </c>
      <c r="D1190" s="568" t="s">
        <v>5265</v>
      </c>
      <c r="E1190" s="569" t="s">
        <v>41</v>
      </c>
      <c r="F1190" s="570">
        <v>75</v>
      </c>
      <c r="G1190" s="570" t="str">
        <f t="shared" si="22"/>
        <v>Khá</v>
      </c>
      <c r="H1190" s="571"/>
    </row>
    <row r="1191" spans="1:8" s="128" customFormat="1" ht="16.5" x14ac:dyDescent="0.25">
      <c r="A1191" s="105">
        <v>1157</v>
      </c>
      <c r="B1191" s="554">
        <v>10</v>
      </c>
      <c r="C1191" s="568" t="s">
        <v>2317</v>
      </c>
      <c r="D1191" s="568" t="s">
        <v>5266</v>
      </c>
      <c r="E1191" s="569" t="s">
        <v>219</v>
      </c>
      <c r="F1191" s="570">
        <v>90</v>
      </c>
      <c r="G1191" s="570" t="str">
        <f t="shared" si="22"/>
        <v>Xuất sắc</v>
      </c>
      <c r="H1191" s="571"/>
    </row>
    <row r="1192" spans="1:8" s="128" customFormat="1" ht="16.5" x14ac:dyDescent="0.25">
      <c r="A1192" s="105">
        <v>1158</v>
      </c>
      <c r="B1192" s="554">
        <v>11</v>
      </c>
      <c r="C1192" s="568" t="s">
        <v>2319</v>
      </c>
      <c r="D1192" s="568" t="s">
        <v>122</v>
      </c>
      <c r="E1192" s="569" t="s">
        <v>42</v>
      </c>
      <c r="F1192" s="570">
        <v>85</v>
      </c>
      <c r="G1192" s="570" t="str">
        <f t="shared" si="22"/>
        <v>Tốt</v>
      </c>
      <c r="H1192" s="571"/>
    </row>
    <row r="1193" spans="1:8" s="128" customFormat="1" ht="16.5" x14ac:dyDescent="0.25">
      <c r="A1193" s="105">
        <v>1159</v>
      </c>
      <c r="B1193" s="554">
        <v>12</v>
      </c>
      <c r="C1193" s="568" t="s">
        <v>2318</v>
      </c>
      <c r="D1193" s="568" t="s">
        <v>223</v>
      </c>
      <c r="E1193" s="569" t="s">
        <v>14</v>
      </c>
      <c r="F1193" s="570">
        <v>78</v>
      </c>
      <c r="G1193" s="570" t="str">
        <f t="shared" si="22"/>
        <v>Khá</v>
      </c>
      <c r="H1193" s="571"/>
    </row>
    <row r="1194" spans="1:8" s="128" customFormat="1" ht="16.5" x14ac:dyDescent="0.25">
      <c r="A1194" s="105">
        <v>1160</v>
      </c>
      <c r="B1194" s="554">
        <v>13</v>
      </c>
      <c r="C1194" s="568" t="s">
        <v>2320</v>
      </c>
      <c r="D1194" s="568" t="s">
        <v>5267</v>
      </c>
      <c r="E1194" s="569" t="s">
        <v>43</v>
      </c>
      <c r="F1194" s="570">
        <v>85</v>
      </c>
      <c r="G1194" s="570" t="str">
        <f t="shared" si="22"/>
        <v>Tốt</v>
      </c>
      <c r="H1194" s="571"/>
    </row>
    <row r="1195" spans="1:8" s="128" customFormat="1" ht="16.5" x14ac:dyDescent="0.25">
      <c r="A1195" s="105">
        <v>1161</v>
      </c>
      <c r="B1195" s="554">
        <v>14</v>
      </c>
      <c r="C1195" s="568" t="s">
        <v>2321</v>
      </c>
      <c r="D1195" s="568" t="s">
        <v>121</v>
      </c>
      <c r="E1195" s="569" t="s">
        <v>47</v>
      </c>
      <c r="F1195" s="570">
        <v>85</v>
      </c>
      <c r="G1195" s="570" t="str">
        <f t="shared" si="22"/>
        <v>Tốt</v>
      </c>
      <c r="H1195" s="571"/>
    </row>
    <row r="1196" spans="1:8" s="128" customFormat="1" ht="16.5" x14ac:dyDescent="0.25">
      <c r="A1196" s="105">
        <v>1162</v>
      </c>
      <c r="B1196" s="554">
        <v>15</v>
      </c>
      <c r="C1196" s="572" t="s">
        <v>2322</v>
      </c>
      <c r="D1196" s="572" t="s">
        <v>13</v>
      </c>
      <c r="E1196" s="573" t="s">
        <v>47</v>
      </c>
      <c r="F1196" s="574">
        <v>80</v>
      </c>
      <c r="G1196" s="570" t="str">
        <f t="shared" si="22"/>
        <v>Tốt</v>
      </c>
      <c r="H1196" s="575"/>
    </row>
    <row r="1197" spans="1:8" s="128" customFormat="1" ht="16.5" x14ac:dyDescent="0.25">
      <c r="A1197" s="105">
        <v>1163</v>
      </c>
      <c r="B1197" s="554">
        <v>16</v>
      </c>
      <c r="C1197" s="568" t="s">
        <v>2323</v>
      </c>
      <c r="D1197" s="568" t="s">
        <v>5268</v>
      </c>
      <c r="E1197" s="569" t="s">
        <v>15</v>
      </c>
      <c r="F1197" s="570">
        <v>85</v>
      </c>
      <c r="G1197" s="570" t="str">
        <f t="shared" si="22"/>
        <v>Tốt</v>
      </c>
      <c r="H1197" s="571"/>
    </row>
    <row r="1198" spans="1:8" s="128" customFormat="1" ht="16.5" x14ac:dyDescent="0.25">
      <c r="A1198" s="105">
        <v>1164</v>
      </c>
      <c r="B1198" s="554">
        <v>17</v>
      </c>
      <c r="C1198" s="568" t="s">
        <v>2324</v>
      </c>
      <c r="D1198" s="568" t="s">
        <v>69</v>
      </c>
      <c r="E1198" s="569" t="s">
        <v>15</v>
      </c>
      <c r="F1198" s="570">
        <v>75</v>
      </c>
      <c r="G1198" s="570" t="str">
        <f t="shared" si="22"/>
        <v>Khá</v>
      </c>
      <c r="H1198" s="571"/>
    </row>
    <row r="1199" spans="1:8" s="214" customFormat="1" ht="16.5" x14ac:dyDescent="0.25">
      <c r="A1199" s="105">
        <v>1165</v>
      </c>
      <c r="B1199" s="554">
        <v>18</v>
      </c>
      <c r="C1199" s="572" t="s">
        <v>2325</v>
      </c>
      <c r="D1199" s="572" t="s">
        <v>659</v>
      </c>
      <c r="E1199" s="572" t="s">
        <v>49</v>
      </c>
      <c r="F1199" s="574">
        <v>70</v>
      </c>
      <c r="G1199" s="570" t="str">
        <f t="shared" si="22"/>
        <v>Khá</v>
      </c>
      <c r="H1199" s="575"/>
    </row>
    <row r="1200" spans="1:8" s="214" customFormat="1" ht="16.5" x14ac:dyDescent="0.25">
      <c r="A1200" s="105">
        <v>1166</v>
      </c>
      <c r="B1200" s="554">
        <v>19</v>
      </c>
      <c r="C1200" s="568" t="s">
        <v>2326</v>
      </c>
      <c r="D1200" s="568" t="s">
        <v>516</v>
      </c>
      <c r="E1200" s="569" t="s">
        <v>49</v>
      </c>
      <c r="F1200" s="570">
        <v>85</v>
      </c>
      <c r="G1200" s="570" t="str">
        <f t="shared" si="22"/>
        <v>Tốt</v>
      </c>
      <c r="H1200" s="571"/>
    </row>
    <row r="1201" spans="1:8" s="214" customFormat="1" ht="16.5" x14ac:dyDescent="0.25">
      <c r="A1201" s="105">
        <v>1167</v>
      </c>
      <c r="B1201" s="554">
        <v>20</v>
      </c>
      <c r="C1201" s="568" t="s">
        <v>2327</v>
      </c>
      <c r="D1201" s="568" t="s">
        <v>5269</v>
      </c>
      <c r="E1201" s="569" t="s">
        <v>49</v>
      </c>
      <c r="F1201" s="570">
        <v>75</v>
      </c>
      <c r="G1201" s="570" t="str">
        <f t="shared" si="22"/>
        <v>Khá</v>
      </c>
      <c r="H1201" s="571"/>
    </row>
    <row r="1202" spans="1:8" s="214" customFormat="1" ht="16.5" x14ac:dyDescent="0.25">
      <c r="A1202" s="105">
        <v>1168</v>
      </c>
      <c r="B1202" s="554">
        <v>21</v>
      </c>
      <c r="C1202" s="568" t="s">
        <v>2328</v>
      </c>
      <c r="D1202" s="568" t="s">
        <v>4220</v>
      </c>
      <c r="E1202" s="569" t="s">
        <v>231</v>
      </c>
      <c r="F1202" s="570">
        <v>78</v>
      </c>
      <c r="G1202" s="570" t="str">
        <f t="shared" si="22"/>
        <v>Khá</v>
      </c>
      <c r="H1202" s="571"/>
    </row>
    <row r="1203" spans="1:8" s="214" customFormat="1" ht="16.5" x14ac:dyDescent="0.25">
      <c r="A1203" s="105">
        <v>1169</v>
      </c>
      <c r="B1203" s="554">
        <v>22</v>
      </c>
      <c r="C1203" s="568" t="s">
        <v>2331</v>
      </c>
      <c r="D1203" s="568" t="s">
        <v>5270</v>
      </c>
      <c r="E1203" s="569" t="s">
        <v>21</v>
      </c>
      <c r="F1203" s="570">
        <v>90</v>
      </c>
      <c r="G1203" s="570" t="str">
        <f t="shared" si="22"/>
        <v>Xuất sắc</v>
      </c>
      <c r="H1203" s="571"/>
    </row>
    <row r="1204" spans="1:8" s="214" customFormat="1" ht="16.5" x14ac:dyDescent="0.25">
      <c r="A1204" s="105">
        <v>1170</v>
      </c>
      <c r="B1204" s="554">
        <v>23</v>
      </c>
      <c r="C1204" s="568" t="s">
        <v>2330</v>
      </c>
      <c r="D1204" s="568" t="s">
        <v>5271</v>
      </c>
      <c r="E1204" s="569" t="s">
        <v>21</v>
      </c>
      <c r="F1204" s="570">
        <v>80</v>
      </c>
      <c r="G1204" s="570" t="str">
        <f t="shared" si="22"/>
        <v>Tốt</v>
      </c>
      <c r="H1204" s="571"/>
    </row>
    <row r="1205" spans="1:8" s="214" customFormat="1" ht="16.5" x14ac:dyDescent="0.25">
      <c r="A1205" s="105">
        <v>1171</v>
      </c>
      <c r="B1205" s="558">
        <v>24</v>
      </c>
      <c r="C1205" s="576" t="s">
        <v>2332</v>
      </c>
      <c r="D1205" s="576" t="s">
        <v>2333</v>
      </c>
      <c r="E1205" s="576" t="s">
        <v>57</v>
      </c>
      <c r="F1205" s="577">
        <v>0</v>
      </c>
      <c r="G1205" s="570" t="str">
        <f t="shared" si="22"/>
        <v>Kém</v>
      </c>
      <c r="H1205" s="578" t="s">
        <v>5217</v>
      </c>
    </row>
    <row r="1206" spans="1:8" s="214" customFormat="1" ht="16.5" x14ac:dyDescent="0.25">
      <c r="A1206" s="105">
        <v>1172</v>
      </c>
      <c r="B1206" s="554">
        <v>25</v>
      </c>
      <c r="C1206" s="568" t="s">
        <v>2334</v>
      </c>
      <c r="D1206" s="568" t="s">
        <v>484</v>
      </c>
      <c r="E1206" s="569" t="s">
        <v>242</v>
      </c>
      <c r="F1206" s="570">
        <v>75</v>
      </c>
      <c r="G1206" s="570" t="str">
        <f t="shared" si="22"/>
        <v>Khá</v>
      </c>
      <c r="H1206" s="571"/>
    </row>
    <row r="1207" spans="1:8" s="214" customFormat="1" ht="16.5" x14ac:dyDescent="0.25">
      <c r="A1207" s="105">
        <v>1173</v>
      </c>
      <c r="B1207" s="554">
        <v>26</v>
      </c>
      <c r="C1207" s="568" t="s">
        <v>2335</v>
      </c>
      <c r="D1207" s="568" t="s">
        <v>5272</v>
      </c>
      <c r="E1207" s="569" t="s">
        <v>110</v>
      </c>
      <c r="F1207" s="570">
        <v>85</v>
      </c>
      <c r="G1207" s="570" t="s">
        <v>31</v>
      </c>
      <c r="H1207" s="571"/>
    </row>
    <row r="1208" spans="1:8" s="214" customFormat="1" ht="14.25" customHeight="1" x14ac:dyDescent="0.25">
      <c r="A1208" s="105">
        <v>1174</v>
      </c>
      <c r="B1208" s="554">
        <v>27</v>
      </c>
      <c r="C1208" s="568" t="s">
        <v>2336</v>
      </c>
      <c r="D1208" s="568" t="s">
        <v>288</v>
      </c>
      <c r="E1208" s="569" t="s">
        <v>5273</v>
      </c>
      <c r="F1208" s="570">
        <v>92</v>
      </c>
      <c r="G1208" s="570" t="str">
        <f t="shared" si="22"/>
        <v>Xuất sắc</v>
      </c>
      <c r="H1208" s="571"/>
    </row>
    <row r="1209" spans="1:8" s="214" customFormat="1" ht="16.5" x14ac:dyDescent="0.25">
      <c r="A1209" s="105">
        <v>1175</v>
      </c>
      <c r="B1209" s="554">
        <v>28</v>
      </c>
      <c r="C1209" s="568" t="s">
        <v>2337</v>
      </c>
      <c r="D1209" s="568" t="s">
        <v>5274</v>
      </c>
      <c r="E1209" s="569" t="s">
        <v>5273</v>
      </c>
      <c r="F1209" s="570">
        <v>85</v>
      </c>
      <c r="G1209" s="570" t="str">
        <f t="shared" si="22"/>
        <v>Tốt</v>
      </c>
      <c r="H1209" s="571"/>
    </row>
    <row r="1210" spans="1:8" s="214" customFormat="1" ht="16.5" x14ac:dyDescent="0.25">
      <c r="A1210" s="105">
        <v>1176</v>
      </c>
      <c r="B1210" s="554">
        <v>29</v>
      </c>
      <c r="C1210" s="568" t="s">
        <v>5275</v>
      </c>
      <c r="D1210" s="568" t="s">
        <v>2338</v>
      </c>
      <c r="E1210" s="569" t="s">
        <v>5273</v>
      </c>
      <c r="F1210" s="570">
        <v>78</v>
      </c>
      <c r="G1210" s="570" t="str">
        <f t="shared" si="22"/>
        <v>Khá</v>
      </c>
      <c r="H1210" s="571"/>
    </row>
    <row r="1211" spans="1:8" s="214" customFormat="1" ht="16.5" x14ac:dyDescent="0.25">
      <c r="A1211" s="105">
        <v>1177</v>
      </c>
      <c r="B1211" s="554">
        <v>30</v>
      </c>
      <c r="C1211" s="568" t="s">
        <v>2339</v>
      </c>
      <c r="D1211" s="568" t="s">
        <v>5276</v>
      </c>
      <c r="E1211" s="569" t="s">
        <v>5273</v>
      </c>
      <c r="F1211" s="570">
        <v>85</v>
      </c>
      <c r="G1211" s="570" t="str">
        <f t="shared" si="22"/>
        <v>Tốt</v>
      </c>
      <c r="H1211" s="571"/>
    </row>
    <row r="1212" spans="1:8" s="214" customFormat="1" ht="16.5" x14ac:dyDescent="0.25">
      <c r="A1212" s="105">
        <v>1178</v>
      </c>
      <c r="B1212" s="554">
        <v>31</v>
      </c>
      <c r="C1212" s="568" t="s">
        <v>2341</v>
      </c>
      <c r="D1212" s="568" t="s">
        <v>5272</v>
      </c>
      <c r="E1212" s="569" t="s">
        <v>5273</v>
      </c>
      <c r="F1212" s="570">
        <v>88</v>
      </c>
      <c r="G1212" s="570" t="str">
        <f t="shared" si="22"/>
        <v>Tốt</v>
      </c>
      <c r="H1212" s="571"/>
    </row>
    <row r="1213" spans="1:8" s="214" customFormat="1" ht="16.5" x14ac:dyDescent="0.25">
      <c r="A1213" s="105">
        <v>1179</v>
      </c>
      <c r="B1213" s="554">
        <v>32</v>
      </c>
      <c r="C1213" s="568" t="s">
        <v>2342</v>
      </c>
      <c r="D1213" s="568" t="s">
        <v>438</v>
      </c>
      <c r="E1213" s="569" t="s">
        <v>5273</v>
      </c>
      <c r="F1213" s="570">
        <v>78</v>
      </c>
      <c r="G1213" s="570" t="str">
        <f t="shared" si="22"/>
        <v>Khá</v>
      </c>
      <c r="H1213" s="571"/>
    </row>
    <row r="1214" spans="1:8" s="128" customFormat="1" ht="16.5" x14ac:dyDescent="0.25">
      <c r="A1214" s="105">
        <v>1180</v>
      </c>
      <c r="B1214" s="554">
        <v>33</v>
      </c>
      <c r="C1214" s="568" t="s">
        <v>2343</v>
      </c>
      <c r="D1214" s="568" t="s">
        <v>5277</v>
      </c>
      <c r="E1214" s="569" t="s">
        <v>5273</v>
      </c>
      <c r="F1214" s="570">
        <v>75</v>
      </c>
      <c r="G1214" s="570" t="str">
        <f t="shared" si="22"/>
        <v>Khá</v>
      </c>
      <c r="H1214" s="571"/>
    </row>
    <row r="1215" spans="1:8" s="128" customFormat="1" ht="16.5" x14ac:dyDescent="0.25">
      <c r="A1215" s="105">
        <v>1181</v>
      </c>
      <c r="B1215" s="554">
        <v>34</v>
      </c>
      <c r="C1215" s="568" t="s">
        <v>2344</v>
      </c>
      <c r="D1215" s="568" t="s">
        <v>5278</v>
      </c>
      <c r="E1215" s="569" t="s">
        <v>5273</v>
      </c>
      <c r="F1215" s="570">
        <v>80</v>
      </c>
      <c r="G1215" s="570" t="str">
        <f t="shared" si="22"/>
        <v>Tốt</v>
      </c>
      <c r="H1215" s="571"/>
    </row>
    <row r="1216" spans="1:8" s="128" customFormat="1" ht="16.5" x14ac:dyDescent="0.25">
      <c r="A1216" s="105">
        <v>1182</v>
      </c>
      <c r="B1216" s="554">
        <v>35</v>
      </c>
      <c r="C1216" s="568" t="s">
        <v>2345</v>
      </c>
      <c r="D1216" s="568" t="s">
        <v>5279</v>
      </c>
      <c r="E1216" s="569" t="s">
        <v>5273</v>
      </c>
      <c r="F1216" s="570">
        <v>85</v>
      </c>
      <c r="G1216" s="570" t="str">
        <f t="shared" si="22"/>
        <v>Tốt</v>
      </c>
      <c r="H1216" s="571"/>
    </row>
    <row r="1217" spans="1:8" s="128" customFormat="1" ht="18.75" customHeight="1" x14ac:dyDescent="0.25">
      <c r="A1217" s="105">
        <v>1183</v>
      </c>
      <c r="B1217" s="554">
        <v>36</v>
      </c>
      <c r="C1217" s="568" t="s">
        <v>2347</v>
      </c>
      <c r="D1217" s="568" t="s">
        <v>5280</v>
      </c>
      <c r="E1217" s="569" t="s">
        <v>25</v>
      </c>
      <c r="F1217" s="570">
        <v>75</v>
      </c>
      <c r="G1217" s="570" t="str">
        <f t="shared" si="22"/>
        <v>Khá</v>
      </c>
      <c r="H1217" s="571"/>
    </row>
    <row r="1218" spans="1:8" s="128" customFormat="1" ht="16.5" x14ac:dyDescent="0.25">
      <c r="A1218" s="105">
        <v>1184</v>
      </c>
      <c r="B1218" s="554">
        <v>37</v>
      </c>
      <c r="C1218" s="568" t="s">
        <v>2348</v>
      </c>
      <c r="D1218" s="568" t="s">
        <v>5281</v>
      </c>
      <c r="E1218" s="569" t="s">
        <v>87</v>
      </c>
      <c r="F1218" s="570">
        <v>70</v>
      </c>
      <c r="G1218" s="570" t="str">
        <f t="shared" si="22"/>
        <v>Khá</v>
      </c>
      <c r="H1218" s="571"/>
    </row>
    <row r="1219" spans="1:8" s="128" customFormat="1" ht="16.5" x14ac:dyDescent="0.25">
      <c r="A1219" s="105">
        <v>1185</v>
      </c>
      <c r="B1219" s="554">
        <v>38</v>
      </c>
      <c r="C1219" s="568" t="s">
        <v>2349</v>
      </c>
      <c r="D1219" s="568" t="s">
        <v>598</v>
      </c>
      <c r="E1219" s="569" t="s">
        <v>87</v>
      </c>
      <c r="F1219" s="570">
        <v>75</v>
      </c>
      <c r="G1219" s="570" t="str">
        <f t="shared" si="22"/>
        <v>Khá</v>
      </c>
      <c r="H1219" s="571"/>
    </row>
    <row r="1220" spans="1:8" s="128" customFormat="1" ht="16.5" x14ac:dyDescent="0.25">
      <c r="A1220" s="105">
        <v>1186</v>
      </c>
      <c r="B1220" s="554">
        <v>39</v>
      </c>
      <c r="C1220" s="568" t="s">
        <v>2350</v>
      </c>
      <c r="D1220" s="568" t="s">
        <v>5282</v>
      </c>
      <c r="E1220" s="569" t="s">
        <v>87</v>
      </c>
      <c r="F1220" s="570">
        <v>85</v>
      </c>
      <c r="G1220" s="570" t="str">
        <f t="shared" si="22"/>
        <v>Tốt</v>
      </c>
      <c r="H1220" s="571"/>
    </row>
    <row r="1221" spans="1:8" s="128" customFormat="1" ht="16.5" x14ac:dyDescent="0.25">
      <c r="A1221" s="105">
        <v>1187</v>
      </c>
      <c r="B1221" s="554">
        <v>40</v>
      </c>
      <c r="C1221" s="568" t="s">
        <v>2351</v>
      </c>
      <c r="D1221" s="568" t="s">
        <v>5283</v>
      </c>
      <c r="E1221" s="569" t="s">
        <v>22</v>
      </c>
      <c r="F1221" s="570">
        <v>75</v>
      </c>
      <c r="G1221" s="570" t="str">
        <f t="shared" si="22"/>
        <v>Khá</v>
      </c>
      <c r="H1221" s="571"/>
    </row>
    <row r="1222" spans="1:8" s="128" customFormat="1" ht="16.5" x14ac:dyDescent="0.25">
      <c r="A1222" s="105">
        <v>1188</v>
      </c>
      <c r="B1222" s="554">
        <v>41</v>
      </c>
      <c r="C1222" s="568" t="s">
        <v>2352</v>
      </c>
      <c r="D1222" s="568" t="s">
        <v>5284</v>
      </c>
      <c r="E1222" s="569" t="s">
        <v>171</v>
      </c>
      <c r="F1222" s="570">
        <v>79</v>
      </c>
      <c r="G1222" s="570" t="str">
        <f t="shared" si="22"/>
        <v>Khá</v>
      </c>
      <c r="H1222" s="571"/>
    </row>
    <row r="1223" spans="1:8" s="128" customFormat="1" ht="16.5" x14ac:dyDescent="0.25">
      <c r="A1223" s="105">
        <v>1189</v>
      </c>
      <c r="B1223" s="554">
        <v>42</v>
      </c>
      <c r="C1223" s="568" t="s">
        <v>2353</v>
      </c>
      <c r="D1223" s="568" t="s">
        <v>5285</v>
      </c>
      <c r="E1223" s="569" t="s">
        <v>238</v>
      </c>
      <c r="F1223" s="570">
        <v>90</v>
      </c>
      <c r="G1223" s="570" t="str">
        <f t="shared" si="22"/>
        <v>Xuất sắc</v>
      </c>
      <c r="H1223" s="571"/>
    </row>
    <row r="1224" spans="1:8" s="128" customFormat="1" ht="16.5" x14ac:dyDescent="0.25">
      <c r="A1224" s="105">
        <v>1190</v>
      </c>
      <c r="B1224" s="554">
        <v>43</v>
      </c>
      <c r="C1224" s="568" t="s">
        <v>2354</v>
      </c>
      <c r="D1224" s="568" t="s">
        <v>5079</v>
      </c>
      <c r="E1224" s="569" t="s">
        <v>184</v>
      </c>
      <c r="F1224" s="570">
        <v>75</v>
      </c>
      <c r="G1224" s="570" t="str">
        <f t="shared" si="22"/>
        <v>Khá</v>
      </c>
      <c r="H1224" s="571"/>
    </row>
    <row r="1225" spans="1:8" s="128" customFormat="1" ht="16.5" x14ac:dyDescent="0.25">
      <c r="A1225" s="105">
        <v>1191</v>
      </c>
      <c r="B1225" s="554">
        <v>44</v>
      </c>
      <c r="C1225" s="568" t="s">
        <v>2355</v>
      </c>
      <c r="D1225" s="568" t="s">
        <v>5286</v>
      </c>
      <c r="E1225" s="569" t="s">
        <v>1595</v>
      </c>
      <c r="F1225" s="570">
        <v>87</v>
      </c>
      <c r="G1225" s="570" t="s">
        <v>31</v>
      </c>
      <c r="H1225" s="571"/>
    </row>
    <row r="1226" spans="1:8" s="128" customFormat="1" ht="16.5" x14ac:dyDescent="0.25">
      <c r="A1226" s="105">
        <v>1192</v>
      </c>
      <c r="B1226" s="554">
        <v>45</v>
      </c>
      <c r="C1226" s="568" t="s">
        <v>2356</v>
      </c>
      <c r="D1226" s="568" t="s">
        <v>506</v>
      </c>
      <c r="E1226" s="569" t="s">
        <v>26</v>
      </c>
      <c r="F1226" s="570">
        <v>80</v>
      </c>
      <c r="G1226" s="570" t="str">
        <f t="shared" si="22"/>
        <v>Tốt</v>
      </c>
      <c r="H1226" s="571"/>
    </row>
    <row r="1227" spans="1:8" s="128" customFormat="1" ht="16.5" x14ac:dyDescent="0.25">
      <c r="A1227" s="105">
        <v>1193</v>
      </c>
      <c r="B1227" s="554">
        <v>46</v>
      </c>
      <c r="C1227" s="568" t="s">
        <v>2357</v>
      </c>
      <c r="D1227" s="568" t="s">
        <v>5287</v>
      </c>
      <c r="E1227" s="569" t="s">
        <v>172</v>
      </c>
      <c r="F1227" s="570">
        <v>85</v>
      </c>
      <c r="G1227" s="570" t="str">
        <f t="shared" si="22"/>
        <v>Tốt</v>
      </c>
      <c r="H1227" s="571"/>
    </row>
    <row r="1228" spans="1:8" s="128" customFormat="1" ht="16.5" x14ac:dyDescent="0.25">
      <c r="A1228" s="105">
        <v>1194</v>
      </c>
      <c r="B1228" s="554">
        <v>47</v>
      </c>
      <c r="C1228" s="568" t="s">
        <v>2358</v>
      </c>
      <c r="D1228" s="568" t="s">
        <v>5288</v>
      </c>
      <c r="E1228" s="569" t="s">
        <v>213</v>
      </c>
      <c r="F1228" s="570">
        <v>80</v>
      </c>
      <c r="G1228" s="570" t="str">
        <f t="shared" si="22"/>
        <v>Tốt</v>
      </c>
      <c r="H1228" s="571"/>
    </row>
    <row r="1229" spans="1:8" s="128" customFormat="1" ht="16.5" x14ac:dyDescent="0.25">
      <c r="A1229" s="105">
        <v>1195</v>
      </c>
      <c r="B1229" s="554">
        <v>48</v>
      </c>
      <c r="C1229" s="568" t="s">
        <v>2359</v>
      </c>
      <c r="D1229" s="568" t="s">
        <v>5289</v>
      </c>
      <c r="E1229" s="569" t="s">
        <v>9</v>
      </c>
      <c r="F1229" s="570">
        <v>80</v>
      </c>
      <c r="G1229" s="570" t="str">
        <f t="shared" si="22"/>
        <v>Tốt</v>
      </c>
      <c r="H1229" s="571"/>
    </row>
    <row r="1230" spans="1:8" s="128" customFormat="1" ht="16.5" x14ac:dyDescent="0.25">
      <c r="A1230" s="105">
        <v>1196</v>
      </c>
      <c r="B1230" s="554">
        <v>49</v>
      </c>
      <c r="C1230" s="568" t="s">
        <v>2360</v>
      </c>
      <c r="D1230" s="568" t="s">
        <v>5290</v>
      </c>
      <c r="E1230" s="569" t="s">
        <v>9</v>
      </c>
      <c r="F1230" s="570">
        <v>75</v>
      </c>
      <c r="G1230" s="570" t="str">
        <f t="shared" si="22"/>
        <v>Khá</v>
      </c>
      <c r="H1230" s="571"/>
    </row>
    <row r="1231" spans="1:8" s="214" customFormat="1" ht="16.5" x14ac:dyDescent="0.25">
      <c r="A1231" s="105">
        <v>1197</v>
      </c>
      <c r="B1231" s="554">
        <v>50</v>
      </c>
      <c r="C1231" s="568" t="s">
        <v>2362</v>
      </c>
      <c r="D1231" s="568" t="s">
        <v>5291</v>
      </c>
      <c r="E1231" s="569" t="s">
        <v>9</v>
      </c>
      <c r="F1231" s="570">
        <v>85</v>
      </c>
      <c r="G1231" s="570" t="str">
        <f t="shared" si="22"/>
        <v>Tốt</v>
      </c>
      <c r="H1231" s="571"/>
    </row>
    <row r="1232" spans="1:8" s="214" customFormat="1" ht="16.5" x14ac:dyDescent="0.25">
      <c r="A1232" s="105">
        <v>1198</v>
      </c>
      <c r="B1232" s="554">
        <v>51</v>
      </c>
      <c r="C1232" s="568" t="s">
        <v>2363</v>
      </c>
      <c r="D1232" s="568" t="s">
        <v>5292</v>
      </c>
      <c r="E1232" s="569" t="s">
        <v>11</v>
      </c>
      <c r="F1232" s="570">
        <v>82</v>
      </c>
      <c r="G1232" s="570" t="str">
        <f t="shared" si="22"/>
        <v>Tốt</v>
      </c>
      <c r="H1232" s="571"/>
    </row>
    <row r="1233" spans="1:15" s="214" customFormat="1" ht="16.5" x14ac:dyDescent="0.25">
      <c r="A1233" s="105">
        <v>1199</v>
      </c>
      <c r="B1233" s="558">
        <v>52</v>
      </c>
      <c r="C1233" s="576" t="s">
        <v>2364</v>
      </c>
      <c r="D1233" s="576" t="s">
        <v>145</v>
      </c>
      <c r="E1233" s="576" t="s">
        <v>134</v>
      </c>
      <c r="F1233" s="577">
        <v>0</v>
      </c>
      <c r="G1233" s="570" t="str">
        <f t="shared" si="22"/>
        <v>Kém</v>
      </c>
      <c r="H1233" s="578" t="s">
        <v>5217</v>
      </c>
    </row>
    <row r="1234" spans="1:15" s="214" customFormat="1" ht="16.5" x14ac:dyDescent="0.25">
      <c r="A1234" s="105">
        <v>1200</v>
      </c>
      <c r="B1234" s="554">
        <v>53</v>
      </c>
      <c r="C1234" s="568" t="s">
        <v>2365</v>
      </c>
      <c r="D1234" s="568" t="s">
        <v>3605</v>
      </c>
      <c r="E1234" s="569" t="s">
        <v>63</v>
      </c>
      <c r="F1234" s="570">
        <v>73</v>
      </c>
      <c r="G1234" s="570" t="str">
        <f t="shared" si="22"/>
        <v>Khá</v>
      </c>
      <c r="H1234" s="571"/>
    </row>
    <row r="1235" spans="1:15" s="214" customFormat="1" ht="16.5" x14ac:dyDescent="0.25">
      <c r="A1235" s="105">
        <v>1201</v>
      </c>
      <c r="B1235" s="554">
        <v>54</v>
      </c>
      <c r="C1235" s="568" t="s">
        <v>2366</v>
      </c>
      <c r="D1235" s="568" t="s">
        <v>1305</v>
      </c>
      <c r="E1235" s="569" t="s">
        <v>17</v>
      </c>
      <c r="F1235" s="570">
        <v>80</v>
      </c>
      <c r="G1235" s="570" t="str">
        <f t="shared" si="22"/>
        <v>Tốt</v>
      </c>
      <c r="H1235" s="571"/>
    </row>
    <row r="1236" spans="1:15" s="214" customFormat="1" ht="16.5" x14ac:dyDescent="0.25">
      <c r="A1236" s="105">
        <v>1202</v>
      </c>
      <c r="B1236" s="554">
        <v>55</v>
      </c>
      <c r="C1236" s="568" t="s">
        <v>2367</v>
      </c>
      <c r="D1236" s="568" t="s">
        <v>1309</v>
      </c>
      <c r="E1236" s="569" t="s">
        <v>204</v>
      </c>
      <c r="F1236" s="570">
        <v>85</v>
      </c>
      <c r="G1236" s="570" t="str">
        <f t="shared" si="22"/>
        <v>Tốt</v>
      </c>
      <c r="H1236" s="571"/>
    </row>
    <row r="1237" spans="1:15" s="214" customFormat="1" ht="16.5" x14ac:dyDescent="0.25">
      <c r="A1237" s="105">
        <v>1203</v>
      </c>
      <c r="B1237" s="554">
        <v>56</v>
      </c>
      <c r="C1237" s="568" t="s">
        <v>2368</v>
      </c>
      <c r="D1237" s="568" t="s">
        <v>2618</v>
      </c>
      <c r="E1237" s="569" t="s">
        <v>65</v>
      </c>
      <c r="F1237" s="570">
        <v>88</v>
      </c>
      <c r="G1237" s="570" t="str">
        <f t="shared" si="22"/>
        <v>Tốt</v>
      </c>
      <c r="H1237" s="571"/>
    </row>
    <row r="1238" spans="1:15" s="214" customFormat="1" ht="16.5" x14ac:dyDescent="0.25">
      <c r="A1238" s="105">
        <v>1204</v>
      </c>
      <c r="B1238" s="554">
        <v>57</v>
      </c>
      <c r="C1238" s="568" t="s">
        <v>2369</v>
      </c>
      <c r="D1238" s="568" t="s">
        <v>5293</v>
      </c>
      <c r="E1238" s="569" t="s">
        <v>65</v>
      </c>
      <c r="F1238" s="570">
        <v>85</v>
      </c>
      <c r="G1238" s="570" t="str">
        <f t="shared" si="22"/>
        <v>Tốt</v>
      </c>
      <c r="H1238" s="571"/>
    </row>
    <row r="1239" spans="1:15" s="214" customFormat="1" ht="16.5" x14ac:dyDescent="0.25">
      <c r="A1239" s="105">
        <v>1205</v>
      </c>
      <c r="B1239" s="554">
        <v>58</v>
      </c>
      <c r="C1239" s="568" t="s">
        <v>2370</v>
      </c>
      <c r="D1239" s="568" t="s">
        <v>5294</v>
      </c>
      <c r="E1239" s="569" t="s">
        <v>65</v>
      </c>
      <c r="F1239" s="570">
        <v>93</v>
      </c>
      <c r="G1239" s="570" t="str">
        <f t="shared" si="22"/>
        <v>Xuất sắc</v>
      </c>
      <c r="H1239" s="571"/>
      <c r="J1239" s="115"/>
      <c r="K1239" s="115"/>
      <c r="L1239" s="602"/>
      <c r="M1239" s="115"/>
      <c r="N1239" s="115"/>
      <c r="O1239" s="602"/>
    </row>
    <row r="1240" spans="1:15" s="214" customFormat="1" ht="16.5" x14ac:dyDescent="0.25">
      <c r="A1240" s="105">
        <v>1206</v>
      </c>
      <c r="B1240" s="554">
        <v>59</v>
      </c>
      <c r="C1240" s="568" t="s">
        <v>2371</v>
      </c>
      <c r="D1240" s="568" t="s">
        <v>5295</v>
      </c>
      <c r="E1240" s="569" t="s">
        <v>65</v>
      </c>
      <c r="F1240" s="570">
        <v>80</v>
      </c>
      <c r="G1240" s="570" t="str">
        <f t="shared" si="22"/>
        <v>Tốt</v>
      </c>
      <c r="H1240" s="571"/>
      <c r="J1240" s="603"/>
      <c r="K1240" s="604"/>
      <c r="L1240" s="602"/>
      <c r="M1240" s="603"/>
      <c r="N1240" s="604"/>
      <c r="O1240" s="602"/>
    </row>
    <row r="1241" spans="1:15" s="214" customFormat="1" ht="16.5" x14ac:dyDescent="0.25">
      <c r="A1241" s="21">
        <v>1207</v>
      </c>
      <c r="B1241" s="84">
        <v>60</v>
      </c>
      <c r="C1241" s="579" t="s">
        <v>2373</v>
      </c>
      <c r="D1241" s="579" t="s">
        <v>398</v>
      </c>
      <c r="E1241" s="580" t="s">
        <v>5296</v>
      </c>
      <c r="F1241" s="581">
        <v>75</v>
      </c>
      <c r="G1241" s="581" t="str">
        <f t="shared" si="22"/>
        <v>Khá</v>
      </c>
      <c r="H1241" s="582"/>
      <c r="J1241" s="605"/>
      <c r="K1241" s="141"/>
      <c r="L1241" s="602"/>
      <c r="M1241" s="605"/>
      <c r="N1241" s="141"/>
      <c r="O1241" s="602"/>
    </row>
    <row r="1242" spans="1:15" s="214" customFormat="1" ht="16.5" x14ac:dyDescent="0.25">
      <c r="A1242" s="21">
        <v>1208</v>
      </c>
      <c r="B1242" s="84">
        <v>61</v>
      </c>
      <c r="C1242" s="579" t="s">
        <v>2374</v>
      </c>
      <c r="D1242" s="579" t="s">
        <v>1497</v>
      </c>
      <c r="E1242" s="580" t="s">
        <v>5</v>
      </c>
      <c r="F1242" s="581">
        <v>91</v>
      </c>
      <c r="G1242" s="581" t="str">
        <f t="shared" si="22"/>
        <v>Xuất sắc</v>
      </c>
      <c r="H1242" s="582"/>
      <c r="J1242" s="605"/>
      <c r="K1242" s="141"/>
      <c r="L1242" s="602"/>
      <c r="M1242" s="605"/>
      <c r="N1242" s="141"/>
      <c r="O1242" s="602"/>
    </row>
    <row r="1243" spans="1:15" s="214" customFormat="1" ht="16.5" x14ac:dyDescent="0.25">
      <c r="A1243" s="21">
        <v>1209</v>
      </c>
      <c r="B1243" s="84">
        <v>62</v>
      </c>
      <c r="C1243" s="579" t="s">
        <v>2375</v>
      </c>
      <c r="D1243" s="579" t="s">
        <v>5297</v>
      </c>
      <c r="E1243" s="580" t="s">
        <v>67</v>
      </c>
      <c r="F1243" s="581">
        <v>76</v>
      </c>
      <c r="G1243" s="581" t="str">
        <f t="shared" si="22"/>
        <v>Khá</v>
      </c>
      <c r="H1243" s="582"/>
      <c r="J1243" s="605"/>
      <c r="K1243" s="141"/>
      <c r="L1243" s="602"/>
      <c r="M1243" s="605"/>
      <c r="N1243" s="141"/>
      <c r="O1243" s="602"/>
    </row>
    <row r="1244" spans="1:15" s="214" customFormat="1" ht="16.5" x14ac:dyDescent="0.25">
      <c r="A1244" s="21">
        <v>1210</v>
      </c>
      <c r="B1244" s="84">
        <v>63</v>
      </c>
      <c r="C1244" s="583" t="s">
        <v>2376</v>
      </c>
      <c r="D1244" s="583" t="s">
        <v>606</v>
      </c>
      <c r="E1244" s="584" t="s">
        <v>12</v>
      </c>
      <c r="F1244" s="585">
        <v>75</v>
      </c>
      <c r="G1244" s="585" t="str">
        <f t="shared" si="22"/>
        <v>Khá</v>
      </c>
      <c r="H1244" s="586"/>
      <c r="J1244" s="605"/>
      <c r="K1244" s="141"/>
      <c r="L1244" s="602"/>
      <c r="M1244" s="605"/>
      <c r="N1244" s="141"/>
      <c r="O1244" s="602"/>
    </row>
    <row r="1245" spans="1:15" s="128" customFormat="1" ht="16.5" x14ac:dyDescent="0.25">
      <c r="A1245" s="21">
        <v>1211</v>
      </c>
      <c r="B1245" s="587">
        <v>64</v>
      </c>
      <c r="C1245" s="576" t="s">
        <v>2377</v>
      </c>
      <c r="D1245" s="576" t="s">
        <v>83</v>
      </c>
      <c r="E1245" s="576" t="s">
        <v>12</v>
      </c>
      <c r="F1245" s="577">
        <v>0</v>
      </c>
      <c r="G1245" s="588" t="str">
        <f t="shared" si="22"/>
        <v>Kém</v>
      </c>
      <c r="H1245" s="578" t="s">
        <v>5217</v>
      </c>
      <c r="J1245" s="605"/>
      <c r="K1245" s="141"/>
      <c r="L1245" s="606"/>
      <c r="M1245" s="605"/>
      <c r="N1245" s="141"/>
      <c r="O1245" s="606"/>
    </row>
    <row r="1246" spans="1:15" s="128" customFormat="1" ht="16.5" x14ac:dyDescent="0.25">
      <c r="A1246" s="21">
        <v>1212</v>
      </c>
      <c r="B1246" s="84">
        <v>65</v>
      </c>
      <c r="C1246" s="579" t="s">
        <v>2382</v>
      </c>
      <c r="D1246" s="579" t="s">
        <v>2383</v>
      </c>
      <c r="E1246" s="580" t="s">
        <v>12</v>
      </c>
      <c r="F1246" s="581">
        <v>85</v>
      </c>
      <c r="G1246" s="585" t="str">
        <f t="shared" si="22"/>
        <v>Tốt</v>
      </c>
      <c r="H1246" s="582"/>
      <c r="J1246" s="605"/>
      <c r="K1246" s="141"/>
      <c r="L1246" s="606"/>
      <c r="M1246" s="605"/>
      <c r="N1246" s="141"/>
      <c r="O1246" s="606"/>
    </row>
    <row r="1247" spans="1:15" s="128" customFormat="1" ht="16.5" x14ac:dyDescent="0.25">
      <c r="A1247" s="21">
        <v>1213</v>
      </c>
      <c r="B1247" s="84">
        <v>66</v>
      </c>
      <c r="C1247" s="579" t="s">
        <v>2378</v>
      </c>
      <c r="D1247" s="579" t="s">
        <v>13</v>
      </c>
      <c r="E1247" s="580" t="s">
        <v>12</v>
      </c>
      <c r="F1247" s="581">
        <v>70</v>
      </c>
      <c r="G1247" s="581" t="str">
        <f t="shared" si="22"/>
        <v>Khá</v>
      </c>
      <c r="H1247" s="582"/>
      <c r="J1247" s="605"/>
      <c r="K1247" s="141"/>
      <c r="L1247" s="606"/>
      <c r="M1247" s="605"/>
      <c r="N1247" s="141"/>
      <c r="O1247" s="606"/>
    </row>
    <row r="1248" spans="1:15" s="128" customFormat="1" ht="16.5" x14ac:dyDescent="0.25">
      <c r="A1248" s="21">
        <v>1214</v>
      </c>
      <c r="B1248" s="84">
        <v>67</v>
      </c>
      <c r="C1248" s="589" t="s">
        <v>2379</v>
      </c>
      <c r="D1248" s="589" t="s">
        <v>1274</v>
      </c>
      <c r="E1248" s="589" t="s">
        <v>12</v>
      </c>
      <c r="F1248" s="588">
        <v>60</v>
      </c>
      <c r="G1248" s="588" t="str">
        <f>IF(AND(F1248&gt;=90,F1248&lt;=100),"Xuất sắc",IF(AND(F1248&gt;=80,F1248&lt;=90),"Tốt",IF(AND(F1248&gt;=65,F1248&lt;=80),"Khá",IF(AND(F1248&gt;=50,F1248&lt;=65),"Trung bình",IF(AND(F1248&gt;=35,F1248&lt;=50),"Yếu","Kém")))))</f>
        <v>Trung bình</v>
      </c>
      <c r="H1248" s="590" t="s">
        <v>124</v>
      </c>
      <c r="J1248" s="607"/>
      <c r="K1248" s="607"/>
      <c r="L1248" s="606"/>
      <c r="M1248" s="607"/>
      <c r="N1248" s="607"/>
      <c r="O1248" s="606"/>
    </row>
    <row r="1249" spans="1:18" s="128" customFormat="1" ht="16.5" x14ac:dyDescent="0.25">
      <c r="A1249" s="21">
        <v>1215</v>
      </c>
      <c r="B1249" s="84">
        <v>68</v>
      </c>
      <c r="C1249" s="579" t="s">
        <v>2380</v>
      </c>
      <c r="D1249" s="579" t="s">
        <v>5267</v>
      </c>
      <c r="E1249" s="580" t="s">
        <v>12</v>
      </c>
      <c r="F1249" s="581">
        <v>85</v>
      </c>
      <c r="G1249" s="581" t="str">
        <f t="shared" si="22"/>
        <v>Tốt</v>
      </c>
      <c r="H1249" s="582"/>
      <c r="J1249" s="606"/>
      <c r="K1249" s="606"/>
      <c r="L1249" s="606"/>
      <c r="M1249" s="606"/>
      <c r="N1249" s="606"/>
      <c r="O1249" s="606"/>
    </row>
    <row r="1250" spans="1:18" s="128" customFormat="1" ht="16.5" x14ac:dyDescent="0.25">
      <c r="A1250" s="21">
        <v>1216</v>
      </c>
      <c r="B1250" s="84">
        <v>69</v>
      </c>
      <c r="C1250" s="579" t="s">
        <v>2381</v>
      </c>
      <c r="D1250" s="579" t="s">
        <v>1276</v>
      </c>
      <c r="E1250" s="580" t="s">
        <v>12</v>
      </c>
      <c r="F1250" s="581">
        <v>75</v>
      </c>
      <c r="G1250" s="581" t="str">
        <f t="shared" ref="G1250:G1255" si="23">IF(AND(F1250&gt;=90,F1250&lt;=100),"Xuất sắc",IF(AND(F1250&gt;=80,F1250&lt;=90),"Tốt",IF(AND(F1250&gt;=65,F1250&lt;=80),"Khá",IF(AND(F1250&gt;=50,F1250&lt;=65),"Trung bình",IF(AND(F1250&gt;=35,F1250&lt;=50),"Yếu","Kém")))))</f>
        <v>Khá</v>
      </c>
      <c r="H1250" s="582"/>
      <c r="J1250" s="115"/>
      <c r="K1250" s="29"/>
      <c r="L1250" s="606"/>
      <c r="M1250" s="606"/>
      <c r="N1250" s="606"/>
      <c r="O1250" s="606"/>
    </row>
    <row r="1251" spans="1:18" s="128" customFormat="1" ht="16.5" x14ac:dyDescent="0.25">
      <c r="A1251" s="21">
        <v>1217</v>
      </c>
      <c r="B1251" s="84">
        <v>70</v>
      </c>
      <c r="C1251" s="579" t="s">
        <v>2384</v>
      </c>
      <c r="D1251" s="579" t="s">
        <v>5298</v>
      </c>
      <c r="E1251" s="580" t="s">
        <v>12</v>
      </c>
      <c r="F1251" s="581">
        <v>83</v>
      </c>
      <c r="G1251" s="581" t="str">
        <f t="shared" si="23"/>
        <v>Tốt</v>
      </c>
      <c r="H1251" s="582"/>
      <c r="J1251" s="603"/>
      <c r="K1251" s="604"/>
      <c r="L1251" s="606"/>
      <c r="M1251" s="606"/>
      <c r="N1251" s="606"/>
      <c r="O1251" s="606"/>
    </row>
    <row r="1252" spans="1:18" s="128" customFormat="1" ht="16.5" x14ac:dyDescent="0.25">
      <c r="A1252" s="21">
        <v>1218</v>
      </c>
      <c r="B1252" s="84">
        <v>71</v>
      </c>
      <c r="C1252" s="579" t="s">
        <v>5299</v>
      </c>
      <c r="D1252" s="579" t="s">
        <v>5300</v>
      </c>
      <c r="E1252" s="580" t="s">
        <v>68</v>
      </c>
      <c r="F1252" s="581">
        <v>80</v>
      </c>
      <c r="G1252" s="581" t="str">
        <f t="shared" si="23"/>
        <v>Tốt</v>
      </c>
      <c r="H1252" s="582"/>
      <c r="J1252" s="605"/>
      <c r="K1252" s="141"/>
      <c r="L1252" s="606"/>
      <c r="M1252" s="606"/>
      <c r="N1252" s="606"/>
      <c r="O1252" s="606"/>
    </row>
    <row r="1253" spans="1:18" s="128" customFormat="1" ht="16.5" x14ac:dyDescent="0.25">
      <c r="A1253" s="21">
        <v>1219</v>
      </c>
      <c r="B1253" s="84">
        <v>72</v>
      </c>
      <c r="C1253" s="579" t="s">
        <v>2385</v>
      </c>
      <c r="D1253" s="579" t="s">
        <v>5301</v>
      </c>
      <c r="E1253" s="580" t="s">
        <v>188</v>
      </c>
      <c r="F1253" s="581">
        <v>88</v>
      </c>
      <c r="G1253" s="581" t="str">
        <f t="shared" si="23"/>
        <v>Tốt</v>
      </c>
      <c r="H1253" s="582"/>
      <c r="J1253" s="605"/>
      <c r="K1253" s="141"/>
      <c r="L1253" s="606"/>
      <c r="M1253" s="606"/>
      <c r="N1253" s="606"/>
      <c r="O1253" s="606"/>
    </row>
    <row r="1254" spans="1:18" s="128" customFormat="1" ht="16.5" x14ac:dyDescent="0.25">
      <c r="A1254" s="21">
        <v>1220</v>
      </c>
      <c r="B1254" s="84">
        <v>73</v>
      </c>
      <c r="C1254" s="579" t="s">
        <v>2387</v>
      </c>
      <c r="D1254" s="579" t="s">
        <v>5302</v>
      </c>
      <c r="E1254" s="580" t="s">
        <v>249</v>
      </c>
      <c r="F1254" s="581">
        <v>83</v>
      </c>
      <c r="G1254" s="581" t="str">
        <f t="shared" si="23"/>
        <v>Tốt</v>
      </c>
      <c r="H1254" s="582"/>
      <c r="J1254" s="605"/>
      <c r="K1254" s="141"/>
      <c r="L1254" s="606"/>
      <c r="M1254" s="606"/>
      <c r="N1254" s="606"/>
      <c r="O1254" s="606"/>
    </row>
    <row r="1255" spans="1:18" s="128" customFormat="1" ht="16.5" x14ac:dyDescent="0.25">
      <c r="A1255" s="21">
        <v>1221</v>
      </c>
      <c r="B1255" s="84">
        <v>74</v>
      </c>
      <c r="C1255" s="579" t="s">
        <v>2388</v>
      </c>
      <c r="D1255" s="579" t="s">
        <v>1323</v>
      </c>
      <c r="E1255" s="580" t="s">
        <v>71</v>
      </c>
      <c r="F1255" s="581">
        <v>90</v>
      </c>
      <c r="G1255" s="581" t="str">
        <f t="shared" si="23"/>
        <v>Xuất sắc</v>
      </c>
      <c r="H1255" s="582"/>
      <c r="J1255" s="605"/>
      <c r="K1255" s="141"/>
      <c r="L1255" s="606"/>
      <c r="M1255" s="606"/>
      <c r="N1255" s="606"/>
      <c r="O1255" s="606"/>
    </row>
    <row r="1256" spans="1:18" x14ac:dyDescent="0.25">
      <c r="A1256" s="29"/>
      <c r="C1256" s="31"/>
      <c r="D1256" s="29"/>
      <c r="J1256" s="605"/>
      <c r="K1256" s="141"/>
      <c r="L1256" s="29"/>
      <c r="M1256" s="29"/>
      <c r="N1256" s="29"/>
      <c r="O1256" s="29"/>
    </row>
    <row r="1257" spans="1:18" x14ac:dyDescent="0.25">
      <c r="C1257" s="377" t="s">
        <v>2395</v>
      </c>
      <c r="D1257" s="68" t="s">
        <v>2396</v>
      </c>
      <c r="I1257" s="208"/>
      <c r="J1257" s="605"/>
      <c r="K1257" s="141"/>
      <c r="L1257" s="29"/>
      <c r="M1257" s="29"/>
      <c r="N1257" s="29"/>
      <c r="O1257" s="29"/>
    </row>
    <row r="1258" spans="1:18" x14ac:dyDescent="0.25">
      <c r="C1258" s="71" t="s">
        <v>78</v>
      </c>
      <c r="D1258" s="592">
        <f>COUNTIF(G13:G1255,"Xuất sắc")</f>
        <v>413</v>
      </c>
      <c r="I1258" s="141"/>
      <c r="J1258" s="605"/>
      <c r="K1258" s="141"/>
      <c r="L1258" s="115"/>
      <c r="M1258" s="29"/>
      <c r="N1258" s="29"/>
      <c r="O1258" s="115"/>
      <c r="R1258" s="232" t="s">
        <v>5123</v>
      </c>
    </row>
    <row r="1259" spans="1:18" x14ac:dyDescent="0.25">
      <c r="C1259" s="71" t="s">
        <v>31</v>
      </c>
      <c r="D1259" s="592">
        <f>COUNTIF(G14:G1256,"Tốt")</f>
        <v>606</v>
      </c>
      <c r="I1259" s="208"/>
      <c r="J1259" s="607"/>
      <c r="K1259" s="607"/>
      <c r="L1259" s="29"/>
      <c r="M1259" s="29"/>
      <c r="N1259" s="29"/>
      <c r="O1259" s="29"/>
      <c r="R1259" s="233"/>
    </row>
    <row r="1260" spans="1:18" x14ac:dyDescent="0.25">
      <c r="C1260" s="71" t="s">
        <v>73</v>
      </c>
      <c r="D1260" s="592">
        <f>COUNTIF(G15:G1257,"Khá")</f>
        <v>129</v>
      </c>
      <c r="I1260" s="208"/>
      <c r="J1260" s="29"/>
      <c r="K1260" s="29"/>
      <c r="L1260" s="29"/>
      <c r="M1260" s="29"/>
      <c r="N1260" s="29"/>
      <c r="O1260" s="29"/>
      <c r="R1260" s="234" t="e">
        <f>#REF!+K1241+N1241+K1252</f>
        <v>#REF!</v>
      </c>
    </row>
    <row r="1261" spans="1:18" x14ac:dyDescent="0.25">
      <c r="C1261" s="71" t="s">
        <v>106</v>
      </c>
      <c r="D1261" s="592">
        <f>COUNTIF(G16:G1258,"Trung bình")</f>
        <v>42</v>
      </c>
      <c r="F1261" s="31"/>
      <c r="G1261" s="141"/>
      <c r="I1261" s="141"/>
      <c r="R1261" s="234" t="e">
        <f>#REF!+K1242+N1242+K1253</f>
        <v>#REF!</v>
      </c>
    </row>
    <row r="1262" spans="1:18" x14ac:dyDescent="0.25">
      <c r="C1262" s="71" t="s">
        <v>102</v>
      </c>
      <c r="D1262" s="592">
        <f>COUNTIF(G17:G1259,"Yếu")</f>
        <v>0</v>
      </c>
      <c r="I1262" s="208"/>
      <c r="R1262" s="234" t="e">
        <f>#REF!+K1243+N1243+K1254</f>
        <v>#REF!</v>
      </c>
    </row>
    <row r="1263" spans="1:18" x14ac:dyDescent="0.25">
      <c r="C1263" s="71" t="s">
        <v>385</v>
      </c>
      <c r="D1263" s="592">
        <f>COUNTIF(G18:G1260,"Kém")</f>
        <v>31</v>
      </c>
      <c r="I1263" s="208"/>
      <c r="R1263" s="234" t="e">
        <f>#REF!+K1244+N1244+K1255</f>
        <v>#REF!</v>
      </c>
    </row>
    <row r="1264" spans="1:18" x14ac:dyDescent="0.25">
      <c r="C1264" s="71" t="s">
        <v>388</v>
      </c>
      <c r="D1264" s="592">
        <f>COUNTIF(G19:G1261,"Không xét")</f>
        <v>0</v>
      </c>
      <c r="I1264" s="208"/>
      <c r="R1264" s="234" t="e">
        <f>#REF!+K1245+N1245+K1256</f>
        <v>#REF!</v>
      </c>
    </row>
    <row r="1265" spans="1:18" x14ac:dyDescent="0.25">
      <c r="C1265" s="227" t="s">
        <v>2397</v>
      </c>
      <c r="D1265" s="280">
        <f>SUM(D1258:D1264)</f>
        <v>1221</v>
      </c>
      <c r="I1265" s="208"/>
      <c r="R1265" s="234" t="e">
        <f>#REF!+K1247+N1247+K1258</f>
        <v>#REF!</v>
      </c>
    </row>
    <row r="1266" spans="1:18" s="49" customFormat="1" x14ac:dyDescent="0.25">
      <c r="B1266" s="593"/>
      <c r="C1266" s="200"/>
      <c r="D1266" s="201"/>
      <c r="E1266" s="983"/>
      <c r="F1266" s="983"/>
      <c r="G1266" s="983"/>
      <c r="H1266" s="983"/>
      <c r="R1266" s="234" t="e">
        <f>#REF!+K1248+N1248+K1259</f>
        <v>#REF!</v>
      </c>
    </row>
    <row r="1267" spans="1:18" s="49" customFormat="1" x14ac:dyDescent="0.25">
      <c r="B1267" s="593"/>
      <c r="C1267" s="969"/>
      <c r="D1267" s="970"/>
      <c r="E1267" s="970"/>
      <c r="F1267" s="971"/>
      <c r="G1267" s="971"/>
      <c r="H1267" s="971"/>
    </row>
    <row r="1268" spans="1:18" s="49" customFormat="1" x14ac:dyDescent="0.25">
      <c r="B1268" s="593"/>
      <c r="F1268" s="971"/>
      <c r="G1268" s="971"/>
      <c r="H1268" s="971"/>
    </row>
    <row r="1269" spans="1:18" s="49" customFormat="1" x14ac:dyDescent="0.25">
      <c r="B1269" s="593"/>
      <c r="C1269" s="200"/>
      <c r="D1269" s="201"/>
      <c r="E1269" s="202"/>
      <c r="F1269" s="200"/>
      <c r="G1269" s="203"/>
      <c r="H1269" s="594"/>
    </row>
    <row r="1270" spans="1:18" s="49" customFormat="1" x14ac:dyDescent="0.25">
      <c r="B1270" s="593"/>
      <c r="C1270" s="200"/>
      <c r="D1270" s="201"/>
      <c r="E1270" s="202"/>
      <c r="F1270" s="200"/>
      <c r="G1270" s="203"/>
      <c r="H1270" s="594"/>
    </row>
    <row r="1271" spans="1:18" s="49" customFormat="1" x14ac:dyDescent="0.25">
      <c r="B1271" s="593"/>
      <c r="C1271" s="200"/>
      <c r="D1271" s="201"/>
      <c r="E1271" s="202"/>
      <c r="F1271" s="200"/>
      <c r="G1271" s="203"/>
      <c r="H1271" s="594"/>
    </row>
    <row r="1272" spans="1:18" s="49" customFormat="1" x14ac:dyDescent="0.25">
      <c r="B1272" s="593"/>
      <c r="C1272" s="967"/>
      <c r="D1272" s="968"/>
      <c r="E1272" s="204"/>
      <c r="F1272" s="595"/>
      <c r="G1272" s="203"/>
      <c r="H1272" s="594"/>
    </row>
    <row r="1273" spans="1:18" s="49" customFormat="1" x14ac:dyDescent="0.25">
      <c r="B1273" s="593"/>
      <c r="C1273" s="969"/>
      <c r="D1273" s="970"/>
      <c r="E1273" s="970"/>
      <c r="F1273" s="971"/>
      <c r="G1273" s="971"/>
      <c r="H1273" s="971"/>
    </row>
    <row r="1276" spans="1:18" x14ac:dyDescent="0.25">
      <c r="A1276" s="142"/>
      <c r="B1276" s="596"/>
      <c r="C1276" s="142"/>
      <c r="D1276" s="142"/>
      <c r="E1276" s="142"/>
      <c r="F1276" s="597"/>
      <c r="G1276" s="597"/>
      <c r="H1276" s="598"/>
      <c r="I1276" s="142"/>
      <c r="J1276" s="142"/>
      <c r="K1276" s="142"/>
      <c r="L1276" s="142"/>
      <c r="M1276" s="142"/>
      <c r="N1276" s="142"/>
      <c r="O1276" s="142"/>
      <c r="P1276" s="142"/>
      <c r="Q1276" s="142"/>
    </row>
    <row r="1277" spans="1:18" ht="15.75" customHeight="1" x14ac:dyDescent="0.25">
      <c r="A1277" s="972"/>
      <c r="B1277" s="972"/>
      <c r="C1277" s="972"/>
      <c r="D1277" s="972"/>
      <c r="E1277" s="972"/>
      <c r="F1277" s="972"/>
      <c r="G1277" s="206"/>
      <c r="H1277" s="599"/>
      <c r="I1277" s="985"/>
      <c r="J1277" s="985"/>
      <c r="K1277" s="985"/>
      <c r="L1277" s="985"/>
      <c r="M1277" s="985"/>
      <c r="N1277" s="985"/>
      <c r="O1277" s="985"/>
      <c r="P1277" s="985"/>
      <c r="Q1277" s="985"/>
    </row>
    <row r="1278" spans="1:18" x14ac:dyDescent="0.25">
      <c r="A1278" s="986"/>
      <c r="B1278" s="986"/>
      <c r="C1278" s="986"/>
      <c r="D1278" s="986"/>
      <c r="E1278" s="986"/>
      <c r="F1278" s="986"/>
      <c r="G1278" s="207"/>
      <c r="H1278" s="600"/>
      <c r="I1278" s="986"/>
      <c r="J1278" s="986"/>
      <c r="K1278" s="986"/>
      <c r="L1278" s="986"/>
      <c r="M1278" s="986"/>
      <c r="N1278" s="986"/>
      <c r="O1278" s="986"/>
      <c r="P1278" s="986"/>
      <c r="Q1278" s="986"/>
    </row>
    <row r="1279" spans="1:18" x14ac:dyDescent="0.25">
      <c r="A1279" s="143"/>
      <c r="B1279" s="601"/>
      <c r="C1279" s="142"/>
      <c r="D1279" s="142"/>
      <c r="E1279" s="142"/>
      <c r="F1279" s="597"/>
      <c r="G1279" s="597"/>
      <c r="H1279" s="598"/>
      <c r="I1279" s="142"/>
      <c r="J1279" s="142"/>
      <c r="Q1279" s="143"/>
    </row>
    <row r="1280" spans="1:18" s="142" customFormat="1" x14ac:dyDescent="0.25">
      <c r="A1280" s="985"/>
      <c r="B1280" s="985"/>
      <c r="C1280" s="985"/>
      <c r="D1280" s="985"/>
      <c r="E1280" s="985"/>
      <c r="F1280" s="985"/>
      <c r="G1280" s="985"/>
      <c r="H1280" s="985"/>
      <c r="I1280" s="985"/>
      <c r="J1280" s="985"/>
      <c r="K1280" s="985"/>
      <c r="L1280" s="985"/>
      <c r="M1280" s="985"/>
      <c r="N1280" s="985"/>
      <c r="O1280" s="985"/>
      <c r="P1280" s="985"/>
    </row>
    <row r="1281" spans="1:20" s="142" customFormat="1" x14ac:dyDescent="0.25">
      <c r="B1281" s="597"/>
      <c r="F1281" s="987"/>
      <c r="G1281" s="987"/>
      <c r="H1281" s="987"/>
      <c r="I1281" s="987"/>
      <c r="J1281" s="987"/>
    </row>
    <row r="1282" spans="1:20" s="142" customFormat="1" ht="15.75" customHeight="1" x14ac:dyDescent="0.25">
      <c r="A1282" s="608"/>
      <c r="B1282" s="596"/>
      <c r="C1282" s="608"/>
      <c r="D1282" s="608"/>
      <c r="E1282" s="608"/>
      <c r="F1282" s="205"/>
      <c r="G1282" s="609"/>
      <c r="H1282" s="610"/>
      <c r="I1282" s="205"/>
      <c r="J1282" s="205"/>
      <c r="K1282" s="984"/>
      <c r="L1282" s="984"/>
      <c r="M1282" s="984"/>
      <c r="N1282" s="984"/>
      <c r="O1282" s="984"/>
      <c r="P1282" s="984"/>
      <c r="Q1282" s="608"/>
      <c r="R1282" s="608"/>
      <c r="S1282" s="608"/>
      <c r="T1282" s="608"/>
    </row>
    <row r="1283" spans="1:20" s="142" customFormat="1" x14ac:dyDescent="0.25">
      <c r="A1283" s="611"/>
      <c r="B1283" s="611"/>
      <c r="C1283" s="611"/>
      <c r="D1283" s="611"/>
      <c r="E1283" s="612"/>
      <c r="F1283" s="611"/>
      <c r="G1283" s="613"/>
      <c r="H1283" s="614"/>
      <c r="I1283" s="611"/>
      <c r="J1283" s="611"/>
      <c r="K1283" s="611"/>
      <c r="L1283" s="611"/>
      <c r="M1283" s="611"/>
      <c r="N1283" s="611"/>
      <c r="O1283" s="611"/>
      <c r="P1283" s="611"/>
      <c r="Q1283" s="611"/>
      <c r="R1283" s="611"/>
      <c r="S1283" s="608"/>
      <c r="T1283" s="608"/>
    </row>
    <row r="1284" spans="1:20" s="142" customFormat="1" x14ac:dyDescent="0.25">
      <c r="A1284" s="615"/>
      <c r="B1284" s="611"/>
      <c r="C1284" s="611"/>
      <c r="D1284" s="611"/>
      <c r="E1284" s="611"/>
      <c r="F1284" s="615"/>
      <c r="G1284" s="616"/>
      <c r="H1284" s="617"/>
      <c r="I1284" s="616"/>
      <c r="J1284" s="615"/>
      <c r="K1284" s="616"/>
      <c r="L1284" s="615"/>
      <c r="M1284" s="616"/>
      <c r="N1284" s="615"/>
      <c r="O1284" s="616"/>
      <c r="P1284" s="615"/>
      <c r="Q1284" s="616"/>
      <c r="R1284" s="615"/>
      <c r="S1284" s="608"/>
      <c r="T1284" s="608"/>
    </row>
    <row r="1285" spans="1:20" s="142" customFormat="1" x14ac:dyDescent="0.25">
      <c r="A1285" s="615"/>
      <c r="B1285" s="611"/>
      <c r="C1285" s="611"/>
      <c r="D1285" s="611"/>
      <c r="E1285" s="611"/>
      <c r="F1285" s="615"/>
      <c r="G1285" s="616"/>
      <c r="H1285" s="617"/>
      <c r="I1285" s="616"/>
      <c r="J1285" s="615"/>
      <c r="K1285" s="616"/>
      <c r="L1285" s="615"/>
      <c r="M1285" s="616"/>
      <c r="N1285" s="615"/>
      <c r="O1285" s="616"/>
      <c r="P1285" s="615"/>
      <c r="Q1285" s="616"/>
      <c r="R1285" s="615"/>
      <c r="S1285" s="608"/>
      <c r="T1285" s="608"/>
    </row>
    <row r="1286" spans="1:20" s="142" customFormat="1" x14ac:dyDescent="0.25">
      <c r="A1286" s="615"/>
      <c r="B1286" s="611"/>
      <c r="C1286" s="611"/>
      <c r="D1286" s="611"/>
      <c r="E1286" s="611"/>
      <c r="F1286" s="615"/>
      <c r="G1286" s="616"/>
      <c r="H1286" s="617"/>
      <c r="I1286" s="616"/>
      <c r="J1286" s="615"/>
      <c r="K1286" s="616"/>
      <c r="L1286" s="615"/>
      <c r="M1286" s="616"/>
      <c r="N1286" s="615"/>
      <c r="O1286" s="616"/>
      <c r="P1286" s="615"/>
      <c r="Q1286" s="616"/>
      <c r="R1286" s="615"/>
      <c r="S1286" s="608"/>
      <c r="T1286" s="608"/>
    </row>
    <row r="1287" spans="1:20" s="142" customFormat="1" x14ac:dyDescent="0.25">
      <c r="A1287" s="973"/>
      <c r="B1287" s="973"/>
      <c r="C1287" s="169"/>
      <c r="D1287" s="973"/>
      <c r="E1287" s="611"/>
      <c r="F1287" s="611"/>
      <c r="G1287" s="618"/>
      <c r="H1287" s="614"/>
      <c r="I1287" s="618"/>
      <c r="J1287" s="611"/>
      <c r="K1287" s="618"/>
      <c r="L1287" s="611"/>
      <c r="M1287" s="618"/>
      <c r="N1287" s="611"/>
      <c r="O1287" s="618"/>
      <c r="P1287" s="611"/>
      <c r="Q1287" s="618"/>
      <c r="R1287" s="611"/>
      <c r="S1287" s="608"/>
      <c r="T1287" s="608"/>
    </row>
    <row r="1288" spans="1:20" s="142" customFormat="1" x14ac:dyDescent="0.25">
      <c r="A1288" s="973"/>
      <c r="B1288" s="973"/>
      <c r="C1288" s="619"/>
      <c r="D1288" s="973"/>
      <c r="E1288" s="620"/>
      <c r="F1288" s="618"/>
      <c r="G1288" s="621"/>
      <c r="H1288" s="622"/>
      <c r="I1288" s="621"/>
      <c r="J1288" s="618"/>
      <c r="K1288" s="621"/>
      <c r="L1288" s="618"/>
      <c r="M1288" s="621"/>
      <c r="N1288" s="618"/>
      <c r="O1288" s="621"/>
      <c r="P1288" s="618"/>
      <c r="Q1288" s="621"/>
      <c r="R1288" s="611"/>
      <c r="S1288" s="608"/>
      <c r="T1288" s="608"/>
    </row>
    <row r="1289" spans="1:20" x14ac:dyDescent="0.25">
      <c r="A1289" s="29"/>
      <c r="C1289" s="31"/>
      <c r="D1289" s="29"/>
      <c r="E1289" s="144"/>
      <c r="F1289" s="31"/>
      <c r="G1289" s="31"/>
      <c r="H1289" s="623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</row>
  </sheetData>
  <mergeCells count="29">
    <mergeCell ref="K1282:P1282"/>
    <mergeCell ref="I1277:Q1277"/>
    <mergeCell ref="A1278:F1278"/>
    <mergeCell ref="I1278:Q1278"/>
    <mergeCell ref="A1280:P1280"/>
    <mergeCell ref="F1281:J1281"/>
    <mergeCell ref="N8:O8"/>
    <mergeCell ref="A9:H9"/>
    <mergeCell ref="A812:C812"/>
    <mergeCell ref="E1266:H1266"/>
    <mergeCell ref="C1267:E1267"/>
    <mergeCell ref="F1267:H1267"/>
    <mergeCell ref="A1:D1"/>
    <mergeCell ref="E1:H1"/>
    <mergeCell ref="A2:D2"/>
    <mergeCell ref="E2:H2"/>
    <mergeCell ref="F1268:H1268"/>
    <mergeCell ref="A4:C4"/>
    <mergeCell ref="A5:H5"/>
    <mergeCell ref="A6:H6"/>
    <mergeCell ref="A7:H7"/>
    <mergeCell ref="A8:H8"/>
    <mergeCell ref="C1272:D1272"/>
    <mergeCell ref="C1273:E1273"/>
    <mergeCell ref="F1273:H1273"/>
    <mergeCell ref="A1277:F1277"/>
    <mergeCell ref="A1287:B1287"/>
    <mergeCell ref="D1287:D1288"/>
    <mergeCell ref="A1288:B1288"/>
  </mergeCells>
  <phoneticPr fontId="0" type="noConversion"/>
  <conditionalFormatting sqref="E210:E260">
    <cfRule type="containsText" priority="1" stopIfTrue="1" operator="containsText" text="d">
      <formula>NOT(ISERROR(SEARCH("d",E210)))</formula>
    </cfRule>
  </conditionalFormatting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4"/>
  <sheetViews>
    <sheetView topLeftCell="A387" workbookViewId="0">
      <selection activeCell="B396" sqref="B396:C404"/>
    </sheetView>
  </sheetViews>
  <sheetFormatPr defaultColWidth="9" defaultRowHeight="15.75" x14ac:dyDescent="0.25"/>
  <cols>
    <col min="1" max="1" width="5.375" style="13" customWidth="1"/>
    <col min="2" max="2" width="17.75" style="13" customWidth="1"/>
    <col min="3" max="3" width="18.375" style="13" customWidth="1"/>
    <col min="4" max="4" width="15.75" style="13" customWidth="1"/>
    <col min="5" max="5" width="9" style="13"/>
    <col min="6" max="6" width="10.5" style="13" customWidth="1"/>
    <col min="7" max="7" width="11.375" style="13" customWidth="1"/>
    <col min="8" max="16384" width="9" style="13"/>
  </cols>
  <sheetData>
    <row r="1" spans="1:7" x14ac:dyDescent="0.25">
      <c r="A1" s="974" t="s">
        <v>1</v>
      </c>
      <c r="B1" s="974"/>
      <c r="C1" s="974"/>
      <c r="D1" s="975" t="s">
        <v>2</v>
      </c>
      <c r="E1" s="975"/>
      <c r="F1" s="975"/>
      <c r="G1" s="975"/>
    </row>
    <row r="2" spans="1:7" x14ac:dyDescent="0.25">
      <c r="A2" s="977" t="s">
        <v>3</v>
      </c>
      <c r="B2" s="977"/>
      <c r="C2" s="977"/>
      <c r="D2" s="977" t="s">
        <v>451</v>
      </c>
      <c r="E2" s="977"/>
      <c r="F2" s="977"/>
      <c r="G2" s="977"/>
    </row>
    <row r="3" spans="1:7" x14ac:dyDescent="0.25">
      <c r="A3" s="127"/>
      <c r="B3" s="127"/>
      <c r="C3" s="127"/>
      <c r="D3" s="5"/>
      <c r="E3" s="127"/>
      <c r="F3" s="126"/>
    </row>
    <row r="4" spans="1:7" x14ac:dyDescent="0.25">
      <c r="A4" s="235"/>
      <c r="B4" s="991" t="s">
        <v>5124</v>
      </c>
      <c r="C4" s="991"/>
      <c r="D4" s="991"/>
      <c r="E4" s="991"/>
      <c r="F4" s="991"/>
      <c r="G4" s="991"/>
    </row>
    <row r="5" spans="1:7" ht="18" customHeight="1" x14ac:dyDescent="0.25">
      <c r="A5" s="235"/>
      <c r="B5" s="238"/>
      <c r="C5" s="991" t="s">
        <v>2399</v>
      </c>
      <c r="D5" s="991"/>
      <c r="E5" s="991"/>
      <c r="F5" s="238"/>
      <c r="G5" s="238"/>
    </row>
    <row r="6" spans="1:7" x14ac:dyDescent="0.25">
      <c r="A6" s="235"/>
      <c r="B6" s="236"/>
      <c r="C6" s="992" t="s">
        <v>5125</v>
      </c>
      <c r="D6" s="992"/>
      <c r="E6" s="992"/>
      <c r="F6" s="239"/>
      <c r="G6" s="235"/>
    </row>
    <row r="7" spans="1:7" s="101" customFormat="1" ht="15.95" customHeight="1" x14ac:dyDescent="0.25">
      <c r="A7" s="235"/>
      <c r="B7" s="240" t="s">
        <v>5126</v>
      </c>
      <c r="C7" s="241"/>
      <c r="D7" s="241"/>
      <c r="E7" s="241"/>
      <c r="F7" s="239"/>
      <c r="G7" s="235"/>
    </row>
    <row r="8" spans="1:7" s="101" customFormat="1" ht="15.95" customHeight="1" x14ac:dyDescent="0.25">
      <c r="A8" s="235"/>
      <c r="B8" s="236"/>
      <c r="C8" s="241"/>
      <c r="D8" s="241"/>
      <c r="E8" s="241"/>
      <c r="F8" s="239"/>
      <c r="G8" s="235"/>
    </row>
    <row r="9" spans="1:7" s="101" customFormat="1" ht="15.95" customHeight="1" x14ac:dyDescent="0.25">
      <c r="A9" s="989" t="s">
        <v>5127</v>
      </c>
      <c r="B9" s="989"/>
      <c r="C9" s="242"/>
      <c r="D9" s="242"/>
      <c r="E9" s="242"/>
      <c r="F9" s="237"/>
      <c r="G9" s="243"/>
    </row>
    <row r="10" spans="1:7" s="101" customFormat="1" ht="15.95" customHeight="1" x14ac:dyDescent="0.25">
      <c r="A10" s="989" t="s">
        <v>5128</v>
      </c>
      <c r="B10" s="989"/>
      <c r="C10" s="242"/>
      <c r="D10" s="242"/>
      <c r="E10" s="242"/>
      <c r="F10" s="237"/>
      <c r="G10" s="243"/>
    </row>
    <row r="11" spans="1:7" s="101" customFormat="1" ht="15.95" customHeight="1" x14ac:dyDescent="0.25">
      <c r="A11" s="228" t="s">
        <v>118</v>
      </c>
      <c r="B11" s="244" t="s">
        <v>32</v>
      </c>
      <c r="C11" s="244" t="s">
        <v>391</v>
      </c>
      <c r="D11" s="245" t="s">
        <v>163</v>
      </c>
      <c r="E11" s="246" t="s">
        <v>387</v>
      </c>
      <c r="F11" s="228" t="s">
        <v>4</v>
      </c>
      <c r="G11" s="228" t="s">
        <v>0</v>
      </c>
    </row>
    <row r="12" spans="1:7" s="101" customFormat="1" ht="15.95" customHeight="1" x14ac:dyDescent="0.25">
      <c r="A12" s="247">
        <v>1</v>
      </c>
      <c r="B12" s="248" t="s">
        <v>2401</v>
      </c>
      <c r="C12" s="249" t="s">
        <v>2402</v>
      </c>
      <c r="D12" s="250" t="s">
        <v>34</v>
      </c>
      <c r="E12" s="247">
        <v>82</v>
      </c>
      <c r="F12" s="247" t="str">
        <f t="shared" ref="F12:F48" si="0">IF(E12&gt;=90,"Xuất sắc",IF(E12&gt;=80,"Tốt",IF(E12&gt;=65,"Khá",IF(E12&gt;=50,"Trung bình",IF(E12&gt;=35,"Yếu","Kém")))))</f>
        <v>Tốt</v>
      </c>
      <c r="G12" s="251"/>
    </row>
    <row r="13" spans="1:7" s="101" customFormat="1" ht="15.95" customHeight="1" x14ac:dyDescent="0.25">
      <c r="A13" s="247">
        <v>2</v>
      </c>
      <c r="B13" s="248" t="s">
        <v>2403</v>
      </c>
      <c r="C13" s="249" t="s">
        <v>2404</v>
      </c>
      <c r="D13" s="250" t="s">
        <v>34</v>
      </c>
      <c r="E13" s="247">
        <v>83</v>
      </c>
      <c r="F13" s="247" t="str">
        <f t="shared" si="0"/>
        <v>Tốt</v>
      </c>
      <c r="G13" s="251"/>
    </row>
    <row r="14" spans="1:7" s="101" customFormat="1" ht="15.95" customHeight="1" x14ac:dyDescent="0.25">
      <c r="A14" s="247">
        <v>3</v>
      </c>
      <c r="B14" s="248" t="s">
        <v>2405</v>
      </c>
      <c r="C14" s="249" t="s">
        <v>2406</v>
      </c>
      <c r="D14" s="250" t="s">
        <v>148</v>
      </c>
      <c r="E14" s="247">
        <v>77</v>
      </c>
      <c r="F14" s="247" t="str">
        <f t="shared" si="0"/>
        <v>Khá</v>
      </c>
      <c r="G14" s="251"/>
    </row>
    <row r="15" spans="1:7" s="101" customFormat="1" ht="15.95" customHeight="1" x14ac:dyDescent="0.25">
      <c r="A15" s="247">
        <v>4</v>
      </c>
      <c r="B15" s="248" t="s">
        <v>2407</v>
      </c>
      <c r="C15" s="249" t="s">
        <v>2408</v>
      </c>
      <c r="D15" s="250" t="s">
        <v>6</v>
      </c>
      <c r="E15" s="247">
        <v>100</v>
      </c>
      <c r="F15" s="247" t="str">
        <f t="shared" si="0"/>
        <v>Xuất sắc</v>
      </c>
      <c r="G15" s="251"/>
    </row>
    <row r="16" spans="1:7" s="101" customFormat="1" ht="15.95" customHeight="1" x14ac:dyDescent="0.25">
      <c r="A16" s="247">
        <v>5</v>
      </c>
      <c r="B16" s="248" t="s">
        <v>2409</v>
      </c>
      <c r="C16" s="249" t="s">
        <v>2410</v>
      </c>
      <c r="D16" s="250" t="s">
        <v>2411</v>
      </c>
      <c r="E16" s="247">
        <v>88</v>
      </c>
      <c r="F16" s="247" t="str">
        <f t="shared" si="0"/>
        <v>Tốt</v>
      </c>
      <c r="G16" s="251"/>
    </row>
    <row r="17" spans="1:7" s="101" customFormat="1" ht="15.95" customHeight="1" x14ac:dyDescent="0.25">
      <c r="A17" s="247">
        <v>6</v>
      </c>
      <c r="B17" s="252" t="s">
        <v>2412</v>
      </c>
      <c r="C17" s="253" t="s">
        <v>2413</v>
      </c>
      <c r="D17" s="254" t="s">
        <v>276</v>
      </c>
      <c r="E17" s="247">
        <v>67</v>
      </c>
      <c r="F17" s="247" t="str">
        <f t="shared" si="0"/>
        <v>Khá</v>
      </c>
      <c r="G17" s="251"/>
    </row>
    <row r="18" spans="1:7" s="101" customFormat="1" ht="15.95" customHeight="1" x14ac:dyDescent="0.25">
      <c r="A18" s="247">
        <v>9</v>
      </c>
      <c r="B18" s="248" t="s">
        <v>2414</v>
      </c>
      <c r="C18" s="249" t="s">
        <v>2415</v>
      </c>
      <c r="D18" s="250" t="s">
        <v>2416</v>
      </c>
      <c r="E18" s="247">
        <v>70</v>
      </c>
      <c r="F18" s="247" t="str">
        <f t="shared" si="0"/>
        <v>Khá</v>
      </c>
      <c r="G18" s="228"/>
    </row>
    <row r="19" spans="1:7" s="101" customFormat="1" ht="15.95" customHeight="1" x14ac:dyDescent="0.25">
      <c r="A19" s="247">
        <v>10</v>
      </c>
      <c r="B19" s="248" t="s">
        <v>2417</v>
      </c>
      <c r="C19" s="249" t="s">
        <v>334</v>
      </c>
      <c r="D19" s="250" t="s">
        <v>180</v>
      </c>
      <c r="E19" s="247">
        <v>0</v>
      </c>
      <c r="F19" s="247" t="str">
        <f t="shared" si="0"/>
        <v>Kém</v>
      </c>
      <c r="G19" s="247" t="s">
        <v>5129</v>
      </c>
    </row>
    <row r="20" spans="1:7" s="101" customFormat="1" ht="15.95" customHeight="1" x14ac:dyDescent="0.25">
      <c r="A20" s="247">
        <v>7</v>
      </c>
      <c r="B20" s="255" t="s">
        <v>2418</v>
      </c>
      <c r="C20" s="253" t="s">
        <v>2419</v>
      </c>
      <c r="D20" s="254" t="s">
        <v>364</v>
      </c>
      <c r="E20" s="247">
        <v>75</v>
      </c>
      <c r="F20" s="247" t="str">
        <f t="shared" si="0"/>
        <v>Khá</v>
      </c>
      <c r="G20" s="247"/>
    </row>
    <row r="21" spans="1:7" s="101" customFormat="1" ht="15.95" customHeight="1" x14ac:dyDescent="0.25">
      <c r="A21" s="247">
        <v>8</v>
      </c>
      <c r="B21" s="248" t="s">
        <v>2420</v>
      </c>
      <c r="C21" s="249" t="s">
        <v>168</v>
      </c>
      <c r="D21" s="250" t="s">
        <v>41</v>
      </c>
      <c r="E21" s="247">
        <v>64</v>
      </c>
      <c r="F21" s="247" t="str">
        <f t="shared" si="0"/>
        <v>Trung bình</v>
      </c>
      <c r="G21" s="228"/>
    </row>
    <row r="22" spans="1:7" s="101" customFormat="1" ht="15.95" customHeight="1" x14ac:dyDescent="0.25">
      <c r="A22" s="247">
        <v>11</v>
      </c>
      <c r="B22" s="248" t="s">
        <v>2421</v>
      </c>
      <c r="C22" s="249" t="s">
        <v>2422</v>
      </c>
      <c r="D22" s="250" t="s">
        <v>2423</v>
      </c>
      <c r="E22" s="247">
        <v>73</v>
      </c>
      <c r="F22" s="247" t="str">
        <f t="shared" si="0"/>
        <v>Khá</v>
      </c>
      <c r="G22" s="251"/>
    </row>
    <row r="23" spans="1:7" s="101" customFormat="1" ht="15.95" customHeight="1" x14ac:dyDescent="0.25">
      <c r="A23" s="247">
        <v>12</v>
      </c>
      <c r="B23" s="255" t="s">
        <v>2424</v>
      </c>
      <c r="C23" s="249" t="s">
        <v>2425</v>
      </c>
      <c r="D23" s="250" t="s">
        <v>14</v>
      </c>
      <c r="E23" s="247">
        <v>88</v>
      </c>
      <c r="F23" s="247" t="str">
        <f t="shared" si="0"/>
        <v>Tốt</v>
      </c>
      <c r="G23" s="251"/>
    </row>
    <row r="24" spans="1:7" s="101" customFormat="1" ht="15.95" customHeight="1" x14ac:dyDescent="0.25">
      <c r="A24" s="247">
        <v>13</v>
      </c>
      <c r="B24" s="248" t="s">
        <v>2426</v>
      </c>
      <c r="C24" s="249" t="s">
        <v>127</v>
      </c>
      <c r="D24" s="250" t="s">
        <v>42</v>
      </c>
      <c r="E24" s="247">
        <v>90</v>
      </c>
      <c r="F24" s="247" t="str">
        <f t="shared" si="0"/>
        <v>Xuất sắc</v>
      </c>
      <c r="G24" s="251"/>
    </row>
    <row r="25" spans="1:7" s="101" customFormat="1" ht="15.95" customHeight="1" x14ac:dyDescent="0.25">
      <c r="A25" s="247">
        <v>14</v>
      </c>
      <c r="B25" s="248" t="s">
        <v>2427</v>
      </c>
      <c r="C25" s="249" t="s">
        <v>209</v>
      </c>
      <c r="D25" s="250" t="s">
        <v>105</v>
      </c>
      <c r="E25" s="247">
        <v>85</v>
      </c>
      <c r="F25" s="247" t="str">
        <f t="shared" si="0"/>
        <v>Tốt</v>
      </c>
      <c r="G25" s="251"/>
    </row>
    <row r="26" spans="1:7" s="101" customFormat="1" ht="15.95" customHeight="1" x14ac:dyDescent="0.25">
      <c r="A26" s="247">
        <v>15</v>
      </c>
      <c r="B26" s="248" t="s">
        <v>2428</v>
      </c>
      <c r="C26" s="249" t="s">
        <v>190</v>
      </c>
      <c r="D26" s="250" t="s">
        <v>29</v>
      </c>
      <c r="E26" s="247">
        <v>69</v>
      </c>
      <c r="F26" s="247" t="str">
        <f t="shared" si="0"/>
        <v>Khá</v>
      </c>
      <c r="G26" s="251"/>
    </row>
    <row r="27" spans="1:7" s="101" customFormat="1" ht="15.95" customHeight="1" x14ac:dyDescent="0.25">
      <c r="A27" s="247">
        <v>16</v>
      </c>
      <c r="B27" s="256" t="s">
        <v>2429</v>
      </c>
      <c r="C27" s="257" t="s">
        <v>2430</v>
      </c>
      <c r="D27" s="258" t="s">
        <v>82</v>
      </c>
      <c r="E27" s="247">
        <v>70</v>
      </c>
      <c r="F27" s="247" t="str">
        <f t="shared" si="0"/>
        <v>Khá</v>
      </c>
      <c r="G27" s="251"/>
    </row>
    <row r="28" spans="1:7" s="101" customFormat="1" ht="15.95" customHeight="1" x14ac:dyDescent="0.25">
      <c r="A28" s="247">
        <v>17</v>
      </c>
      <c r="B28" s="259" t="s">
        <v>2431</v>
      </c>
      <c r="C28" s="260" t="s">
        <v>483</v>
      </c>
      <c r="D28" s="261" t="s">
        <v>231</v>
      </c>
      <c r="E28" s="247">
        <v>65</v>
      </c>
      <c r="F28" s="247" t="str">
        <f t="shared" si="0"/>
        <v>Khá</v>
      </c>
      <c r="G28" s="251"/>
    </row>
    <row r="29" spans="1:7" s="101" customFormat="1" ht="15.95" customHeight="1" x14ac:dyDescent="0.25">
      <c r="A29" s="247">
        <v>20</v>
      </c>
      <c r="B29" s="259" t="s">
        <v>2432</v>
      </c>
      <c r="C29" s="260" t="s">
        <v>1181</v>
      </c>
      <c r="D29" s="261" t="s">
        <v>191</v>
      </c>
      <c r="E29" s="247">
        <v>83</v>
      </c>
      <c r="F29" s="247" t="str">
        <f t="shared" si="0"/>
        <v>Tốt</v>
      </c>
      <c r="G29" s="251"/>
    </row>
    <row r="30" spans="1:7" s="101" customFormat="1" ht="15.95" customHeight="1" x14ac:dyDescent="0.25">
      <c r="A30" s="247">
        <v>18</v>
      </c>
      <c r="B30" s="259" t="s">
        <v>2433</v>
      </c>
      <c r="C30" s="260" t="s">
        <v>2434</v>
      </c>
      <c r="D30" s="261" t="s">
        <v>21</v>
      </c>
      <c r="E30" s="247">
        <v>90</v>
      </c>
      <c r="F30" s="247" t="str">
        <f t="shared" si="0"/>
        <v>Xuất sắc</v>
      </c>
      <c r="G30" s="251"/>
    </row>
    <row r="31" spans="1:7" s="101" customFormat="1" ht="15.95" customHeight="1" x14ac:dyDescent="0.25">
      <c r="A31" s="247">
        <v>19</v>
      </c>
      <c r="B31" s="259" t="s">
        <v>2435</v>
      </c>
      <c r="C31" s="260" t="s">
        <v>36</v>
      </c>
      <c r="D31" s="261" t="s">
        <v>21</v>
      </c>
      <c r="E31" s="247">
        <v>93</v>
      </c>
      <c r="F31" s="247" t="str">
        <f t="shared" si="0"/>
        <v>Xuất sắc</v>
      </c>
      <c r="G31" s="251"/>
    </row>
    <row r="32" spans="1:7" s="101" customFormat="1" ht="15.95" customHeight="1" x14ac:dyDescent="0.25">
      <c r="A32" s="247">
        <v>21</v>
      </c>
      <c r="B32" s="252" t="s">
        <v>2436</v>
      </c>
      <c r="C32" s="253" t="s">
        <v>2437</v>
      </c>
      <c r="D32" s="254" t="s">
        <v>2438</v>
      </c>
      <c r="E32" s="247">
        <v>82</v>
      </c>
      <c r="F32" s="247" t="str">
        <f t="shared" si="0"/>
        <v>Tốt</v>
      </c>
      <c r="G32" s="251"/>
    </row>
    <row r="33" spans="1:7" s="101" customFormat="1" ht="15.95" customHeight="1" x14ac:dyDescent="0.25">
      <c r="A33" s="247">
        <v>22</v>
      </c>
      <c r="B33" s="259" t="s">
        <v>2439</v>
      </c>
      <c r="C33" s="260" t="s">
        <v>2440</v>
      </c>
      <c r="D33" s="261" t="s">
        <v>58</v>
      </c>
      <c r="E33" s="247">
        <v>92</v>
      </c>
      <c r="F33" s="247" t="str">
        <f t="shared" si="0"/>
        <v>Xuất sắc</v>
      </c>
      <c r="G33" s="251"/>
    </row>
    <row r="34" spans="1:7" s="101" customFormat="1" ht="15.95" customHeight="1" x14ac:dyDescent="0.25">
      <c r="A34" s="247">
        <v>23</v>
      </c>
      <c r="B34" s="259" t="s">
        <v>2441</v>
      </c>
      <c r="C34" s="260" t="s">
        <v>314</v>
      </c>
      <c r="D34" s="261" t="s">
        <v>8</v>
      </c>
      <c r="E34" s="247">
        <v>100</v>
      </c>
      <c r="F34" s="247" t="str">
        <f t="shared" si="0"/>
        <v>Xuất sắc</v>
      </c>
      <c r="G34" s="251"/>
    </row>
    <row r="35" spans="1:7" s="101" customFormat="1" ht="15.95" customHeight="1" x14ac:dyDescent="0.25">
      <c r="A35" s="247">
        <v>24</v>
      </c>
      <c r="B35" s="259" t="s">
        <v>2442</v>
      </c>
      <c r="C35" s="260" t="s">
        <v>1350</v>
      </c>
      <c r="D35" s="261" t="s">
        <v>8</v>
      </c>
      <c r="E35" s="247">
        <v>90</v>
      </c>
      <c r="F35" s="247" t="str">
        <f t="shared" si="0"/>
        <v>Xuất sắc</v>
      </c>
      <c r="G35" s="251"/>
    </row>
    <row r="36" spans="1:7" s="101" customFormat="1" ht="15.95" customHeight="1" x14ac:dyDescent="0.25">
      <c r="A36" s="247">
        <v>25</v>
      </c>
      <c r="B36" s="259" t="s">
        <v>2443</v>
      </c>
      <c r="C36" s="260" t="s">
        <v>2444</v>
      </c>
      <c r="D36" s="261" t="s">
        <v>26</v>
      </c>
      <c r="E36" s="247">
        <v>0</v>
      </c>
      <c r="F36" s="247" t="str">
        <f t="shared" si="0"/>
        <v>Kém</v>
      </c>
      <c r="G36" s="247" t="s">
        <v>5129</v>
      </c>
    </row>
    <row r="37" spans="1:7" s="101" customFormat="1" ht="15.95" customHeight="1" x14ac:dyDescent="0.25">
      <c r="A37" s="247">
        <v>26</v>
      </c>
      <c r="B37" s="255" t="s">
        <v>2445</v>
      </c>
      <c r="C37" s="260" t="s">
        <v>100</v>
      </c>
      <c r="D37" s="261" t="s">
        <v>26</v>
      </c>
      <c r="E37" s="247">
        <v>88</v>
      </c>
      <c r="F37" s="247" t="str">
        <f t="shared" si="0"/>
        <v>Tốt</v>
      </c>
      <c r="G37" s="251"/>
    </row>
    <row r="38" spans="1:7" x14ac:dyDescent="0.25">
      <c r="A38" s="247">
        <v>27</v>
      </c>
      <c r="B38" s="259" t="s">
        <v>2446</v>
      </c>
      <c r="C38" s="260" t="s">
        <v>498</v>
      </c>
      <c r="D38" s="261" t="s">
        <v>399</v>
      </c>
      <c r="E38" s="247">
        <v>100</v>
      </c>
      <c r="F38" s="247" t="str">
        <f t="shared" si="0"/>
        <v>Xuất sắc</v>
      </c>
      <c r="G38" s="251"/>
    </row>
    <row r="39" spans="1:7" s="10" customFormat="1" x14ac:dyDescent="0.25">
      <c r="A39" s="247">
        <v>31</v>
      </c>
      <c r="B39" s="259" t="s">
        <v>2447</v>
      </c>
      <c r="C39" s="260" t="s">
        <v>2448</v>
      </c>
      <c r="D39" s="261" t="s">
        <v>340</v>
      </c>
      <c r="E39" s="247">
        <v>85</v>
      </c>
      <c r="F39" s="247" t="str">
        <f t="shared" si="0"/>
        <v>Tốt</v>
      </c>
      <c r="G39" s="251"/>
    </row>
    <row r="40" spans="1:7" s="10" customFormat="1" x14ac:dyDescent="0.25">
      <c r="A40" s="247">
        <v>32</v>
      </c>
      <c r="B40" s="259" t="s">
        <v>2449</v>
      </c>
      <c r="C40" s="260" t="s">
        <v>2450</v>
      </c>
      <c r="D40" s="261" t="s">
        <v>340</v>
      </c>
      <c r="E40" s="247">
        <v>82</v>
      </c>
      <c r="F40" s="247" t="str">
        <f t="shared" si="0"/>
        <v>Tốt</v>
      </c>
      <c r="G40" s="251"/>
    </row>
    <row r="41" spans="1:7" s="112" customFormat="1" x14ac:dyDescent="0.25">
      <c r="A41" s="247">
        <v>28</v>
      </c>
      <c r="B41" s="259" t="s">
        <v>2451</v>
      </c>
      <c r="C41" s="260" t="s">
        <v>1079</v>
      </c>
      <c r="D41" s="261" t="s">
        <v>65</v>
      </c>
      <c r="E41" s="247">
        <v>91</v>
      </c>
      <c r="F41" s="247" t="str">
        <f t="shared" si="0"/>
        <v>Xuất sắc</v>
      </c>
      <c r="G41" s="251"/>
    </row>
    <row r="42" spans="1:7" s="113" customFormat="1" x14ac:dyDescent="0.25">
      <c r="A42" s="247">
        <v>29</v>
      </c>
      <c r="B42" s="259" t="s">
        <v>2452</v>
      </c>
      <c r="C42" s="260" t="s">
        <v>50</v>
      </c>
      <c r="D42" s="261" t="s">
        <v>65</v>
      </c>
      <c r="E42" s="247">
        <v>95</v>
      </c>
      <c r="F42" s="247" t="str">
        <f t="shared" si="0"/>
        <v>Xuất sắc</v>
      </c>
      <c r="G42" s="251"/>
    </row>
    <row r="43" spans="1:7" s="113" customFormat="1" x14ac:dyDescent="0.25">
      <c r="A43" s="247">
        <v>30</v>
      </c>
      <c r="B43" s="255" t="s">
        <v>2453</v>
      </c>
      <c r="C43" s="260" t="s">
        <v>1714</v>
      </c>
      <c r="D43" s="261" t="s">
        <v>65</v>
      </c>
      <c r="E43" s="247">
        <v>88</v>
      </c>
      <c r="F43" s="247" t="str">
        <f t="shared" si="0"/>
        <v>Tốt</v>
      </c>
      <c r="G43" s="251"/>
    </row>
    <row r="44" spans="1:7" s="113" customFormat="1" x14ac:dyDescent="0.25">
      <c r="A44" s="247">
        <v>33</v>
      </c>
      <c r="B44" s="259" t="s">
        <v>2454</v>
      </c>
      <c r="C44" s="260" t="s">
        <v>52</v>
      </c>
      <c r="D44" s="261" t="s">
        <v>5</v>
      </c>
      <c r="E44" s="247">
        <v>90</v>
      </c>
      <c r="F44" s="247" t="str">
        <f t="shared" si="0"/>
        <v>Xuất sắc</v>
      </c>
      <c r="G44" s="251"/>
    </row>
    <row r="45" spans="1:7" s="113" customFormat="1" x14ac:dyDescent="0.25">
      <c r="A45" s="247">
        <v>34</v>
      </c>
      <c r="B45" s="259" t="s">
        <v>2455</v>
      </c>
      <c r="C45" s="260" t="s">
        <v>50</v>
      </c>
      <c r="D45" s="261" t="s">
        <v>12</v>
      </c>
      <c r="E45" s="247">
        <v>82</v>
      </c>
      <c r="F45" s="247" t="str">
        <f t="shared" si="0"/>
        <v>Tốt</v>
      </c>
      <c r="G45" s="251"/>
    </row>
    <row r="46" spans="1:7" s="32" customFormat="1" x14ac:dyDescent="0.25">
      <c r="A46" s="247">
        <v>35</v>
      </c>
      <c r="B46" s="259" t="s">
        <v>2456</v>
      </c>
      <c r="C46" s="260" t="s">
        <v>2457</v>
      </c>
      <c r="D46" s="261" t="s">
        <v>12</v>
      </c>
      <c r="E46" s="247">
        <v>50</v>
      </c>
      <c r="F46" s="247" t="str">
        <f t="shared" si="0"/>
        <v>Trung bình</v>
      </c>
      <c r="G46" s="251"/>
    </row>
    <row r="47" spans="1:7" s="113" customFormat="1" x14ac:dyDescent="0.25">
      <c r="A47" s="247">
        <v>36</v>
      </c>
      <c r="B47" s="259" t="s">
        <v>2458</v>
      </c>
      <c r="C47" s="260" t="s">
        <v>190</v>
      </c>
      <c r="D47" s="261" t="s">
        <v>2459</v>
      </c>
      <c r="E47" s="247">
        <v>83</v>
      </c>
      <c r="F47" s="247" t="str">
        <f t="shared" si="0"/>
        <v>Tốt</v>
      </c>
      <c r="G47" s="251"/>
    </row>
    <row r="48" spans="1:7" s="112" customFormat="1" x14ac:dyDescent="0.25">
      <c r="A48" s="247">
        <v>37</v>
      </c>
      <c r="B48" s="262" t="s">
        <v>2460</v>
      </c>
      <c r="C48" s="260" t="s">
        <v>2461</v>
      </c>
      <c r="D48" s="261" t="s">
        <v>178</v>
      </c>
      <c r="E48" s="247">
        <v>68</v>
      </c>
      <c r="F48" s="247" t="str">
        <f t="shared" si="0"/>
        <v>Khá</v>
      </c>
      <c r="G48" s="251"/>
    </row>
    <row r="49" spans="1:9" x14ac:dyDescent="0.25">
      <c r="A49" s="235"/>
      <c r="B49" s="236"/>
      <c r="C49" s="236"/>
      <c r="D49" s="236"/>
      <c r="E49" s="236"/>
      <c r="F49" s="237"/>
      <c r="G49" s="235"/>
    </row>
    <row r="50" spans="1:9" s="101" customFormat="1" x14ac:dyDescent="0.25">
      <c r="A50" s="989" t="s">
        <v>5130</v>
      </c>
      <c r="B50" s="989"/>
      <c r="C50" s="242"/>
      <c r="D50" s="242"/>
      <c r="E50" s="242"/>
      <c r="F50" s="237"/>
      <c r="G50" s="243"/>
    </row>
    <row r="51" spans="1:9" s="101" customFormat="1" x14ac:dyDescent="0.25">
      <c r="A51" s="989" t="s">
        <v>5131</v>
      </c>
      <c r="B51" s="989"/>
      <c r="C51" s="242"/>
      <c r="D51" s="242"/>
      <c r="E51" s="242"/>
      <c r="F51" s="237"/>
      <c r="G51" s="243"/>
    </row>
    <row r="52" spans="1:9" s="101" customFormat="1" ht="31.5" x14ac:dyDescent="0.25">
      <c r="A52" s="228" t="s">
        <v>118</v>
      </c>
      <c r="B52" s="228" t="s">
        <v>32</v>
      </c>
      <c r="C52" s="244" t="s">
        <v>391</v>
      </c>
      <c r="D52" s="245" t="s">
        <v>163</v>
      </c>
      <c r="E52" s="246" t="s">
        <v>392</v>
      </c>
      <c r="F52" s="228" t="s">
        <v>4</v>
      </c>
      <c r="G52" s="228" t="s">
        <v>0</v>
      </c>
    </row>
    <row r="53" spans="1:9" s="101" customFormat="1" x14ac:dyDescent="0.25">
      <c r="A53" s="20">
        <v>1</v>
      </c>
      <c r="B53" s="263" t="s">
        <v>2462</v>
      </c>
      <c r="C53" s="264" t="s">
        <v>375</v>
      </c>
      <c r="D53" s="265" t="s">
        <v>41</v>
      </c>
      <c r="E53" s="266">
        <v>100</v>
      </c>
      <c r="F53" s="20" t="str">
        <f>IF(E53&gt;=90,"Xuất sắc",IF(E53&gt;=80,"Tốt",IF(E53&gt;=65,"Khá",IF(E53&gt;=50,"Trung bình",IF(E53&gt;=35,"Yếu","Kém")))))</f>
        <v>Xuất sắc</v>
      </c>
      <c r="G53" s="20"/>
    </row>
    <row r="54" spans="1:9" s="101" customFormat="1" x14ac:dyDescent="0.25">
      <c r="A54" s="20">
        <v>2</v>
      </c>
      <c r="B54" s="267" t="s">
        <v>2462</v>
      </c>
      <c r="C54" s="268" t="s">
        <v>2463</v>
      </c>
      <c r="D54" s="269" t="s">
        <v>231</v>
      </c>
      <c r="E54" s="266">
        <v>0</v>
      </c>
      <c r="F54" s="20" t="str">
        <f>IF(E54&gt;=90,"Xuất sắc",IF(E54&gt;=80,"Tốt",IF(E54&gt;=65,"Khá",IF(E54&gt;=50,"Trung bình",IF(E54&gt;=35,"Yếu","Kém")))))</f>
        <v>Kém</v>
      </c>
      <c r="G54" s="20" t="s">
        <v>5129</v>
      </c>
    </row>
    <row r="55" spans="1:9" s="101" customFormat="1" x14ac:dyDescent="0.25">
      <c r="A55" s="20">
        <v>3</v>
      </c>
      <c r="B55" s="267" t="s">
        <v>2464</v>
      </c>
      <c r="C55" s="270" t="s">
        <v>2465</v>
      </c>
      <c r="D55" s="271" t="s">
        <v>7</v>
      </c>
      <c r="E55" s="266">
        <v>85</v>
      </c>
      <c r="F55" s="20" t="str">
        <f>IF(E55&gt;=90,"Xuất sắc",IF(E55&gt;=80,"Tốt",IF(E55&gt;=65,"Khá",IF(E55&gt;=50,"Trung bình",IF(E55&gt;=35,"Yếu","Kém")))))</f>
        <v>Tốt</v>
      </c>
      <c r="G55" s="20"/>
    </row>
    <row r="56" spans="1:9" s="101" customFormat="1" x14ac:dyDescent="0.25">
      <c r="A56" s="20">
        <v>4</v>
      </c>
      <c r="B56" s="263" t="s">
        <v>2466</v>
      </c>
      <c r="C56" s="270" t="s">
        <v>2467</v>
      </c>
      <c r="D56" s="271" t="s">
        <v>112</v>
      </c>
      <c r="E56" s="266">
        <v>81</v>
      </c>
      <c r="F56" s="20" t="str">
        <f>IF(E56&gt;=90,"Xuất sắc",IF(E56&gt;=80,"Tốt",IF(E56&gt;=65,"Khá",IF(E56&gt;=50,"Trung bình",IF(E56&gt;=35,"Yếu","Kém")))))</f>
        <v>Tốt</v>
      </c>
      <c r="G56" s="20"/>
      <c r="I56" s="145"/>
    </row>
    <row r="57" spans="1:9" s="101" customFormat="1" x14ac:dyDescent="0.25">
      <c r="A57" s="20">
        <v>5</v>
      </c>
      <c r="B57" s="263" t="s">
        <v>2468</v>
      </c>
      <c r="C57" s="270" t="s">
        <v>2469</v>
      </c>
      <c r="D57" s="271" t="s">
        <v>294</v>
      </c>
      <c r="E57" s="266">
        <v>0</v>
      </c>
      <c r="F57" s="20" t="str">
        <f t="shared" ref="F57:F64" si="1">IF(E57&gt;=90,"Xuất sắc",IF(E57&gt;=80,"Tốt",IF(E57&gt;=65,"Khá",IF(E57&gt;=50,"Trung bình",IF(E57&gt;=35,"Yếu","Kém")))))</f>
        <v>Kém</v>
      </c>
      <c r="G57" s="20" t="s">
        <v>5129</v>
      </c>
    </row>
    <row r="58" spans="1:9" s="101" customFormat="1" x14ac:dyDescent="0.25">
      <c r="A58" s="20">
        <v>6</v>
      </c>
      <c r="B58" s="263" t="s">
        <v>2470</v>
      </c>
      <c r="C58" s="270" t="s">
        <v>849</v>
      </c>
      <c r="D58" s="271" t="s">
        <v>87</v>
      </c>
      <c r="E58" s="266">
        <v>70</v>
      </c>
      <c r="F58" s="20" t="str">
        <f t="shared" si="1"/>
        <v>Khá</v>
      </c>
      <c r="G58" s="20"/>
    </row>
    <row r="59" spans="1:9" s="101" customFormat="1" x14ac:dyDescent="0.25">
      <c r="A59" s="20">
        <v>7</v>
      </c>
      <c r="B59" s="263" t="s">
        <v>2471</v>
      </c>
      <c r="C59" s="270" t="s">
        <v>1497</v>
      </c>
      <c r="D59" s="271" t="s">
        <v>510</v>
      </c>
      <c r="E59" s="266">
        <v>90</v>
      </c>
      <c r="F59" s="20" t="str">
        <f>IF(E59&gt;=90,"Xuất sắc",IF(E59&gt;=80,"Tốt",IF(E59&gt;=65,"Khá",IF(E59&gt;=50,"Trung bình",IF(E59&gt;=35,"Yếu","Kém")))))</f>
        <v>Xuất sắc</v>
      </c>
      <c r="G59" s="20"/>
    </row>
    <row r="60" spans="1:9" s="101" customFormat="1" x14ac:dyDescent="0.25">
      <c r="A60" s="20">
        <v>8</v>
      </c>
      <c r="B60" s="263" t="s">
        <v>2472</v>
      </c>
      <c r="C60" s="268" t="s">
        <v>52</v>
      </c>
      <c r="D60" s="269" t="s">
        <v>2473</v>
      </c>
      <c r="E60" s="266">
        <v>82</v>
      </c>
      <c r="F60" s="20" t="str">
        <f>IF(E60&gt;=90,"Xuất sắc",IF(E60&gt;=80,"Tốt",IF(E60&gt;=65,"Khá",IF(E60&gt;=50,"Trung bình",IF(E60&gt;=35,"Yếu","Kém")))))</f>
        <v>Tốt</v>
      </c>
      <c r="G60" s="20"/>
    </row>
    <row r="61" spans="1:9" s="101" customFormat="1" x14ac:dyDescent="0.25">
      <c r="A61" s="20">
        <v>9</v>
      </c>
      <c r="B61" s="263" t="s">
        <v>2474</v>
      </c>
      <c r="C61" s="268" t="s">
        <v>2475</v>
      </c>
      <c r="D61" s="269" t="s">
        <v>300</v>
      </c>
      <c r="E61" s="266">
        <v>86</v>
      </c>
      <c r="F61" s="272" t="str">
        <f>IF(E61&gt;=90,"Xuất sắc",IF(E61&gt;=80,"Tốt",IF(E61&gt;=65,"Khá",IF(E61&gt;=50,"Trung bình",IF(E61&gt;=35,"Yếu","Kém")))))</f>
        <v>Tốt</v>
      </c>
      <c r="G61" s="273"/>
    </row>
    <row r="62" spans="1:9" s="101" customFormat="1" x14ac:dyDescent="0.25">
      <c r="A62" s="20">
        <v>10</v>
      </c>
      <c r="B62" s="263" t="s">
        <v>2476</v>
      </c>
      <c r="C62" s="270" t="s">
        <v>2477</v>
      </c>
      <c r="D62" s="271" t="s">
        <v>11</v>
      </c>
      <c r="E62" s="266">
        <v>86</v>
      </c>
      <c r="F62" s="20" t="str">
        <f>IF(E62&gt;=90,"Xuất sắc",IF(E62&gt;=80,"Tốt",IF(E62&gt;=65,"Khá",IF(E62&gt;=50,"Trung bình",IF(E62&gt;=35,"Yếu","Kém")))))</f>
        <v>Tốt</v>
      </c>
      <c r="G62" s="20"/>
    </row>
    <row r="63" spans="1:9" s="101" customFormat="1" x14ac:dyDescent="0.25">
      <c r="A63" s="20">
        <v>11</v>
      </c>
      <c r="B63" s="263" t="s">
        <v>2478</v>
      </c>
      <c r="C63" s="270" t="s">
        <v>18</v>
      </c>
      <c r="D63" s="271" t="s">
        <v>188</v>
      </c>
      <c r="E63" s="266">
        <v>86</v>
      </c>
      <c r="F63" s="20" t="str">
        <f t="shared" si="1"/>
        <v>Tốt</v>
      </c>
      <c r="G63" s="20"/>
    </row>
    <row r="64" spans="1:9" s="101" customFormat="1" x14ac:dyDescent="0.25">
      <c r="A64" s="20">
        <v>12</v>
      </c>
      <c r="B64" s="263" t="s">
        <v>2479</v>
      </c>
      <c r="C64" s="268" t="s">
        <v>2480</v>
      </c>
      <c r="D64" s="269" t="s">
        <v>24</v>
      </c>
      <c r="E64" s="266">
        <v>90</v>
      </c>
      <c r="F64" s="20" t="str">
        <f t="shared" si="1"/>
        <v>Xuất sắc</v>
      </c>
      <c r="G64" s="20"/>
    </row>
    <row r="65" spans="1:7" s="101" customFormat="1" x14ac:dyDescent="0.25">
      <c r="A65" s="20">
        <v>13</v>
      </c>
      <c r="B65" s="263" t="s">
        <v>2481</v>
      </c>
      <c r="C65" s="270" t="s">
        <v>533</v>
      </c>
      <c r="D65" s="271" t="s">
        <v>341</v>
      </c>
      <c r="E65" s="266">
        <v>75</v>
      </c>
      <c r="F65" s="20" t="str">
        <f>IF(E65&gt;=90,"Xuất sắc",IF(E65&gt;=80,"Tốt",IF(E65&gt;=65,"Khá",IF(E65&gt;=50,"Trung bình",IF(E65&gt;=35,"Yếu","Kém")))))</f>
        <v>Khá</v>
      </c>
      <c r="G65" s="20"/>
    </row>
    <row r="66" spans="1:7" s="101" customFormat="1" x14ac:dyDescent="0.25">
      <c r="A66" s="235"/>
      <c r="B66" s="236"/>
      <c r="C66" s="236"/>
      <c r="D66" s="236"/>
      <c r="E66" s="236"/>
      <c r="F66" s="237"/>
      <c r="G66" s="235"/>
    </row>
    <row r="67" spans="1:7" s="101" customFormat="1" x14ac:dyDescent="0.25">
      <c r="A67" s="989" t="s">
        <v>2482</v>
      </c>
      <c r="B67" s="990"/>
      <c r="C67" s="274"/>
      <c r="D67" s="274"/>
      <c r="E67" s="275"/>
      <c r="F67" s="276"/>
      <c r="G67" s="277"/>
    </row>
    <row r="68" spans="1:7" s="101" customFormat="1" x14ac:dyDescent="0.25">
      <c r="A68" s="989" t="s">
        <v>2483</v>
      </c>
      <c r="B68" s="990"/>
      <c r="C68" s="274"/>
      <c r="D68" s="274"/>
      <c r="E68" s="275"/>
      <c r="F68" s="276"/>
      <c r="G68" s="277"/>
    </row>
    <row r="69" spans="1:7" s="101" customFormat="1" ht="31.5" x14ac:dyDescent="0.25">
      <c r="A69" s="278" t="s">
        <v>118</v>
      </c>
      <c r="B69" s="279" t="s">
        <v>32</v>
      </c>
      <c r="C69" s="279" t="s">
        <v>391</v>
      </c>
      <c r="D69" s="280" t="s">
        <v>163</v>
      </c>
      <c r="E69" s="281" t="s">
        <v>392</v>
      </c>
      <c r="F69" s="110" t="s">
        <v>4</v>
      </c>
      <c r="G69" s="110" t="s">
        <v>0</v>
      </c>
    </row>
    <row r="70" spans="1:7" s="101" customFormat="1" x14ac:dyDescent="0.25">
      <c r="A70" s="282">
        <v>1</v>
      </c>
      <c r="B70" s="283" t="s">
        <v>2484</v>
      </c>
      <c r="C70" s="284" t="s">
        <v>2485</v>
      </c>
      <c r="D70" s="285" t="s">
        <v>34</v>
      </c>
      <c r="E70" s="286">
        <v>90</v>
      </c>
      <c r="F70" s="43" t="str">
        <f t="shared" ref="F70:F138" si="2">IF(E70&gt;=90,"Xuất sắc",IF(E70&gt;=80,"Tốt",IF(E70&gt;=65,"Khá",IF(E70&gt;=50,"Trung bình",IF(E70&gt;=35,"Yếu","Kém")))))</f>
        <v>Xuất sắc</v>
      </c>
      <c r="G70" s="287"/>
    </row>
    <row r="71" spans="1:7" s="101" customFormat="1" x14ac:dyDescent="0.25">
      <c r="A71" s="282">
        <v>2</v>
      </c>
      <c r="B71" s="283" t="s">
        <v>2486</v>
      </c>
      <c r="C71" s="284" t="s">
        <v>357</v>
      </c>
      <c r="D71" s="285" t="s">
        <v>34</v>
      </c>
      <c r="E71" s="286">
        <v>80</v>
      </c>
      <c r="F71" s="287" t="str">
        <f t="shared" si="2"/>
        <v>Tốt</v>
      </c>
      <c r="G71" s="287"/>
    </row>
    <row r="72" spans="1:7" s="101" customFormat="1" x14ac:dyDescent="0.25">
      <c r="A72" s="282">
        <v>3</v>
      </c>
      <c r="B72" s="283" t="s">
        <v>2487</v>
      </c>
      <c r="C72" s="284" t="s">
        <v>2488</v>
      </c>
      <c r="D72" s="285" t="s">
        <v>34</v>
      </c>
      <c r="E72" s="286">
        <v>85</v>
      </c>
      <c r="F72" s="43" t="str">
        <f t="shared" si="2"/>
        <v>Tốt</v>
      </c>
      <c r="G72" s="287"/>
    </row>
    <row r="73" spans="1:7" s="101" customFormat="1" x14ac:dyDescent="0.25">
      <c r="A73" s="282">
        <v>4</v>
      </c>
      <c r="B73" s="283" t="s">
        <v>2489</v>
      </c>
      <c r="C73" s="284" t="s">
        <v>2490</v>
      </c>
      <c r="D73" s="285" t="s">
        <v>34</v>
      </c>
      <c r="E73" s="286">
        <v>0</v>
      </c>
      <c r="F73" s="287" t="str">
        <f t="shared" si="2"/>
        <v>Kém</v>
      </c>
      <c r="G73" s="287" t="s">
        <v>5129</v>
      </c>
    </row>
    <row r="74" spans="1:7" s="101" customFormat="1" x14ac:dyDescent="0.25">
      <c r="A74" s="282">
        <v>5</v>
      </c>
      <c r="B74" s="283" t="s">
        <v>2491</v>
      </c>
      <c r="C74" s="284" t="s">
        <v>46</v>
      </c>
      <c r="D74" s="285" t="s">
        <v>148</v>
      </c>
      <c r="E74" s="286">
        <v>80</v>
      </c>
      <c r="F74" s="287" t="str">
        <f t="shared" si="2"/>
        <v>Tốt</v>
      </c>
      <c r="G74" s="287"/>
    </row>
    <row r="75" spans="1:7" s="101" customFormat="1" x14ac:dyDescent="0.25">
      <c r="A75" s="282">
        <v>6</v>
      </c>
      <c r="B75" s="283" t="s">
        <v>2492</v>
      </c>
      <c r="C75" s="284" t="s">
        <v>84</v>
      </c>
      <c r="D75" s="285" t="s">
        <v>148</v>
      </c>
      <c r="E75" s="286">
        <v>80</v>
      </c>
      <c r="F75" s="43" t="str">
        <f t="shared" si="2"/>
        <v>Tốt</v>
      </c>
      <c r="G75" s="287"/>
    </row>
    <row r="76" spans="1:7" s="101" customFormat="1" x14ac:dyDescent="0.25">
      <c r="A76" s="282">
        <v>7</v>
      </c>
      <c r="B76" s="283" t="s">
        <v>2493</v>
      </c>
      <c r="C76" s="284" t="s">
        <v>2494</v>
      </c>
      <c r="D76" s="285" t="s">
        <v>2495</v>
      </c>
      <c r="E76" s="286">
        <v>80</v>
      </c>
      <c r="F76" s="43" t="str">
        <f t="shared" si="2"/>
        <v>Tốt</v>
      </c>
      <c r="G76" s="287"/>
    </row>
    <row r="77" spans="1:7" s="101" customFormat="1" x14ac:dyDescent="0.25">
      <c r="A77" s="282">
        <v>8</v>
      </c>
      <c r="B77" s="283" t="s">
        <v>2496</v>
      </c>
      <c r="C77" s="284" t="s">
        <v>83</v>
      </c>
      <c r="D77" s="285" t="s">
        <v>472</v>
      </c>
      <c r="E77" s="286">
        <v>82</v>
      </c>
      <c r="F77" s="43" t="str">
        <f t="shared" si="2"/>
        <v>Tốt</v>
      </c>
      <c r="G77" s="287"/>
    </row>
    <row r="78" spans="1:7" s="101" customFormat="1" x14ac:dyDescent="0.25">
      <c r="A78" s="282">
        <v>9</v>
      </c>
      <c r="B78" s="283" t="s">
        <v>2497</v>
      </c>
      <c r="C78" s="284" t="s">
        <v>83</v>
      </c>
      <c r="D78" s="285" t="s">
        <v>364</v>
      </c>
      <c r="E78" s="286">
        <v>0</v>
      </c>
      <c r="F78" s="287" t="str">
        <f t="shared" si="2"/>
        <v>Kém</v>
      </c>
      <c r="G78" s="287" t="s">
        <v>5129</v>
      </c>
    </row>
    <row r="79" spans="1:7" s="101" customFormat="1" x14ac:dyDescent="0.25">
      <c r="A79" s="282">
        <v>10</v>
      </c>
      <c r="B79" s="283" t="s">
        <v>2498</v>
      </c>
      <c r="C79" s="284" t="s">
        <v>168</v>
      </c>
      <c r="D79" s="285" t="s">
        <v>41</v>
      </c>
      <c r="E79" s="286">
        <v>94</v>
      </c>
      <c r="F79" s="287" t="str">
        <f t="shared" si="2"/>
        <v>Xuất sắc</v>
      </c>
      <c r="G79" s="287"/>
    </row>
    <row r="80" spans="1:7" s="101" customFormat="1" x14ac:dyDescent="0.25">
      <c r="A80" s="282">
        <v>11</v>
      </c>
      <c r="B80" s="283" t="s">
        <v>2499</v>
      </c>
      <c r="C80" s="284" t="s">
        <v>2500</v>
      </c>
      <c r="D80" s="285" t="s">
        <v>2501</v>
      </c>
      <c r="E80" s="286">
        <v>80</v>
      </c>
      <c r="F80" s="287" t="str">
        <f t="shared" si="2"/>
        <v>Tốt</v>
      </c>
      <c r="G80" s="287"/>
    </row>
    <row r="81" spans="1:8" s="101" customFormat="1" x14ac:dyDescent="0.25">
      <c r="A81" s="282">
        <v>12</v>
      </c>
      <c r="B81" s="283" t="s">
        <v>2502</v>
      </c>
      <c r="C81" s="284" t="s">
        <v>109</v>
      </c>
      <c r="D81" s="285" t="s">
        <v>45</v>
      </c>
      <c r="E81" s="286">
        <v>85</v>
      </c>
      <c r="F81" s="287" t="str">
        <f t="shared" si="2"/>
        <v>Tốt</v>
      </c>
      <c r="G81" s="287"/>
    </row>
    <row r="82" spans="1:8" s="101" customFormat="1" x14ac:dyDescent="0.25">
      <c r="A82" s="288">
        <v>13</v>
      </c>
      <c r="B82" s="283" t="s">
        <v>2503</v>
      </c>
      <c r="C82" s="284" t="s">
        <v>443</v>
      </c>
      <c r="D82" s="285" t="s">
        <v>47</v>
      </c>
      <c r="E82" s="289">
        <v>81</v>
      </c>
      <c r="F82" s="290" t="str">
        <f t="shared" si="2"/>
        <v>Tốt</v>
      </c>
      <c r="G82" s="290"/>
    </row>
    <row r="83" spans="1:8" s="101" customFormat="1" x14ac:dyDescent="0.25">
      <c r="A83" s="1">
        <v>14</v>
      </c>
      <c r="B83" s="291" t="s">
        <v>2504</v>
      </c>
      <c r="C83" s="284" t="s">
        <v>1714</v>
      </c>
      <c r="D83" s="285" t="s">
        <v>47</v>
      </c>
      <c r="E83" s="292">
        <v>75</v>
      </c>
      <c r="F83" s="65" t="str">
        <f t="shared" si="2"/>
        <v>Khá</v>
      </c>
      <c r="G83" s="65"/>
    </row>
    <row r="84" spans="1:8" s="101" customFormat="1" x14ac:dyDescent="0.25">
      <c r="A84" s="1">
        <v>15</v>
      </c>
      <c r="B84" s="291" t="s">
        <v>2505</v>
      </c>
      <c r="C84" s="284" t="s">
        <v>122</v>
      </c>
      <c r="D84" s="285" t="s">
        <v>507</v>
      </c>
      <c r="E84" s="292">
        <v>80</v>
      </c>
      <c r="F84" s="65" t="str">
        <f t="shared" si="2"/>
        <v>Tốt</v>
      </c>
      <c r="G84" s="65"/>
    </row>
    <row r="85" spans="1:8" s="101" customFormat="1" x14ac:dyDescent="0.25">
      <c r="A85" s="1">
        <v>16</v>
      </c>
      <c r="B85" s="291" t="s">
        <v>2506</v>
      </c>
      <c r="C85" s="284" t="s">
        <v>2507</v>
      </c>
      <c r="D85" s="285" t="s">
        <v>254</v>
      </c>
      <c r="E85" s="292">
        <v>80</v>
      </c>
      <c r="F85" s="65" t="str">
        <f t="shared" si="2"/>
        <v>Tốt</v>
      </c>
      <c r="G85" s="65"/>
    </row>
    <row r="86" spans="1:8" s="101" customFormat="1" x14ac:dyDescent="0.25">
      <c r="A86" s="1">
        <v>17</v>
      </c>
      <c r="B86" s="291" t="s">
        <v>2508</v>
      </c>
      <c r="C86" s="284" t="s">
        <v>2509</v>
      </c>
      <c r="D86" s="285" t="s">
        <v>105</v>
      </c>
      <c r="E86" s="292">
        <v>85</v>
      </c>
      <c r="F86" s="65" t="str">
        <f t="shared" si="2"/>
        <v>Tốt</v>
      </c>
      <c r="G86" s="65"/>
    </row>
    <row r="87" spans="1:8" s="101" customFormat="1" x14ac:dyDescent="0.25">
      <c r="A87" s="1">
        <v>18</v>
      </c>
      <c r="B87" s="291" t="s">
        <v>2510</v>
      </c>
      <c r="C87" s="284" t="s">
        <v>2511</v>
      </c>
      <c r="D87" s="285" t="s">
        <v>256</v>
      </c>
      <c r="E87" s="292">
        <v>80</v>
      </c>
      <c r="F87" s="65" t="str">
        <f t="shared" si="2"/>
        <v>Tốt</v>
      </c>
      <c r="G87" s="65"/>
    </row>
    <row r="88" spans="1:8" s="101" customFormat="1" ht="15.75" customHeight="1" x14ac:dyDescent="0.25">
      <c r="A88" s="1">
        <v>19</v>
      </c>
      <c r="B88" s="291" t="s">
        <v>2512</v>
      </c>
      <c r="C88" s="284" t="s">
        <v>598</v>
      </c>
      <c r="D88" s="285" t="s">
        <v>29</v>
      </c>
      <c r="E88" s="292">
        <v>80</v>
      </c>
      <c r="F88" s="65" t="str">
        <f t="shared" si="2"/>
        <v>Tốt</v>
      </c>
      <c r="G88" s="65"/>
    </row>
    <row r="89" spans="1:8" s="101" customFormat="1" ht="15.75" customHeight="1" x14ac:dyDescent="0.25">
      <c r="A89" s="1">
        <v>20</v>
      </c>
      <c r="B89" s="291" t="s">
        <v>2513</v>
      </c>
      <c r="C89" s="284" t="s">
        <v>48</v>
      </c>
      <c r="D89" s="285" t="s">
        <v>49</v>
      </c>
      <c r="E89" s="292">
        <v>80</v>
      </c>
      <c r="F89" s="20" t="str">
        <f t="shared" si="2"/>
        <v>Tốt</v>
      </c>
      <c r="G89" s="65"/>
    </row>
    <row r="90" spans="1:8" x14ac:dyDescent="0.25">
      <c r="A90" s="1">
        <v>21</v>
      </c>
      <c r="B90" s="291" t="s">
        <v>2514</v>
      </c>
      <c r="C90" s="293" t="s">
        <v>159</v>
      </c>
      <c r="D90" s="294" t="s">
        <v>49</v>
      </c>
      <c r="E90" s="292">
        <v>85</v>
      </c>
      <c r="F90" s="20" t="str">
        <f t="shared" si="2"/>
        <v>Tốt</v>
      </c>
      <c r="G90" s="65"/>
    </row>
    <row r="91" spans="1:8" s="3" customFormat="1" ht="15.75" customHeight="1" x14ac:dyDescent="0.3">
      <c r="A91" s="1">
        <v>22</v>
      </c>
      <c r="B91" s="291" t="s">
        <v>2515</v>
      </c>
      <c r="C91" s="284" t="s">
        <v>177</v>
      </c>
      <c r="D91" s="285" t="s">
        <v>82</v>
      </c>
      <c r="E91" s="292">
        <v>0</v>
      </c>
      <c r="F91" s="65" t="str">
        <f t="shared" si="2"/>
        <v>Kém</v>
      </c>
      <c r="G91" s="65" t="s">
        <v>5129</v>
      </c>
      <c r="H91" s="146"/>
    </row>
    <row r="92" spans="1:8" s="3" customFormat="1" ht="15.75" customHeight="1" x14ac:dyDescent="0.3">
      <c r="A92" s="1">
        <v>23</v>
      </c>
      <c r="B92" s="291" t="s">
        <v>2516</v>
      </c>
      <c r="C92" s="284" t="s">
        <v>2517</v>
      </c>
      <c r="D92" s="285" t="s">
        <v>182</v>
      </c>
      <c r="E92" s="292">
        <v>80</v>
      </c>
      <c r="F92" s="65" t="str">
        <f t="shared" si="2"/>
        <v>Tốt</v>
      </c>
      <c r="G92" s="65"/>
      <c r="H92" s="146"/>
    </row>
    <row r="93" spans="1:8" s="3" customFormat="1" ht="15.75" customHeight="1" x14ac:dyDescent="0.3">
      <c r="A93" s="1">
        <v>24</v>
      </c>
      <c r="B93" s="291" t="s">
        <v>2518</v>
      </c>
      <c r="C93" s="284" t="s">
        <v>352</v>
      </c>
      <c r="D93" s="285" t="s">
        <v>21</v>
      </c>
      <c r="E93" s="292">
        <v>88</v>
      </c>
      <c r="F93" s="65" t="str">
        <f t="shared" si="2"/>
        <v>Tốt</v>
      </c>
      <c r="G93" s="65"/>
      <c r="H93" s="146"/>
    </row>
    <row r="94" spans="1:8" s="3" customFormat="1" ht="15.75" customHeight="1" x14ac:dyDescent="0.3">
      <c r="A94" s="1">
        <v>25</v>
      </c>
      <c r="B94" s="291" t="s">
        <v>2519</v>
      </c>
      <c r="C94" s="284" t="s">
        <v>90</v>
      </c>
      <c r="D94" s="285" t="s">
        <v>16</v>
      </c>
      <c r="E94" s="292">
        <v>80</v>
      </c>
      <c r="F94" s="20" t="str">
        <f t="shared" si="2"/>
        <v>Tốt</v>
      </c>
      <c r="G94" s="65"/>
      <c r="H94" s="146"/>
    </row>
    <row r="95" spans="1:8" s="3" customFormat="1" ht="15.75" customHeight="1" x14ac:dyDescent="0.3">
      <c r="A95" s="1">
        <v>26</v>
      </c>
      <c r="B95" s="291" t="s">
        <v>2520</v>
      </c>
      <c r="C95" s="284" t="s">
        <v>337</v>
      </c>
      <c r="D95" s="285" t="s">
        <v>1106</v>
      </c>
      <c r="E95" s="292">
        <v>85</v>
      </c>
      <c r="F95" s="20" t="str">
        <f t="shared" si="2"/>
        <v>Tốt</v>
      </c>
      <c r="G95" s="65"/>
      <c r="H95" s="146"/>
    </row>
    <row r="96" spans="1:8" s="3" customFormat="1" ht="15.75" customHeight="1" x14ac:dyDescent="0.3">
      <c r="A96" s="1">
        <v>27</v>
      </c>
      <c r="B96" s="291" t="s">
        <v>2521</v>
      </c>
      <c r="C96" s="284" t="s">
        <v>2522</v>
      </c>
      <c r="D96" s="285" t="s">
        <v>495</v>
      </c>
      <c r="E96" s="292">
        <v>80</v>
      </c>
      <c r="F96" s="65" t="str">
        <f t="shared" si="2"/>
        <v>Tốt</v>
      </c>
      <c r="G96" s="65"/>
      <c r="H96" s="146"/>
    </row>
    <row r="97" spans="1:32" s="3" customFormat="1" ht="15.75" customHeight="1" x14ac:dyDescent="0.3">
      <c r="A97" s="1">
        <v>28</v>
      </c>
      <c r="B97" s="291" t="s">
        <v>2523</v>
      </c>
      <c r="C97" s="284" t="s">
        <v>147</v>
      </c>
      <c r="D97" s="285" t="s">
        <v>110</v>
      </c>
      <c r="E97" s="292">
        <v>70</v>
      </c>
      <c r="F97" s="20" t="str">
        <f t="shared" si="2"/>
        <v>Khá</v>
      </c>
      <c r="G97" s="65"/>
      <c r="H97" s="146"/>
    </row>
    <row r="98" spans="1:32" s="3" customFormat="1" ht="15.75" customHeight="1" x14ac:dyDescent="0.3">
      <c r="A98" s="1">
        <v>29</v>
      </c>
      <c r="B98" s="291" t="s">
        <v>2524</v>
      </c>
      <c r="C98" s="284" t="s">
        <v>2525</v>
      </c>
      <c r="D98" s="285" t="s">
        <v>8</v>
      </c>
      <c r="E98" s="292">
        <v>80</v>
      </c>
      <c r="F98" s="20" t="str">
        <f t="shared" si="2"/>
        <v>Tốt</v>
      </c>
      <c r="G98" s="65"/>
      <c r="H98" s="146"/>
    </row>
    <row r="99" spans="1:32" s="3" customFormat="1" ht="15.75" customHeight="1" x14ac:dyDescent="0.3">
      <c r="A99" s="1">
        <v>30</v>
      </c>
      <c r="B99" s="291" t="s">
        <v>2526</v>
      </c>
      <c r="C99" s="284" t="s">
        <v>2527</v>
      </c>
      <c r="D99" s="285" t="s">
        <v>8</v>
      </c>
      <c r="E99" s="292">
        <v>85</v>
      </c>
      <c r="F99" s="65" t="str">
        <f t="shared" si="2"/>
        <v>Tốt</v>
      </c>
      <c r="G99" s="65"/>
      <c r="H99" s="146"/>
    </row>
    <row r="100" spans="1:32" s="3" customFormat="1" ht="15.75" customHeight="1" x14ac:dyDescent="0.3">
      <c r="A100" s="1">
        <v>31</v>
      </c>
      <c r="B100" s="291" t="s">
        <v>2529</v>
      </c>
      <c r="C100" s="284" t="s">
        <v>2530</v>
      </c>
      <c r="D100" s="285" t="s">
        <v>8</v>
      </c>
      <c r="E100" s="292">
        <v>85</v>
      </c>
      <c r="F100" s="65" t="str">
        <f t="shared" si="2"/>
        <v>Tốt</v>
      </c>
      <c r="G100" s="65"/>
      <c r="H100" s="146"/>
    </row>
    <row r="101" spans="1:32" s="3" customFormat="1" ht="15.75" customHeight="1" x14ac:dyDescent="0.3">
      <c r="A101" s="1">
        <v>32</v>
      </c>
      <c r="B101" s="291" t="s">
        <v>2532</v>
      </c>
      <c r="C101" s="293" t="s">
        <v>199</v>
      </c>
      <c r="D101" s="294" t="s">
        <v>8</v>
      </c>
      <c r="E101" s="292">
        <v>80</v>
      </c>
      <c r="F101" s="65" t="str">
        <f>IF(E101&gt;=90,"Xuất sắc",IF(E101&gt;=80,"Tốt",IF(E101&gt;=65,"Khá",IF(E101&gt;=50,"Trung bình",IF(E101&gt;=35,"Yếu","Kém")))))</f>
        <v>Tốt</v>
      </c>
      <c r="G101" s="65"/>
      <c r="H101" s="146"/>
    </row>
    <row r="102" spans="1:32" s="3" customFormat="1" ht="15.75" customHeight="1" x14ac:dyDescent="0.3">
      <c r="A102" s="1">
        <v>33</v>
      </c>
      <c r="B102" s="291" t="s">
        <v>2531</v>
      </c>
      <c r="C102" s="284" t="s">
        <v>18</v>
      </c>
      <c r="D102" s="285" t="s">
        <v>8</v>
      </c>
      <c r="E102" s="292">
        <v>88</v>
      </c>
      <c r="F102" s="65" t="str">
        <f t="shared" si="2"/>
        <v>Tốt</v>
      </c>
      <c r="G102" s="65"/>
      <c r="H102" s="146"/>
    </row>
    <row r="103" spans="1:32" s="3" customFormat="1" ht="15.75" customHeight="1" x14ac:dyDescent="0.3">
      <c r="A103" s="1">
        <v>34</v>
      </c>
      <c r="B103" s="291" t="s">
        <v>2528</v>
      </c>
      <c r="C103" s="284" t="s">
        <v>2222</v>
      </c>
      <c r="D103" s="285" t="s">
        <v>8</v>
      </c>
      <c r="E103" s="292">
        <v>80</v>
      </c>
      <c r="F103" s="20" t="str">
        <f t="shared" si="2"/>
        <v>Tốt</v>
      </c>
      <c r="G103" s="65"/>
      <c r="H103" s="146"/>
    </row>
    <row r="104" spans="1:32" s="3" customFormat="1" ht="15.75" customHeight="1" x14ac:dyDescent="0.3">
      <c r="A104" s="1">
        <v>35</v>
      </c>
      <c r="B104" s="291" t="s">
        <v>2533</v>
      </c>
      <c r="C104" s="293" t="s">
        <v>2534</v>
      </c>
      <c r="D104" s="294" t="s">
        <v>25</v>
      </c>
      <c r="E104" s="292">
        <v>70</v>
      </c>
      <c r="F104" s="20" t="str">
        <f t="shared" si="2"/>
        <v>Khá</v>
      </c>
      <c r="G104" s="65"/>
      <c r="H104" s="146"/>
    </row>
    <row r="105" spans="1:32" s="3" customFormat="1" ht="15.75" customHeight="1" x14ac:dyDescent="0.3">
      <c r="A105" s="1">
        <v>36</v>
      </c>
      <c r="B105" s="291" t="s">
        <v>2535</v>
      </c>
      <c r="C105" s="284" t="s">
        <v>423</v>
      </c>
      <c r="D105" s="285" t="s">
        <v>25</v>
      </c>
      <c r="E105" s="292">
        <v>80</v>
      </c>
      <c r="F105" s="65" t="str">
        <f t="shared" si="2"/>
        <v>Tốt</v>
      </c>
      <c r="G105" s="65"/>
      <c r="H105" s="146"/>
    </row>
    <row r="106" spans="1:32" s="3" customFormat="1" ht="15.75" customHeight="1" x14ac:dyDescent="0.3">
      <c r="A106" s="1">
        <v>37</v>
      </c>
      <c r="B106" s="291" t="s">
        <v>2536</v>
      </c>
      <c r="C106" s="284" t="s">
        <v>2537</v>
      </c>
      <c r="D106" s="285" t="s">
        <v>87</v>
      </c>
      <c r="E106" s="292">
        <v>80</v>
      </c>
      <c r="F106" s="65" t="str">
        <f t="shared" si="2"/>
        <v>Tốt</v>
      </c>
      <c r="G106" s="65"/>
      <c r="H106" s="146"/>
    </row>
    <row r="107" spans="1:32" x14ac:dyDescent="0.25">
      <c r="A107" s="1">
        <v>38</v>
      </c>
      <c r="B107" s="291" t="s">
        <v>2538</v>
      </c>
      <c r="C107" s="284" t="s">
        <v>94</v>
      </c>
      <c r="D107" s="285" t="s">
        <v>297</v>
      </c>
      <c r="E107" s="292">
        <v>70</v>
      </c>
      <c r="F107" s="65" t="str">
        <f t="shared" si="2"/>
        <v>Khá</v>
      </c>
      <c r="G107" s="65"/>
    </row>
    <row r="108" spans="1:32" s="101" customFormat="1" ht="14.25" customHeight="1" x14ac:dyDescent="0.25">
      <c r="A108" s="1">
        <v>39</v>
      </c>
      <c r="B108" s="291" t="s">
        <v>2539</v>
      </c>
      <c r="C108" s="284" t="s">
        <v>2540</v>
      </c>
      <c r="D108" s="285" t="s">
        <v>131</v>
      </c>
      <c r="E108" s="292">
        <v>75</v>
      </c>
      <c r="F108" s="65" t="str">
        <f t="shared" si="2"/>
        <v>Khá</v>
      </c>
      <c r="G108" s="65"/>
    </row>
    <row r="109" spans="1:32" s="101" customFormat="1" ht="14.25" customHeight="1" x14ac:dyDescent="0.25">
      <c r="A109" s="1">
        <v>40</v>
      </c>
      <c r="B109" s="291" t="s">
        <v>2541</v>
      </c>
      <c r="C109" s="284" t="s">
        <v>2542</v>
      </c>
      <c r="D109" s="285" t="s">
        <v>22</v>
      </c>
      <c r="E109" s="292">
        <v>85</v>
      </c>
      <c r="F109" s="20" t="str">
        <f t="shared" si="2"/>
        <v>Tốt</v>
      </c>
      <c r="G109" s="65"/>
    </row>
    <row r="110" spans="1:32" s="101" customFormat="1" ht="16.5" customHeight="1" x14ac:dyDescent="0.25">
      <c r="A110" s="1">
        <v>41</v>
      </c>
      <c r="B110" s="291" t="s">
        <v>2543</v>
      </c>
      <c r="C110" s="284" t="s">
        <v>491</v>
      </c>
      <c r="D110" s="285" t="s">
        <v>202</v>
      </c>
      <c r="E110" s="292">
        <v>80</v>
      </c>
      <c r="F110" s="65" t="str">
        <f t="shared" si="2"/>
        <v>Tốt</v>
      </c>
      <c r="G110" s="65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</row>
    <row r="111" spans="1:32" s="101" customFormat="1" ht="16.5" customHeight="1" x14ac:dyDescent="0.25">
      <c r="A111" s="1">
        <v>42</v>
      </c>
      <c r="B111" s="291" t="s">
        <v>2544</v>
      </c>
      <c r="C111" s="284" t="s">
        <v>2545</v>
      </c>
      <c r="D111" s="285" t="s">
        <v>157</v>
      </c>
      <c r="E111" s="292">
        <v>80</v>
      </c>
      <c r="F111" s="65" t="str">
        <f t="shared" si="2"/>
        <v>Tốt</v>
      </c>
      <c r="G111" s="65"/>
    </row>
    <row r="112" spans="1:32" s="101" customFormat="1" ht="16.5" customHeight="1" x14ac:dyDescent="0.25">
      <c r="A112" s="1">
        <v>43</v>
      </c>
      <c r="B112" s="291" t="s">
        <v>2546</v>
      </c>
      <c r="C112" s="284" t="s">
        <v>18</v>
      </c>
      <c r="D112" s="285" t="s">
        <v>172</v>
      </c>
      <c r="E112" s="292">
        <v>80</v>
      </c>
      <c r="F112" s="65" t="str">
        <f t="shared" si="2"/>
        <v>Tốt</v>
      </c>
      <c r="G112" s="65"/>
    </row>
    <row r="113" spans="1:7" s="101" customFormat="1" ht="16.5" customHeight="1" x14ac:dyDescent="0.25">
      <c r="A113" s="1">
        <v>44</v>
      </c>
      <c r="B113" s="291" t="s">
        <v>2547</v>
      </c>
      <c r="C113" s="284" t="s">
        <v>2027</v>
      </c>
      <c r="D113" s="285" t="s">
        <v>510</v>
      </c>
      <c r="E113" s="292">
        <v>80</v>
      </c>
      <c r="F113" s="65" t="str">
        <f t="shared" si="2"/>
        <v>Tốt</v>
      </c>
      <c r="G113" s="65"/>
    </row>
    <row r="114" spans="1:7" s="101" customFormat="1" ht="16.5" customHeight="1" x14ac:dyDescent="0.25">
      <c r="A114" s="1">
        <v>45</v>
      </c>
      <c r="B114" s="291" t="s">
        <v>2548</v>
      </c>
      <c r="C114" s="284" t="s">
        <v>2549</v>
      </c>
      <c r="D114" s="285" t="s">
        <v>213</v>
      </c>
      <c r="E114" s="292">
        <v>81</v>
      </c>
      <c r="F114" s="65" t="str">
        <f t="shared" si="2"/>
        <v>Tốt</v>
      </c>
      <c r="G114" s="65"/>
    </row>
    <row r="115" spans="1:7" s="101" customFormat="1" ht="16.5" customHeight="1" x14ac:dyDescent="0.25">
      <c r="A115" s="1">
        <v>46</v>
      </c>
      <c r="B115" s="291" t="s">
        <v>2550</v>
      </c>
      <c r="C115" s="284" t="s">
        <v>90</v>
      </c>
      <c r="D115" s="285" t="s">
        <v>10</v>
      </c>
      <c r="E115" s="292">
        <v>80</v>
      </c>
      <c r="F115" s="65" t="str">
        <f t="shared" si="2"/>
        <v>Tốt</v>
      </c>
      <c r="G115" s="65"/>
    </row>
    <row r="116" spans="1:7" s="101" customFormat="1" ht="16.5" customHeight="1" x14ac:dyDescent="0.25">
      <c r="A116" s="1">
        <v>47</v>
      </c>
      <c r="B116" s="291" t="s">
        <v>2551</v>
      </c>
      <c r="C116" s="284" t="s">
        <v>2552</v>
      </c>
      <c r="D116" s="285" t="s">
        <v>399</v>
      </c>
      <c r="E116" s="292">
        <v>85</v>
      </c>
      <c r="F116" s="65" t="str">
        <f t="shared" si="2"/>
        <v>Tốt</v>
      </c>
      <c r="G116" s="65"/>
    </row>
    <row r="117" spans="1:7" s="101" customFormat="1" ht="16.5" customHeight="1" x14ac:dyDescent="0.25">
      <c r="A117" s="1">
        <v>48</v>
      </c>
      <c r="B117" s="291" t="s">
        <v>2553</v>
      </c>
      <c r="C117" s="284" t="s">
        <v>2554</v>
      </c>
      <c r="D117" s="285" t="s">
        <v>563</v>
      </c>
      <c r="E117" s="292">
        <v>80</v>
      </c>
      <c r="F117" s="65" t="str">
        <f t="shared" si="2"/>
        <v>Tốt</v>
      </c>
      <c r="G117" s="65"/>
    </row>
    <row r="118" spans="1:7" s="101" customFormat="1" ht="16.5" customHeight="1" x14ac:dyDescent="0.25">
      <c r="A118" s="1">
        <v>49</v>
      </c>
      <c r="B118" s="291" t="s">
        <v>2555</v>
      </c>
      <c r="C118" s="284" t="s">
        <v>185</v>
      </c>
      <c r="D118" s="285" t="s">
        <v>65</v>
      </c>
      <c r="E118" s="292">
        <v>64</v>
      </c>
      <c r="F118" s="20" t="str">
        <f t="shared" si="2"/>
        <v>Trung bình</v>
      </c>
      <c r="G118" s="65" t="s">
        <v>124</v>
      </c>
    </row>
    <row r="119" spans="1:7" s="101" customFormat="1" ht="16.5" customHeight="1" x14ac:dyDescent="0.25">
      <c r="A119" s="1">
        <v>50</v>
      </c>
      <c r="B119" s="291" t="s">
        <v>2556</v>
      </c>
      <c r="C119" s="284" t="s">
        <v>18</v>
      </c>
      <c r="D119" s="285" t="s">
        <v>65</v>
      </c>
      <c r="E119" s="292">
        <v>81</v>
      </c>
      <c r="F119" s="20" t="str">
        <f t="shared" si="2"/>
        <v>Tốt</v>
      </c>
      <c r="G119" s="65"/>
    </row>
    <row r="120" spans="1:7" s="101" customFormat="1" ht="16.5" customHeight="1" x14ac:dyDescent="0.25">
      <c r="A120" s="1">
        <v>51</v>
      </c>
      <c r="B120" s="291" t="s">
        <v>2557</v>
      </c>
      <c r="C120" s="284" t="s">
        <v>2558</v>
      </c>
      <c r="D120" s="285" t="s">
        <v>340</v>
      </c>
      <c r="E120" s="292">
        <v>85</v>
      </c>
      <c r="F120" s="20" t="str">
        <f t="shared" si="2"/>
        <v>Tốt</v>
      </c>
      <c r="G120" s="65"/>
    </row>
    <row r="121" spans="1:7" s="101" customFormat="1" ht="16.5" customHeight="1" x14ac:dyDescent="0.25">
      <c r="A121" s="1">
        <v>52</v>
      </c>
      <c r="B121" s="291" t="s">
        <v>2559</v>
      </c>
      <c r="C121" s="284" t="s">
        <v>2560</v>
      </c>
      <c r="D121" s="285" t="s">
        <v>340</v>
      </c>
      <c r="E121" s="292">
        <v>80</v>
      </c>
      <c r="F121" s="20" t="str">
        <f t="shared" si="2"/>
        <v>Tốt</v>
      </c>
      <c r="G121" s="65"/>
    </row>
    <row r="122" spans="1:7" s="101" customFormat="1" ht="16.5" customHeight="1" x14ac:dyDescent="0.25">
      <c r="A122" s="1">
        <v>53</v>
      </c>
      <c r="B122" s="291" t="s">
        <v>2561</v>
      </c>
      <c r="C122" s="284" t="s">
        <v>2562</v>
      </c>
      <c r="D122" s="285" t="s">
        <v>2563</v>
      </c>
      <c r="E122" s="292">
        <v>98</v>
      </c>
      <c r="F122" s="20" t="str">
        <f t="shared" si="2"/>
        <v>Xuất sắc</v>
      </c>
      <c r="G122" s="65"/>
    </row>
    <row r="123" spans="1:7" s="101" customFormat="1" ht="16.5" customHeight="1" x14ac:dyDescent="0.25">
      <c r="A123" s="1">
        <v>54</v>
      </c>
      <c r="B123" s="291" t="s">
        <v>2564</v>
      </c>
      <c r="C123" s="284" t="s">
        <v>2565</v>
      </c>
      <c r="D123" s="285" t="s">
        <v>2566</v>
      </c>
      <c r="E123" s="292">
        <v>96</v>
      </c>
      <c r="F123" s="65" t="str">
        <f t="shared" si="2"/>
        <v>Xuất sắc</v>
      </c>
      <c r="G123" s="65"/>
    </row>
    <row r="124" spans="1:7" s="101" customFormat="1" ht="16.5" customHeight="1" x14ac:dyDescent="0.25">
      <c r="A124" s="1">
        <v>55</v>
      </c>
      <c r="B124" s="291" t="s">
        <v>2567</v>
      </c>
      <c r="C124" s="284" t="s">
        <v>18</v>
      </c>
      <c r="D124" s="285" t="s">
        <v>137</v>
      </c>
      <c r="E124" s="292">
        <v>80</v>
      </c>
      <c r="F124" s="65" t="str">
        <f t="shared" si="2"/>
        <v>Tốt</v>
      </c>
      <c r="G124" s="65"/>
    </row>
    <row r="125" spans="1:7" s="101" customFormat="1" ht="16.5" customHeight="1" x14ac:dyDescent="0.25">
      <c r="A125" s="1">
        <v>56</v>
      </c>
      <c r="B125" s="291" t="s">
        <v>2568</v>
      </c>
      <c r="C125" s="284" t="s">
        <v>50</v>
      </c>
      <c r="D125" s="285" t="s">
        <v>5</v>
      </c>
      <c r="E125" s="292">
        <v>80</v>
      </c>
      <c r="F125" s="65" t="str">
        <f t="shared" si="2"/>
        <v>Tốt</v>
      </c>
      <c r="G125" s="65"/>
    </row>
    <row r="126" spans="1:7" s="101" customFormat="1" ht="16.5" customHeight="1" x14ac:dyDescent="0.25">
      <c r="A126" s="1">
        <v>57</v>
      </c>
      <c r="B126" s="291" t="s">
        <v>2569</v>
      </c>
      <c r="C126" s="284" t="s">
        <v>18</v>
      </c>
      <c r="D126" s="285" t="s">
        <v>5</v>
      </c>
      <c r="E126" s="292">
        <v>64</v>
      </c>
      <c r="F126" s="65" t="str">
        <f t="shared" si="2"/>
        <v>Trung bình</v>
      </c>
      <c r="G126" s="65" t="s">
        <v>124</v>
      </c>
    </row>
    <row r="127" spans="1:7" s="101" customFormat="1" ht="16.5" customHeight="1" x14ac:dyDescent="0.25">
      <c r="A127" s="1">
        <v>58</v>
      </c>
      <c r="B127" s="291" t="s">
        <v>2570</v>
      </c>
      <c r="C127" s="284" t="s">
        <v>50</v>
      </c>
      <c r="D127" s="285" t="s">
        <v>12</v>
      </c>
      <c r="E127" s="292">
        <v>80</v>
      </c>
      <c r="F127" s="65" t="str">
        <f t="shared" si="2"/>
        <v>Tốt</v>
      </c>
      <c r="G127" s="65"/>
    </row>
    <row r="128" spans="1:7" s="101" customFormat="1" ht="16.5" customHeight="1" x14ac:dyDescent="0.25">
      <c r="A128" s="1">
        <v>59</v>
      </c>
      <c r="B128" s="291" t="s">
        <v>2571</v>
      </c>
      <c r="C128" s="284" t="s">
        <v>2572</v>
      </c>
      <c r="D128" s="285" t="s">
        <v>315</v>
      </c>
      <c r="E128" s="292">
        <v>75</v>
      </c>
      <c r="F128" s="65" t="str">
        <f t="shared" si="2"/>
        <v>Khá</v>
      </c>
      <c r="G128" s="65"/>
    </row>
    <row r="129" spans="1:7" s="101" customFormat="1" ht="16.5" customHeight="1" x14ac:dyDescent="0.25">
      <c r="A129" s="1">
        <v>60</v>
      </c>
      <c r="B129" s="291" t="s">
        <v>2573</v>
      </c>
      <c r="C129" s="284" t="s">
        <v>2574</v>
      </c>
      <c r="D129" s="285" t="s">
        <v>315</v>
      </c>
      <c r="E129" s="292">
        <v>91</v>
      </c>
      <c r="F129" s="65" t="str">
        <f t="shared" si="2"/>
        <v>Xuất sắc</v>
      </c>
      <c r="G129" s="65"/>
    </row>
    <row r="130" spans="1:7" s="101" customFormat="1" ht="16.5" customHeight="1" x14ac:dyDescent="0.25">
      <c r="A130" s="1">
        <v>61</v>
      </c>
      <c r="B130" s="291" t="s">
        <v>2575</v>
      </c>
      <c r="C130" s="284" t="s">
        <v>2576</v>
      </c>
      <c r="D130" s="285" t="s">
        <v>315</v>
      </c>
      <c r="E130" s="292">
        <v>75</v>
      </c>
      <c r="F130" s="65" t="str">
        <f t="shared" si="2"/>
        <v>Khá</v>
      </c>
      <c r="G130" s="65"/>
    </row>
    <row r="131" spans="1:7" s="101" customFormat="1" ht="16.5" customHeight="1" x14ac:dyDescent="0.25">
      <c r="A131" s="1">
        <v>62</v>
      </c>
      <c r="B131" s="291" t="s">
        <v>2577</v>
      </c>
      <c r="C131" s="284" t="s">
        <v>382</v>
      </c>
      <c r="D131" s="285" t="s">
        <v>315</v>
      </c>
      <c r="E131" s="292">
        <v>80</v>
      </c>
      <c r="F131" s="65" t="str">
        <f t="shared" si="2"/>
        <v>Tốt</v>
      </c>
      <c r="G131" s="65"/>
    </row>
    <row r="132" spans="1:7" s="101" customFormat="1" ht="16.5" customHeight="1" x14ac:dyDescent="0.25">
      <c r="A132" s="1">
        <v>63</v>
      </c>
      <c r="B132" s="291" t="s">
        <v>2578</v>
      </c>
      <c r="C132" s="284" t="s">
        <v>426</v>
      </c>
      <c r="D132" s="285" t="s">
        <v>315</v>
      </c>
      <c r="E132" s="292">
        <v>80</v>
      </c>
      <c r="F132" s="65" t="str">
        <f t="shared" si="2"/>
        <v>Tốt</v>
      </c>
      <c r="G132" s="65"/>
    </row>
    <row r="133" spans="1:7" s="101" customFormat="1" ht="16.5" customHeight="1" x14ac:dyDescent="0.25">
      <c r="A133" s="1">
        <v>64</v>
      </c>
      <c r="B133" s="291" t="s">
        <v>2579</v>
      </c>
      <c r="C133" s="284" t="s">
        <v>2580</v>
      </c>
      <c r="D133" s="285" t="s">
        <v>383</v>
      </c>
      <c r="E133" s="292">
        <v>80</v>
      </c>
      <c r="F133" s="65" t="str">
        <f t="shared" si="2"/>
        <v>Tốt</v>
      </c>
      <c r="G133" s="65"/>
    </row>
    <row r="134" spans="1:7" s="101" customFormat="1" ht="16.5" customHeight="1" x14ac:dyDescent="0.25">
      <c r="A134" s="1">
        <v>65</v>
      </c>
      <c r="B134" s="291" t="s">
        <v>2581</v>
      </c>
      <c r="C134" s="284" t="s">
        <v>216</v>
      </c>
      <c r="D134" s="285" t="s">
        <v>160</v>
      </c>
      <c r="E134" s="292">
        <v>80</v>
      </c>
      <c r="F134" s="20" t="str">
        <f t="shared" si="2"/>
        <v>Tốt</v>
      </c>
      <c r="G134" s="65"/>
    </row>
    <row r="135" spans="1:7" s="101" customFormat="1" ht="16.5" customHeight="1" x14ac:dyDescent="0.25">
      <c r="A135" s="1">
        <v>66</v>
      </c>
      <c r="B135" s="291" t="s">
        <v>2582</v>
      </c>
      <c r="C135" s="284" t="s">
        <v>483</v>
      </c>
      <c r="D135" s="285" t="s">
        <v>178</v>
      </c>
      <c r="E135" s="292">
        <v>80</v>
      </c>
      <c r="F135" s="20" t="str">
        <f t="shared" si="2"/>
        <v>Tốt</v>
      </c>
      <c r="G135" s="65"/>
    </row>
    <row r="136" spans="1:7" s="101" customFormat="1" ht="16.5" customHeight="1" x14ac:dyDescent="0.25">
      <c r="A136" s="1">
        <v>67</v>
      </c>
      <c r="B136" s="291" t="s">
        <v>2583</v>
      </c>
      <c r="C136" s="284" t="s">
        <v>2584</v>
      </c>
      <c r="D136" s="285" t="s">
        <v>28</v>
      </c>
      <c r="E136" s="292">
        <v>85</v>
      </c>
      <c r="F136" s="20" t="str">
        <f t="shared" si="2"/>
        <v>Tốt</v>
      </c>
      <c r="G136" s="65"/>
    </row>
    <row r="137" spans="1:7" s="101" customFormat="1" ht="16.5" customHeight="1" x14ac:dyDescent="0.25">
      <c r="A137" s="1">
        <v>68</v>
      </c>
      <c r="B137" s="291" t="s">
        <v>2585</v>
      </c>
      <c r="C137" s="284" t="s">
        <v>2586</v>
      </c>
      <c r="D137" s="285" t="s">
        <v>28</v>
      </c>
      <c r="E137" s="292">
        <v>80</v>
      </c>
      <c r="F137" s="20" t="str">
        <f t="shared" si="2"/>
        <v>Tốt</v>
      </c>
      <c r="G137" s="65"/>
    </row>
    <row r="138" spans="1:7" s="101" customFormat="1" ht="16.5" customHeight="1" x14ac:dyDescent="0.25">
      <c r="A138" s="1">
        <v>69</v>
      </c>
      <c r="B138" s="291" t="s">
        <v>2587</v>
      </c>
      <c r="C138" s="284" t="s">
        <v>394</v>
      </c>
      <c r="D138" s="285" t="s">
        <v>24</v>
      </c>
      <c r="E138" s="292">
        <v>80</v>
      </c>
      <c r="F138" s="20" t="str">
        <f t="shared" si="2"/>
        <v>Tốt</v>
      </c>
      <c r="G138" s="65"/>
    </row>
    <row r="139" spans="1:7" s="101" customFormat="1" ht="16.5" customHeight="1" x14ac:dyDescent="0.25">
      <c r="A139" s="1">
        <v>70</v>
      </c>
      <c r="B139" s="291" t="s">
        <v>2588</v>
      </c>
      <c r="C139" s="284" t="s">
        <v>104</v>
      </c>
      <c r="D139" s="285" t="s">
        <v>24</v>
      </c>
      <c r="E139" s="292">
        <v>80</v>
      </c>
      <c r="F139" s="20" t="str">
        <f t="shared" ref="F139:F142" si="3">IF(E139&gt;=90,"Xuất sắc",IF(E139&gt;=80,"Tốt",IF(E139&gt;=65,"Khá",IF(E139&gt;=50,"Trung bình",IF(E139&gt;=35,"Yếu","Kém")))))</f>
        <v>Tốt</v>
      </c>
      <c r="G139" s="65"/>
    </row>
    <row r="140" spans="1:7" s="101" customFormat="1" ht="16.5" customHeight="1" x14ac:dyDescent="0.25">
      <c r="A140" s="1">
        <v>71</v>
      </c>
      <c r="B140" s="291" t="s">
        <v>2589</v>
      </c>
      <c r="C140" s="284" t="s">
        <v>2590</v>
      </c>
      <c r="D140" s="285" t="s">
        <v>24</v>
      </c>
      <c r="E140" s="292">
        <v>83</v>
      </c>
      <c r="F140" s="20" t="str">
        <f t="shared" si="3"/>
        <v>Tốt</v>
      </c>
      <c r="G140" s="65"/>
    </row>
    <row r="141" spans="1:7" s="101" customFormat="1" ht="16.5" customHeight="1" x14ac:dyDescent="0.25">
      <c r="A141" s="1">
        <v>72</v>
      </c>
      <c r="B141" s="291" t="s">
        <v>2591</v>
      </c>
      <c r="C141" s="284" t="s">
        <v>2592</v>
      </c>
      <c r="D141" s="285" t="s">
        <v>448</v>
      </c>
      <c r="E141" s="292">
        <v>85</v>
      </c>
      <c r="F141" s="20" t="str">
        <f t="shared" si="3"/>
        <v>Tốt</v>
      </c>
      <c r="G141" s="65"/>
    </row>
    <row r="142" spans="1:7" s="101" customFormat="1" ht="16.5" customHeight="1" x14ac:dyDescent="0.25">
      <c r="A142" s="1">
        <v>73</v>
      </c>
      <c r="B142" s="291" t="s">
        <v>2593</v>
      </c>
      <c r="C142" s="295" t="s">
        <v>2594</v>
      </c>
      <c r="D142" s="296" t="s">
        <v>449</v>
      </c>
      <c r="E142" s="292">
        <v>97</v>
      </c>
      <c r="F142" s="20" t="str">
        <f t="shared" si="3"/>
        <v>Xuất sắc</v>
      </c>
      <c r="G142" s="65"/>
    </row>
    <row r="143" spans="1:7" s="101" customFormat="1" ht="16.5" customHeight="1" x14ac:dyDescent="0.25">
      <c r="A143" s="235"/>
      <c r="B143" s="236"/>
      <c r="C143" s="236"/>
      <c r="D143" s="236"/>
      <c r="E143" s="236"/>
      <c r="F143" s="237"/>
      <c r="G143" s="235"/>
    </row>
    <row r="144" spans="1:7" s="101" customFormat="1" ht="16.5" customHeight="1" x14ac:dyDescent="0.25">
      <c r="A144" s="988" t="s">
        <v>2595</v>
      </c>
      <c r="B144" s="988"/>
      <c r="C144" s="297"/>
      <c r="D144" s="297"/>
      <c r="E144" s="237"/>
      <c r="F144" s="298"/>
      <c r="G144" s="298"/>
    </row>
    <row r="145" spans="1:7" s="101" customFormat="1" ht="16.5" customHeight="1" x14ac:dyDescent="0.25">
      <c r="A145" s="988" t="s">
        <v>2596</v>
      </c>
      <c r="B145" s="988"/>
      <c r="C145" s="297"/>
      <c r="D145" s="297"/>
      <c r="E145" s="237"/>
      <c r="F145" s="298"/>
      <c r="G145" s="298"/>
    </row>
    <row r="146" spans="1:7" s="101" customFormat="1" ht="16.5" customHeight="1" x14ac:dyDescent="0.25">
      <c r="A146" s="299" t="s">
        <v>118</v>
      </c>
      <c r="B146" s="299" t="s">
        <v>32</v>
      </c>
      <c r="C146" s="300" t="s">
        <v>391</v>
      </c>
      <c r="D146" s="301" t="s">
        <v>163</v>
      </c>
      <c r="E146" s="302" t="s">
        <v>387</v>
      </c>
      <c r="F146" s="299" t="s">
        <v>4</v>
      </c>
      <c r="G146" s="299" t="s">
        <v>0</v>
      </c>
    </row>
    <row r="147" spans="1:7" s="101" customFormat="1" ht="16.5" customHeight="1" x14ac:dyDescent="0.25">
      <c r="A147" s="55">
        <v>1</v>
      </c>
      <c r="B147" s="303" t="s">
        <v>2597</v>
      </c>
      <c r="C147" s="304" t="s">
        <v>2598</v>
      </c>
      <c r="D147" s="305" t="s">
        <v>34</v>
      </c>
      <c r="E147" s="11">
        <v>80</v>
      </c>
      <c r="F147" s="41" t="str">
        <f t="shared" ref="F147:F158" si="4">IF(E147&gt;=90,"Xuất sắc",IF(E147&gt;=80,"Tốt",IF(E147&gt;=65,"Khá",IF(E147&gt;=50,"Trung bình",IF(E147&gt;=35,"Yếu","Kém")))))</f>
        <v>Tốt</v>
      </c>
      <c r="G147" s="41"/>
    </row>
    <row r="148" spans="1:7" s="101" customFormat="1" ht="16.5" customHeight="1" x14ac:dyDescent="0.25">
      <c r="A148" s="55">
        <v>2</v>
      </c>
      <c r="B148" s="303" t="s">
        <v>2599</v>
      </c>
      <c r="C148" s="304" t="s">
        <v>2600</v>
      </c>
      <c r="D148" s="305" t="s">
        <v>148</v>
      </c>
      <c r="E148" s="11">
        <v>81</v>
      </c>
      <c r="F148" s="41" t="str">
        <f t="shared" si="4"/>
        <v>Tốt</v>
      </c>
      <c r="G148" s="41"/>
    </row>
    <row r="149" spans="1:7" s="101" customFormat="1" ht="16.5" customHeight="1" x14ac:dyDescent="0.25">
      <c r="A149" s="55">
        <v>3</v>
      </c>
      <c r="B149" s="303" t="s">
        <v>2601</v>
      </c>
      <c r="C149" s="304" t="s">
        <v>144</v>
      </c>
      <c r="D149" s="305" t="s">
        <v>149</v>
      </c>
      <c r="E149" s="11">
        <v>87</v>
      </c>
      <c r="F149" s="41" t="str">
        <f t="shared" si="4"/>
        <v>Tốt</v>
      </c>
      <c r="G149" s="41"/>
    </row>
    <row r="150" spans="1:7" s="101" customFormat="1" ht="16.5" customHeight="1" x14ac:dyDescent="0.25">
      <c r="A150" s="55">
        <v>4</v>
      </c>
      <c r="B150" s="303" t="s">
        <v>2602</v>
      </c>
      <c r="C150" s="304" t="s">
        <v>5132</v>
      </c>
      <c r="D150" s="305" t="s">
        <v>47</v>
      </c>
      <c r="E150" s="11">
        <v>86</v>
      </c>
      <c r="F150" s="41" t="str">
        <f t="shared" si="4"/>
        <v>Tốt</v>
      </c>
      <c r="G150" s="41"/>
    </row>
    <row r="151" spans="1:7" s="101" customFormat="1" ht="16.5" customHeight="1" x14ac:dyDescent="0.25">
      <c r="A151" s="55">
        <v>5</v>
      </c>
      <c r="B151" s="303" t="s">
        <v>5133</v>
      </c>
      <c r="C151" s="304" t="s">
        <v>36</v>
      </c>
      <c r="D151" s="305" t="s">
        <v>507</v>
      </c>
      <c r="E151" s="11">
        <v>95</v>
      </c>
      <c r="F151" s="41" t="str">
        <f t="shared" si="4"/>
        <v>Xuất sắc</v>
      </c>
      <c r="G151" s="41"/>
    </row>
    <row r="152" spans="1:7" s="101" customFormat="1" ht="16.5" customHeight="1" x14ac:dyDescent="0.25">
      <c r="A152" s="55">
        <v>6</v>
      </c>
      <c r="B152" s="303" t="s">
        <v>2603</v>
      </c>
      <c r="C152" s="304" t="s">
        <v>2604</v>
      </c>
      <c r="D152" s="305" t="s">
        <v>15</v>
      </c>
      <c r="E152" s="11">
        <v>85</v>
      </c>
      <c r="F152" s="41" t="str">
        <f t="shared" si="4"/>
        <v>Tốt</v>
      </c>
      <c r="G152" s="41"/>
    </row>
    <row r="153" spans="1:7" s="101" customFormat="1" ht="16.5" customHeight="1" x14ac:dyDescent="0.25">
      <c r="A153" s="55">
        <v>7</v>
      </c>
      <c r="B153" s="303" t="s">
        <v>2605</v>
      </c>
      <c r="C153" s="304" t="s">
        <v>389</v>
      </c>
      <c r="D153" s="305" t="s">
        <v>16</v>
      </c>
      <c r="E153" s="306">
        <v>88</v>
      </c>
      <c r="F153" s="41" t="str">
        <f t="shared" si="4"/>
        <v>Tốt</v>
      </c>
      <c r="G153" s="41"/>
    </row>
    <row r="154" spans="1:7" s="101" customFormat="1" ht="16.5" customHeight="1" x14ac:dyDescent="0.25">
      <c r="A154" s="55">
        <v>8</v>
      </c>
      <c r="B154" s="303" t="s">
        <v>2606</v>
      </c>
      <c r="C154" s="304" t="s">
        <v>126</v>
      </c>
      <c r="D154" s="305" t="s">
        <v>278</v>
      </c>
      <c r="E154" s="306">
        <v>87</v>
      </c>
      <c r="F154" s="41" t="str">
        <f t="shared" si="4"/>
        <v>Tốt</v>
      </c>
      <c r="G154" s="41"/>
    </row>
    <row r="155" spans="1:7" s="101" customFormat="1" ht="16.5" customHeight="1" x14ac:dyDescent="0.25">
      <c r="A155" s="55">
        <v>9</v>
      </c>
      <c r="B155" s="303" t="s">
        <v>2608</v>
      </c>
      <c r="C155" s="304" t="s">
        <v>2609</v>
      </c>
      <c r="D155" s="305" t="s">
        <v>8</v>
      </c>
      <c r="E155" s="306">
        <v>87</v>
      </c>
      <c r="F155" s="41" t="str">
        <f t="shared" si="4"/>
        <v>Tốt</v>
      </c>
      <c r="G155" s="41"/>
    </row>
    <row r="156" spans="1:7" s="101" customFormat="1" ht="16.5" customHeight="1" x14ac:dyDescent="0.25">
      <c r="A156" s="55">
        <v>10</v>
      </c>
      <c r="B156" s="303" t="s">
        <v>2610</v>
      </c>
      <c r="C156" s="307" t="s">
        <v>2611</v>
      </c>
      <c r="D156" s="308" t="s">
        <v>2612</v>
      </c>
      <c r="E156" s="306">
        <v>90</v>
      </c>
      <c r="F156" s="41" t="str">
        <f t="shared" si="4"/>
        <v>Xuất sắc</v>
      </c>
      <c r="G156" s="41"/>
    </row>
    <row r="157" spans="1:7" s="101" customFormat="1" ht="16.5" customHeight="1" x14ac:dyDescent="0.25">
      <c r="A157" s="55">
        <v>11</v>
      </c>
      <c r="B157" s="303" t="s">
        <v>2613</v>
      </c>
      <c r="C157" s="304" t="s">
        <v>2614</v>
      </c>
      <c r="D157" s="305" t="s">
        <v>213</v>
      </c>
      <c r="E157" s="306">
        <v>87</v>
      </c>
      <c r="F157" s="41" t="str">
        <f t="shared" si="4"/>
        <v>Tốt</v>
      </c>
      <c r="G157" s="41"/>
    </row>
    <row r="158" spans="1:7" s="101" customFormat="1" ht="16.5" customHeight="1" x14ac:dyDescent="0.25">
      <c r="A158" s="55">
        <v>12</v>
      </c>
      <c r="B158" s="309" t="s">
        <v>2615</v>
      </c>
      <c r="C158" s="310" t="s">
        <v>2616</v>
      </c>
      <c r="D158" s="311" t="s">
        <v>65</v>
      </c>
      <c r="E158" s="11">
        <v>98</v>
      </c>
      <c r="F158" s="41" t="str">
        <f t="shared" si="4"/>
        <v>Xuất sắc</v>
      </c>
      <c r="G158" s="41"/>
    </row>
    <row r="159" spans="1:7" s="101" customFormat="1" ht="16.5" customHeight="1" x14ac:dyDescent="0.25">
      <c r="A159" s="235"/>
      <c r="B159" s="236"/>
      <c r="C159" s="236"/>
      <c r="D159" s="236"/>
      <c r="E159" s="236"/>
      <c r="F159" s="237"/>
      <c r="G159" s="235"/>
    </row>
    <row r="160" spans="1:7" s="101" customFormat="1" ht="16.5" customHeight="1" x14ac:dyDescent="0.25">
      <c r="A160" s="989" t="s">
        <v>5134</v>
      </c>
      <c r="B160" s="990"/>
      <c r="C160" s="274"/>
      <c r="D160" s="274"/>
      <c r="E160" s="275"/>
      <c r="F160" s="276"/>
      <c r="G160" s="276"/>
    </row>
    <row r="161" spans="1:7" s="101" customFormat="1" ht="16.5" customHeight="1" x14ac:dyDescent="0.25">
      <c r="A161" s="989" t="s">
        <v>5135</v>
      </c>
      <c r="B161" s="990"/>
      <c r="C161" s="274"/>
      <c r="D161" s="274"/>
      <c r="E161" s="275"/>
      <c r="F161" s="276"/>
      <c r="G161" s="276"/>
    </row>
    <row r="162" spans="1:7" s="101" customFormat="1" ht="16.5" customHeight="1" x14ac:dyDescent="0.25">
      <c r="A162" s="110" t="s">
        <v>118</v>
      </c>
      <c r="B162" s="110" t="s">
        <v>32</v>
      </c>
      <c r="C162" s="279" t="s">
        <v>391</v>
      </c>
      <c r="D162" s="280" t="s">
        <v>163</v>
      </c>
      <c r="E162" s="312" t="s">
        <v>387</v>
      </c>
      <c r="F162" s="110" t="s">
        <v>4</v>
      </c>
      <c r="G162" s="110" t="s">
        <v>0</v>
      </c>
    </row>
    <row r="163" spans="1:7" s="101" customFormat="1" ht="16.5" customHeight="1" x14ac:dyDescent="0.25">
      <c r="A163" s="313">
        <v>1</v>
      </c>
      <c r="B163" s="12" t="s">
        <v>5136</v>
      </c>
      <c r="C163" s="314" t="s">
        <v>18</v>
      </c>
      <c r="D163" s="315" t="s">
        <v>1645</v>
      </c>
      <c r="E163" s="11">
        <v>94</v>
      </c>
      <c r="F163" s="43" t="str">
        <f t="shared" ref="F163:F171" si="5">IF(E163&gt;=90,"Xuất sắc",IF(E163&gt;=80,"Tốt",IF(E163&gt;=65,"Khá",IF(E163&gt;=50,"Trung bình",IF(E163&gt;=35,"Yếu","Kém")))))</f>
        <v>Xuất sắc</v>
      </c>
      <c r="G163" s="287"/>
    </row>
    <row r="164" spans="1:7" s="101" customFormat="1" ht="16.5" customHeight="1" x14ac:dyDescent="0.25">
      <c r="A164" s="313">
        <v>2</v>
      </c>
      <c r="B164" s="12" t="s">
        <v>5137</v>
      </c>
      <c r="C164" s="304" t="s">
        <v>18</v>
      </c>
      <c r="D164" s="305" t="s">
        <v>523</v>
      </c>
      <c r="E164" s="11">
        <v>90</v>
      </c>
      <c r="F164" s="43" t="str">
        <f t="shared" si="5"/>
        <v>Xuất sắc</v>
      </c>
      <c r="G164" s="287"/>
    </row>
    <row r="165" spans="1:7" s="101" customFormat="1" ht="16.5" customHeight="1" x14ac:dyDescent="0.25">
      <c r="A165" s="313">
        <v>3</v>
      </c>
      <c r="B165" s="12" t="s">
        <v>5138</v>
      </c>
      <c r="C165" s="304" t="s">
        <v>4304</v>
      </c>
      <c r="D165" s="305" t="s">
        <v>182</v>
      </c>
      <c r="E165" s="11">
        <v>91</v>
      </c>
      <c r="F165" s="43" t="str">
        <f t="shared" si="5"/>
        <v>Xuất sắc</v>
      </c>
      <c r="G165" s="287"/>
    </row>
    <row r="166" spans="1:7" s="101" customFormat="1" ht="16.5" customHeight="1" x14ac:dyDescent="0.25">
      <c r="A166" s="313">
        <v>4</v>
      </c>
      <c r="B166" s="12" t="s">
        <v>5139</v>
      </c>
      <c r="C166" s="304" t="s">
        <v>5140</v>
      </c>
      <c r="D166" s="305" t="s">
        <v>294</v>
      </c>
      <c r="E166" s="11">
        <v>72</v>
      </c>
      <c r="F166" s="43" t="str">
        <f t="shared" si="5"/>
        <v>Khá</v>
      </c>
      <c r="G166" s="287"/>
    </row>
    <row r="167" spans="1:7" s="101" customFormat="1" ht="16.5" customHeight="1" x14ac:dyDescent="0.25">
      <c r="A167" s="313">
        <v>5</v>
      </c>
      <c r="B167" s="12" t="s">
        <v>5141</v>
      </c>
      <c r="C167" s="304" t="s">
        <v>5142</v>
      </c>
      <c r="D167" s="305" t="s">
        <v>2617</v>
      </c>
      <c r="E167" s="11">
        <v>77</v>
      </c>
      <c r="F167" s="43" t="str">
        <f t="shared" si="5"/>
        <v>Khá</v>
      </c>
      <c r="G167" s="287"/>
    </row>
    <row r="168" spans="1:7" s="101" customFormat="1" ht="16.5" customHeight="1" x14ac:dyDescent="0.25">
      <c r="A168" s="313">
        <v>6</v>
      </c>
      <c r="B168" s="12" t="s">
        <v>5143</v>
      </c>
      <c r="C168" s="304" t="s">
        <v>79</v>
      </c>
      <c r="D168" s="305" t="s">
        <v>64</v>
      </c>
      <c r="E168" s="11">
        <v>98</v>
      </c>
      <c r="F168" s="43" t="str">
        <f t="shared" si="5"/>
        <v>Xuất sắc</v>
      </c>
      <c r="G168" s="287"/>
    </row>
    <row r="169" spans="1:7" s="101" customFormat="1" ht="16.5" customHeight="1" x14ac:dyDescent="0.25">
      <c r="A169" s="313">
        <v>7</v>
      </c>
      <c r="B169" s="12" t="s">
        <v>5144</v>
      </c>
      <c r="C169" s="304" t="s">
        <v>5145</v>
      </c>
      <c r="D169" s="305" t="s">
        <v>91</v>
      </c>
      <c r="E169" s="11">
        <v>83</v>
      </c>
      <c r="F169" s="43" t="str">
        <f t="shared" si="5"/>
        <v>Tốt</v>
      </c>
      <c r="G169" s="287"/>
    </row>
    <row r="170" spans="1:7" s="101" customFormat="1" ht="16.5" customHeight="1" x14ac:dyDescent="0.25">
      <c r="A170" s="313">
        <v>8</v>
      </c>
      <c r="B170" s="316" t="s">
        <v>5146</v>
      </c>
      <c r="C170" s="317" t="s">
        <v>398</v>
      </c>
      <c r="D170" s="318" t="s">
        <v>65</v>
      </c>
      <c r="E170" s="11">
        <v>93</v>
      </c>
      <c r="F170" s="43" t="str">
        <f t="shared" si="5"/>
        <v>Xuất sắc</v>
      </c>
      <c r="G170" s="287"/>
    </row>
    <row r="171" spans="1:7" s="101" customFormat="1" ht="16.5" customHeight="1" x14ac:dyDescent="0.25">
      <c r="A171" s="313">
        <v>9</v>
      </c>
      <c r="B171" s="319" t="s">
        <v>5147</v>
      </c>
      <c r="C171" s="320" t="s">
        <v>5148</v>
      </c>
      <c r="D171" s="321" t="s">
        <v>2619</v>
      </c>
      <c r="E171" s="11">
        <v>96</v>
      </c>
      <c r="F171" s="43" t="str">
        <f t="shared" si="5"/>
        <v>Xuất sắc</v>
      </c>
      <c r="G171" s="287"/>
    </row>
    <row r="172" spans="1:7" s="101" customFormat="1" ht="16.5" customHeight="1" x14ac:dyDescent="0.25">
      <c r="A172" s="235"/>
      <c r="B172" s="236"/>
      <c r="C172" s="236"/>
      <c r="D172" s="236"/>
      <c r="E172" s="236"/>
      <c r="F172" s="237"/>
      <c r="G172" s="235"/>
    </row>
    <row r="173" spans="1:7" s="101" customFormat="1" ht="16.5" customHeight="1" x14ac:dyDescent="0.25">
      <c r="A173" s="322" t="s">
        <v>5149</v>
      </c>
      <c r="B173" s="236"/>
      <c r="C173" s="323"/>
      <c r="D173" s="323"/>
      <c r="E173" s="323"/>
      <c r="F173" s="323"/>
      <c r="G173" s="323"/>
    </row>
    <row r="174" spans="1:7" s="101" customFormat="1" ht="16.5" customHeight="1" x14ac:dyDescent="0.25">
      <c r="A174" s="322" t="s">
        <v>2483</v>
      </c>
      <c r="B174" s="236"/>
      <c r="C174" s="323"/>
      <c r="D174" s="323"/>
      <c r="E174" s="323"/>
      <c r="F174" s="323"/>
      <c r="G174" s="323"/>
    </row>
    <row r="175" spans="1:7" s="101" customFormat="1" ht="16.5" customHeight="1" x14ac:dyDescent="0.25">
      <c r="A175" s="223" t="s">
        <v>118</v>
      </c>
      <c r="B175" s="223" t="s">
        <v>32</v>
      </c>
      <c r="C175" s="324" t="s">
        <v>391</v>
      </c>
      <c r="D175" s="325" t="s">
        <v>163</v>
      </c>
      <c r="E175" s="223" t="s">
        <v>387</v>
      </c>
      <c r="F175" s="223" t="s">
        <v>4</v>
      </c>
      <c r="G175" s="223" t="s">
        <v>0</v>
      </c>
    </row>
    <row r="176" spans="1:7" s="101" customFormat="1" ht="16.5" customHeight="1" x14ac:dyDescent="0.25">
      <c r="A176" s="11">
        <v>1</v>
      </c>
      <c r="B176" s="225" t="s">
        <v>2621</v>
      </c>
      <c r="C176" s="326" t="s">
        <v>2622</v>
      </c>
      <c r="D176" s="327" t="s">
        <v>72</v>
      </c>
      <c r="E176" s="11">
        <v>74</v>
      </c>
      <c r="F176" s="41" t="str">
        <f t="shared" ref="F176:F243" si="6">IF(E176&gt;=90,"Xuất sắc",IF(E176&gt;=80,"Tốt",IF(E176&gt;=65,"Khá",IF(E176&gt;=50,"Trung bình",IF(E176&gt;=35,"Yếu","Kém")))))</f>
        <v>Khá</v>
      </c>
      <c r="G176" s="175"/>
    </row>
    <row r="177" spans="1:7" s="101" customFormat="1" ht="16.5" customHeight="1" x14ac:dyDescent="0.25">
      <c r="A177" s="11">
        <v>2</v>
      </c>
      <c r="B177" s="225" t="s">
        <v>2623</v>
      </c>
      <c r="C177" s="326" t="s">
        <v>2624</v>
      </c>
      <c r="D177" s="327" t="s">
        <v>72</v>
      </c>
      <c r="E177" s="11">
        <v>75</v>
      </c>
      <c r="F177" s="41" t="str">
        <f t="shared" si="6"/>
        <v>Khá</v>
      </c>
      <c r="G177" s="175"/>
    </row>
    <row r="178" spans="1:7" s="101" customFormat="1" ht="16.5" customHeight="1" x14ac:dyDescent="0.25">
      <c r="A178" s="11">
        <v>3</v>
      </c>
      <c r="B178" s="225" t="s">
        <v>2625</v>
      </c>
      <c r="C178" s="326" t="s">
        <v>426</v>
      </c>
      <c r="D178" s="327" t="s">
        <v>34</v>
      </c>
      <c r="E178" s="11">
        <v>76</v>
      </c>
      <c r="F178" s="41" t="str">
        <f t="shared" si="6"/>
        <v>Khá</v>
      </c>
      <c r="G178" s="175"/>
    </row>
    <row r="179" spans="1:7" s="101" customFormat="1" ht="16.5" customHeight="1" x14ac:dyDescent="0.25">
      <c r="A179" s="11">
        <v>4</v>
      </c>
      <c r="B179" s="328" t="s">
        <v>2626</v>
      </c>
      <c r="C179" s="329" t="s">
        <v>2627</v>
      </c>
      <c r="D179" s="330" t="s">
        <v>34</v>
      </c>
      <c r="E179" s="41">
        <v>0</v>
      </c>
      <c r="F179" s="41" t="str">
        <f t="shared" si="6"/>
        <v>Kém</v>
      </c>
      <c r="G179" s="22" t="s">
        <v>5129</v>
      </c>
    </row>
    <row r="180" spans="1:7" s="101" customFormat="1" ht="16.5" customHeight="1" x14ac:dyDescent="0.25">
      <c r="A180" s="11">
        <v>5</v>
      </c>
      <c r="B180" s="225" t="s">
        <v>2628</v>
      </c>
      <c r="C180" s="326" t="s">
        <v>127</v>
      </c>
      <c r="D180" s="327" t="s">
        <v>34</v>
      </c>
      <c r="E180" s="11">
        <v>84</v>
      </c>
      <c r="F180" s="41" t="str">
        <f t="shared" si="6"/>
        <v>Tốt</v>
      </c>
      <c r="G180" s="175"/>
    </row>
    <row r="181" spans="1:7" s="101" customFormat="1" ht="16.5" customHeight="1" x14ac:dyDescent="0.25">
      <c r="A181" s="11">
        <v>6</v>
      </c>
      <c r="B181" s="225" t="s">
        <v>2629</v>
      </c>
      <c r="C181" s="326" t="s">
        <v>75</v>
      </c>
      <c r="D181" s="327" t="s">
        <v>34</v>
      </c>
      <c r="E181" s="11">
        <v>95</v>
      </c>
      <c r="F181" s="41" t="str">
        <f t="shared" si="6"/>
        <v>Xuất sắc</v>
      </c>
      <c r="G181" s="223"/>
    </row>
    <row r="182" spans="1:7" s="101" customFormat="1" ht="16.5" customHeight="1" x14ac:dyDescent="0.25">
      <c r="A182" s="11">
        <v>7</v>
      </c>
      <c r="B182" s="225" t="s">
        <v>2630</v>
      </c>
      <c r="C182" s="326" t="s">
        <v>481</v>
      </c>
      <c r="D182" s="327" t="s">
        <v>34</v>
      </c>
      <c r="E182" s="11">
        <v>95</v>
      </c>
      <c r="F182" s="41" t="str">
        <f t="shared" si="6"/>
        <v>Xuất sắc</v>
      </c>
      <c r="G182" s="223"/>
    </row>
    <row r="183" spans="1:7" s="101" customFormat="1" ht="16.5" customHeight="1" x14ac:dyDescent="0.25">
      <c r="A183" s="11">
        <v>8</v>
      </c>
      <c r="B183" s="225" t="s">
        <v>2631</v>
      </c>
      <c r="C183" s="326" t="s">
        <v>2632</v>
      </c>
      <c r="D183" s="327" t="s">
        <v>34</v>
      </c>
      <c r="E183" s="11">
        <v>95</v>
      </c>
      <c r="F183" s="41" t="str">
        <f t="shared" si="6"/>
        <v>Xuất sắc</v>
      </c>
      <c r="G183" s="223"/>
    </row>
    <row r="184" spans="1:7" x14ac:dyDescent="0.25">
      <c r="A184" s="11">
        <v>9</v>
      </c>
      <c r="B184" s="225" t="s">
        <v>2633</v>
      </c>
      <c r="C184" s="326" t="s">
        <v>2634</v>
      </c>
      <c r="D184" s="327" t="s">
        <v>34</v>
      </c>
      <c r="E184" s="11">
        <v>79</v>
      </c>
      <c r="F184" s="41" t="str">
        <f t="shared" si="6"/>
        <v>Khá</v>
      </c>
      <c r="G184" s="223"/>
    </row>
    <row r="185" spans="1:7" s="101" customFormat="1" x14ac:dyDescent="0.25">
      <c r="A185" s="11">
        <v>10</v>
      </c>
      <c r="B185" s="328" t="s">
        <v>2635</v>
      </c>
      <c r="C185" s="329" t="s">
        <v>2636</v>
      </c>
      <c r="D185" s="330" t="s">
        <v>419</v>
      </c>
      <c r="E185" s="41">
        <v>50</v>
      </c>
      <c r="F185" s="41" t="str">
        <f t="shared" si="6"/>
        <v>Trung bình</v>
      </c>
      <c r="G185" s="223"/>
    </row>
    <row r="186" spans="1:7" s="101" customFormat="1" x14ac:dyDescent="0.25">
      <c r="A186" s="11">
        <v>11</v>
      </c>
      <c r="B186" s="225" t="s">
        <v>2637</v>
      </c>
      <c r="C186" s="326" t="s">
        <v>2638</v>
      </c>
      <c r="D186" s="327" t="s">
        <v>251</v>
      </c>
      <c r="E186" s="11">
        <v>95</v>
      </c>
      <c r="F186" s="41" t="str">
        <f t="shared" si="6"/>
        <v>Xuất sắc</v>
      </c>
      <c r="G186" s="223"/>
    </row>
    <row r="187" spans="1:7" s="101" customFormat="1" x14ac:dyDescent="0.25">
      <c r="A187" s="11">
        <v>12</v>
      </c>
      <c r="B187" s="225" t="s">
        <v>2639</v>
      </c>
      <c r="C187" s="326" t="s">
        <v>2640</v>
      </c>
      <c r="D187" s="327" t="s">
        <v>2641</v>
      </c>
      <c r="E187" s="11">
        <v>94</v>
      </c>
      <c r="F187" s="41" t="str">
        <f t="shared" si="6"/>
        <v>Xuất sắc</v>
      </c>
      <c r="G187" s="223"/>
    </row>
    <row r="188" spans="1:7" s="101" customFormat="1" ht="18" customHeight="1" x14ac:dyDescent="0.25">
      <c r="A188" s="11">
        <v>13</v>
      </c>
      <c r="B188" s="225" t="s">
        <v>2642</v>
      </c>
      <c r="C188" s="326" t="s">
        <v>2643</v>
      </c>
      <c r="D188" s="327" t="s">
        <v>2411</v>
      </c>
      <c r="E188" s="11">
        <v>82</v>
      </c>
      <c r="F188" s="41" t="str">
        <f t="shared" si="6"/>
        <v>Tốt</v>
      </c>
      <c r="G188" s="306"/>
    </row>
    <row r="189" spans="1:7" s="101" customFormat="1" ht="18" customHeight="1" x14ac:dyDescent="0.25">
      <c r="A189" s="11">
        <v>14</v>
      </c>
      <c r="B189" s="225" t="s">
        <v>2644</v>
      </c>
      <c r="C189" s="326" t="s">
        <v>2645</v>
      </c>
      <c r="D189" s="327" t="s">
        <v>276</v>
      </c>
      <c r="E189" s="11">
        <v>83</v>
      </c>
      <c r="F189" s="41" t="str">
        <f t="shared" si="6"/>
        <v>Tốt</v>
      </c>
      <c r="G189" s="331"/>
    </row>
    <row r="190" spans="1:7" s="101" customFormat="1" ht="18" customHeight="1" x14ac:dyDescent="0.25">
      <c r="A190" s="11">
        <v>15</v>
      </c>
      <c r="B190" s="225" t="s">
        <v>2646</v>
      </c>
      <c r="C190" s="326" t="s">
        <v>2647</v>
      </c>
      <c r="D190" s="327" t="s">
        <v>364</v>
      </c>
      <c r="E190" s="11">
        <v>76</v>
      </c>
      <c r="F190" s="41" t="str">
        <f t="shared" si="6"/>
        <v>Khá</v>
      </c>
      <c r="G190" s="39"/>
    </row>
    <row r="191" spans="1:7" s="101" customFormat="1" ht="18" customHeight="1" x14ac:dyDescent="0.25">
      <c r="A191" s="11">
        <v>16</v>
      </c>
      <c r="B191" s="225" t="s">
        <v>2648</v>
      </c>
      <c r="C191" s="326" t="s">
        <v>94</v>
      </c>
      <c r="D191" s="327" t="s">
        <v>229</v>
      </c>
      <c r="E191" s="11">
        <v>61</v>
      </c>
      <c r="F191" s="41" t="str">
        <f t="shared" si="6"/>
        <v>Trung bình</v>
      </c>
      <c r="G191" s="39"/>
    </row>
    <row r="192" spans="1:7" s="101" customFormat="1" ht="18" customHeight="1" x14ac:dyDescent="0.25">
      <c r="A192" s="11">
        <v>17</v>
      </c>
      <c r="B192" s="225" t="s">
        <v>2649</v>
      </c>
      <c r="C192" s="326" t="s">
        <v>1939</v>
      </c>
      <c r="D192" s="327" t="s">
        <v>27</v>
      </c>
      <c r="E192" s="11">
        <v>95</v>
      </c>
      <c r="F192" s="41" t="str">
        <f t="shared" si="6"/>
        <v>Xuất sắc</v>
      </c>
      <c r="G192" s="39"/>
    </row>
    <row r="193" spans="1:7" s="101" customFormat="1" ht="18" customHeight="1" x14ac:dyDescent="0.25">
      <c r="A193" s="11">
        <v>18</v>
      </c>
      <c r="B193" s="225" t="s">
        <v>2650</v>
      </c>
      <c r="C193" s="326" t="s">
        <v>77</v>
      </c>
      <c r="D193" s="327" t="s">
        <v>27</v>
      </c>
      <c r="E193" s="11">
        <v>92</v>
      </c>
      <c r="F193" s="41" t="str">
        <f t="shared" si="6"/>
        <v>Xuất sắc</v>
      </c>
      <c r="G193" s="39"/>
    </row>
    <row r="194" spans="1:7" s="101" customFormat="1" ht="18" customHeight="1" x14ac:dyDescent="0.25">
      <c r="A194" s="11">
        <v>19</v>
      </c>
      <c r="B194" s="332" t="s">
        <v>2729</v>
      </c>
      <c r="C194" s="326" t="s">
        <v>2651</v>
      </c>
      <c r="D194" s="333" t="s">
        <v>41</v>
      </c>
      <c r="E194" s="11">
        <v>0</v>
      </c>
      <c r="F194" s="41" t="str">
        <f>IF(E194&gt;=90,"Xuất sắc",IF(E194&gt;=80,"Tốt",IF(E194&gt;=65,"Khá",IF(E194&gt;=50,"Trung bình",IF(E194&gt;=35,"Yếu","Kém")))))</f>
        <v>Kém</v>
      </c>
      <c r="G194" s="22" t="s">
        <v>5129</v>
      </c>
    </row>
    <row r="195" spans="1:7" s="101" customFormat="1" ht="18" customHeight="1" x14ac:dyDescent="0.25">
      <c r="A195" s="11">
        <v>20</v>
      </c>
      <c r="B195" s="225" t="s">
        <v>2652</v>
      </c>
      <c r="C195" s="334" t="s">
        <v>104</v>
      </c>
      <c r="D195" s="335" t="s">
        <v>41</v>
      </c>
      <c r="E195" s="11">
        <v>74</v>
      </c>
      <c r="F195" s="41" t="str">
        <f t="shared" si="6"/>
        <v>Khá</v>
      </c>
      <c r="G195" s="39"/>
    </row>
    <row r="196" spans="1:7" s="101" customFormat="1" ht="18" customHeight="1" x14ac:dyDescent="0.25">
      <c r="A196" s="11">
        <v>21</v>
      </c>
      <c r="B196" s="225" t="s">
        <v>2653</v>
      </c>
      <c r="C196" s="326" t="s">
        <v>382</v>
      </c>
      <c r="D196" s="327" t="s">
        <v>150</v>
      </c>
      <c r="E196" s="11">
        <v>95</v>
      </c>
      <c r="F196" s="41" t="str">
        <f t="shared" si="6"/>
        <v>Xuất sắc</v>
      </c>
      <c r="G196" s="39"/>
    </row>
    <row r="197" spans="1:7" s="101" customFormat="1" ht="18" customHeight="1" x14ac:dyDescent="0.25">
      <c r="A197" s="11">
        <v>22</v>
      </c>
      <c r="B197" s="225" t="s">
        <v>2654</v>
      </c>
      <c r="C197" s="326" t="s">
        <v>2655</v>
      </c>
      <c r="D197" s="327" t="s">
        <v>180</v>
      </c>
      <c r="E197" s="11"/>
      <c r="F197" s="41" t="s">
        <v>388</v>
      </c>
      <c r="G197" s="39" t="s">
        <v>607</v>
      </c>
    </row>
    <row r="198" spans="1:7" s="101" customFormat="1" ht="18" customHeight="1" x14ac:dyDescent="0.25">
      <c r="A198" s="11">
        <v>23</v>
      </c>
      <c r="B198" s="328" t="s">
        <v>2656</v>
      </c>
      <c r="C198" s="329" t="s">
        <v>83</v>
      </c>
      <c r="D198" s="330" t="s">
        <v>180</v>
      </c>
      <c r="E198" s="41">
        <v>0</v>
      </c>
      <c r="F198" s="41" t="str">
        <f t="shared" si="6"/>
        <v>Kém</v>
      </c>
      <c r="G198" s="22" t="s">
        <v>5129</v>
      </c>
    </row>
    <row r="199" spans="1:7" s="101" customFormat="1" ht="18" customHeight="1" x14ac:dyDescent="0.25">
      <c r="A199" s="11">
        <v>24</v>
      </c>
      <c r="B199" s="328" t="s">
        <v>2657</v>
      </c>
      <c r="C199" s="329" t="s">
        <v>2183</v>
      </c>
      <c r="D199" s="330" t="s">
        <v>180</v>
      </c>
      <c r="E199" s="41">
        <v>0</v>
      </c>
      <c r="F199" s="41" t="str">
        <f t="shared" si="6"/>
        <v>Kém</v>
      </c>
      <c r="G199" s="22" t="s">
        <v>5129</v>
      </c>
    </row>
    <row r="200" spans="1:7" x14ac:dyDescent="0.25">
      <c r="A200" s="11">
        <v>25</v>
      </c>
      <c r="B200" s="336" t="s">
        <v>2658</v>
      </c>
      <c r="C200" s="337" t="s">
        <v>314</v>
      </c>
      <c r="D200" s="338" t="s">
        <v>678</v>
      </c>
      <c r="E200" s="339">
        <v>80</v>
      </c>
      <c r="F200" s="41" t="str">
        <f>IF(E200&gt;=90,"Xuất sắc",IF(E200&gt;=80,"Tốt",IF(E200&gt;=65,"Khá",IF(E200&gt;=50,"Trung bình",IF(E200&gt;=35,"Yếu","Kém")))))</f>
        <v>Tốt</v>
      </c>
      <c r="G200" s="225"/>
    </row>
    <row r="201" spans="1:7" s="101" customFormat="1" x14ac:dyDescent="0.25">
      <c r="A201" s="11">
        <v>26</v>
      </c>
      <c r="B201" s="332" t="s">
        <v>2659</v>
      </c>
      <c r="C201" s="326" t="s">
        <v>18</v>
      </c>
      <c r="D201" s="333" t="s">
        <v>152</v>
      </c>
      <c r="E201" s="11">
        <v>0</v>
      </c>
      <c r="F201" s="41" t="str">
        <f>IF(E201&gt;=90,"Xuất sắc",IF(E201&gt;=80,"Tốt",IF(E201&gt;=65,"Khá",IF(E201&gt;=50,"Trung bình",IF(E201&gt;=35,"Yếu","Kém")))))</f>
        <v>Kém</v>
      </c>
      <c r="G201" s="22" t="s">
        <v>5129</v>
      </c>
    </row>
    <row r="202" spans="1:7" s="101" customFormat="1" x14ac:dyDescent="0.25">
      <c r="A202" s="11">
        <v>27</v>
      </c>
      <c r="B202" s="225" t="s">
        <v>2660</v>
      </c>
      <c r="C202" s="326" t="s">
        <v>69</v>
      </c>
      <c r="D202" s="327" t="s">
        <v>47</v>
      </c>
      <c r="E202" s="11">
        <v>74</v>
      </c>
      <c r="F202" s="41" t="str">
        <f t="shared" si="6"/>
        <v>Khá</v>
      </c>
      <c r="G202" s="340"/>
    </row>
    <row r="203" spans="1:7" s="101" customFormat="1" ht="17.100000000000001" customHeight="1" x14ac:dyDescent="0.25">
      <c r="A203" s="11">
        <v>28</v>
      </c>
      <c r="B203" s="328" t="s">
        <v>2661</v>
      </c>
      <c r="C203" s="329" t="s">
        <v>253</v>
      </c>
      <c r="D203" s="330" t="s">
        <v>254</v>
      </c>
      <c r="E203" s="41">
        <v>0</v>
      </c>
      <c r="F203" s="41" t="str">
        <f t="shared" si="6"/>
        <v>Kém</v>
      </c>
      <c r="G203" s="22" t="s">
        <v>5129</v>
      </c>
    </row>
    <row r="204" spans="1:7" s="101" customFormat="1" ht="17.100000000000001" customHeight="1" x14ac:dyDescent="0.25">
      <c r="A204" s="11">
        <v>29</v>
      </c>
      <c r="B204" s="225" t="s">
        <v>2662</v>
      </c>
      <c r="C204" s="326" t="s">
        <v>1685</v>
      </c>
      <c r="D204" s="327" t="s">
        <v>105</v>
      </c>
      <c r="E204" s="11">
        <v>95</v>
      </c>
      <c r="F204" s="41" t="str">
        <f t="shared" si="6"/>
        <v>Xuất sắc</v>
      </c>
      <c r="G204" s="225"/>
    </row>
    <row r="205" spans="1:7" s="101" customFormat="1" ht="17.100000000000001" customHeight="1" x14ac:dyDescent="0.25">
      <c r="A205" s="11">
        <v>30</v>
      </c>
      <c r="B205" s="225" t="s">
        <v>2663</v>
      </c>
      <c r="C205" s="326" t="s">
        <v>2664</v>
      </c>
      <c r="D205" s="327" t="s">
        <v>15</v>
      </c>
      <c r="E205" s="11">
        <v>93</v>
      </c>
      <c r="F205" s="41" t="str">
        <f t="shared" si="6"/>
        <v>Xuất sắc</v>
      </c>
      <c r="G205" s="225"/>
    </row>
    <row r="206" spans="1:7" s="101" customFormat="1" ht="17.100000000000001" customHeight="1" x14ac:dyDescent="0.25">
      <c r="A206" s="11">
        <v>31</v>
      </c>
      <c r="B206" s="225" t="s">
        <v>2665</v>
      </c>
      <c r="C206" s="326" t="s">
        <v>2666</v>
      </c>
      <c r="D206" s="327" t="s">
        <v>2667</v>
      </c>
      <c r="E206" s="11">
        <v>80</v>
      </c>
      <c r="F206" s="41" t="str">
        <f t="shared" si="6"/>
        <v>Tốt</v>
      </c>
      <c r="G206" s="225"/>
    </row>
    <row r="207" spans="1:7" s="101" customFormat="1" ht="17.100000000000001" customHeight="1" x14ac:dyDescent="0.25">
      <c r="A207" s="11">
        <v>32</v>
      </c>
      <c r="B207" s="225" t="s">
        <v>2668</v>
      </c>
      <c r="C207" s="326" t="s">
        <v>445</v>
      </c>
      <c r="D207" s="341" t="s">
        <v>182</v>
      </c>
      <c r="E207" s="11">
        <v>80</v>
      </c>
      <c r="F207" s="41" t="str">
        <f t="shared" si="6"/>
        <v>Tốt</v>
      </c>
      <c r="G207" s="225"/>
    </row>
    <row r="208" spans="1:7" s="101" customFormat="1" ht="17.100000000000001" customHeight="1" x14ac:dyDescent="0.25">
      <c r="A208" s="11">
        <v>33</v>
      </c>
      <c r="B208" s="225" t="s">
        <v>2669</v>
      </c>
      <c r="C208" s="326" t="s">
        <v>2670</v>
      </c>
      <c r="D208" s="327" t="s">
        <v>182</v>
      </c>
      <c r="E208" s="11">
        <v>80</v>
      </c>
      <c r="F208" s="41" t="str">
        <f t="shared" si="6"/>
        <v>Tốt</v>
      </c>
      <c r="G208" s="225"/>
    </row>
    <row r="209" spans="1:8" s="101" customFormat="1" ht="17.100000000000001" customHeight="1" x14ac:dyDescent="0.25">
      <c r="A209" s="11">
        <v>34</v>
      </c>
      <c r="B209" s="225" t="s">
        <v>2671</v>
      </c>
      <c r="C209" s="326" t="s">
        <v>2672</v>
      </c>
      <c r="D209" s="327" t="s">
        <v>191</v>
      </c>
      <c r="E209" s="11">
        <v>74</v>
      </c>
      <c r="F209" s="41" t="str">
        <f t="shared" si="6"/>
        <v>Khá</v>
      </c>
      <c r="G209" s="225"/>
    </row>
    <row r="210" spans="1:8" s="101" customFormat="1" ht="17.100000000000001" customHeight="1" x14ac:dyDescent="0.25">
      <c r="A210" s="11">
        <v>35</v>
      </c>
      <c r="B210" s="225" t="s">
        <v>2673</v>
      </c>
      <c r="C210" s="326" t="s">
        <v>2674</v>
      </c>
      <c r="D210" s="327" t="s">
        <v>85</v>
      </c>
      <c r="E210" s="11">
        <v>95</v>
      </c>
      <c r="F210" s="41" t="str">
        <f t="shared" si="6"/>
        <v>Xuất sắc</v>
      </c>
      <c r="G210" s="225"/>
    </row>
    <row r="211" spans="1:8" s="101" customFormat="1" ht="17.100000000000001" customHeight="1" x14ac:dyDescent="0.25">
      <c r="A211" s="11">
        <v>36</v>
      </c>
      <c r="B211" s="225" t="s">
        <v>2675</v>
      </c>
      <c r="C211" s="326" t="s">
        <v>343</v>
      </c>
      <c r="D211" s="327" t="s">
        <v>85</v>
      </c>
      <c r="E211" s="11">
        <v>95</v>
      </c>
      <c r="F211" s="41" t="str">
        <f t="shared" si="6"/>
        <v>Xuất sắc</v>
      </c>
      <c r="G211" s="225"/>
    </row>
    <row r="212" spans="1:8" s="101" customFormat="1" ht="17.100000000000001" customHeight="1" x14ac:dyDescent="0.25">
      <c r="A212" s="11">
        <v>37</v>
      </c>
      <c r="B212" s="225" t="s">
        <v>2676</v>
      </c>
      <c r="C212" s="326" t="s">
        <v>2677</v>
      </c>
      <c r="D212" s="327" t="s">
        <v>8</v>
      </c>
      <c r="E212" s="11">
        <v>90</v>
      </c>
      <c r="F212" s="41" t="str">
        <f t="shared" si="6"/>
        <v>Xuất sắc</v>
      </c>
      <c r="G212" s="225"/>
    </row>
    <row r="213" spans="1:8" x14ac:dyDescent="0.25">
      <c r="A213" s="11">
        <v>38</v>
      </c>
      <c r="B213" s="225" t="s">
        <v>2678</v>
      </c>
      <c r="C213" s="326" t="s">
        <v>676</v>
      </c>
      <c r="D213" s="327" t="s">
        <v>8</v>
      </c>
      <c r="E213" s="11">
        <v>95</v>
      </c>
      <c r="F213" s="41" t="str">
        <f t="shared" si="6"/>
        <v>Xuất sắc</v>
      </c>
      <c r="G213" s="225"/>
    </row>
    <row r="214" spans="1:8" s="101" customFormat="1" x14ac:dyDescent="0.25">
      <c r="A214" s="11">
        <v>39</v>
      </c>
      <c r="B214" s="225" t="s">
        <v>2679</v>
      </c>
      <c r="C214" s="326" t="s">
        <v>123</v>
      </c>
      <c r="D214" s="327" t="s">
        <v>8</v>
      </c>
      <c r="E214" s="11">
        <v>95</v>
      </c>
      <c r="F214" s="41" t="str">
        <f t="shared" si="6"/>
        <v>Xuất sắc</v>
      </c>
      <c r="G214" s="225"/>
      <c r="H214" s="145"/>
    </row>
    <row r="215" spans="1:8" s="101" customFormat="1" x14ac:dyDescent="0.25">
      <c r="A215" s="11">
        <v>40</v>
      </c>
      <c r="B215" s="342" t="s">
        <v>2680</v>
      </c>
      <c r="C215" s="343" t="s">
        <v>2681</v>
      </c>
      <c r="D215" s="344" t="s">
        <v>372</v>
      </c>
      <c r="E215" s="11">
        <v>73</v>
      </c>
      <c r="F215" s="41" t="str">
        <f t="shared" si="6"/>
        <v>Khá</v>
      </c>
      <c r="G215" s="225"/>
      <c r="H215" s="145"/>
    </row>
    <row r="216" spans="1:8" s="101" customFormat="1" x14ac:dyDescent="0.25">
      <c r="A216" s="11">
        <v>41</v>
      </c>
      <c r="B216" s="345" t="s">
        <v>2682</v>
      </c>
      <c r="C216" s="346" t="s">
        <v>2683</v>
      </c>
      <c r="D216" s="347" t="s">
        <v>25</v>
      </c>
      <c r="E216" s="11">
        <v>96</v>
      </c>
      <c r="F216" s="41" t="str">
        <f t="shared" si="6"/>
        <v>Xuất sắc</v>
      </c>
      <c r="G216" s="225"/>
      <c r="H216" s="147"/>
    </row>
    <row r="217" spans="1:8" s="101" customFormat="1" ht="16.5" customHeight="1" x14ac:dyDescent="0.25">
      <c r="A217" s="11">
        <v>42</v>
      </c>
      <c r="B217" s="345" t="s">
        <v>2684</v>
      </c>
      <c r="C217" s="346" t="s">
        <v>291</v>
      </c>
      <c r="D217" s="347" t="s">
        <v>25</v>
      </c>
      <c r="E217" s="11">
        <v>58</v>
      </c>
      <c r="F217" s="41" t="str">
        <f t="shared" si="6"/>
        <v>Trung bình</v>
      </c>
      <c r="G217" s="39" t="s">
        <v>124</v>
      </c>
      <c r="H217" s="147"/>
    </row>
    <row r="218" spans="1:8" s="101" customFormat="1" ht="16.5" customHeight="1" x14ac:dyDescent="0.25">
      <c r="A218" s="11">
        <v>43</v>
      </c>
      <c r="B218" s="345" t="s">
        <v>2685</v>
      </c>
      <c r="C218" s="346" t="s">
        <v>2686</v>
      </c>
      <c r="D218" s="347" t="s">
        <v>87</v>
      </c>
      <c r="E218" s="11">
        <v>99</v>
      </c>
      <c r="F218" s="41" t="str">
        <f t="shared" si="6"/>
        <v>Xuất sắc</v>
      </c>
      <c r="G218" s="225"/>
      <c r="H218" s="147"/>
    </row>
    <row r="219" spans="1:8" s="101" customFormat="1" ht="16.5" customHeight="1" x14ac:dyDescent="0.25">
      <c r="A219" s="11">
        <v>44</v>
      </c>
      <c r="B219" s="345" t="s">
        <v>2687</v>
      </c>
      <c r="C219" s="346" t="s">
        <v>412</v>
      </c>
      <c r="D219" s="347" t="s">
        <v>131</v>
      </c>
      <c r="E219" s="11">
        <v>80</v>
      </c>
      <c r="F219" s="41" t="str">
        <f t="shared" si="6"/>
        <v>Tốt</v>
      </c>
      <c r="G219" s="225"/>
      <c r="H219" s="147"/>
    </row>
    <row r="220" spans="1:8" s="101" customFormat="1" ht="16.5" customHeight="1" x14ac:dyDescent="0.25">
      <c r="A220" s="11">
        <v>45</v>
      </c>
      <c r="B220" s="345" t="s">
        <v>2688</v>
      </c>
      <c r="C220" s="346" t="s">
        <v>84</v>
      </c>
      <c r="D220" s="347" t="s">
        <v>22</v>
      </c>
      <c r="E220" s="11">
        <v>79</v>
      </c>
      <c r="F220" s="41" t="str">
        <f t="shared" si="6"/>
        <v>Khá</v>
      </c>
      <c r="G220" s="225"/>
      <c r="H220" s="147"/>
    </row>
    <row r="221" spans="1:8" s="101" customFormat="1" ht="16.5" customHeight="1" x14ac:dyDescent="0.25">
      <c r="A221" s="11">
        <v>46</v>
      </c>
      <c r="B221" s="345" t="s">
        <v>2689</v>
      </c>
      <c r="C221" s="346" t="s">
        <v>479</v>
      </c>
      <c r="D221" s="347" t="s">
        <v>202</v>
      </c>
      <c r="E221" s="11">
        <v>80</v>
      </c>
      <c r="F221" s="41" t="str">
        <f t="shared" si="6"/>
        <v>Tốt</v>
      </c>
      <c r="G221" s="225"/>
      <c r="H221" s="147"/>
    </row>
    <row r="222" spans="1:8" s="101" customFormat="1" ht="16.5" customHeight="1" x14ac:dyDescent="0.25">
      <c r="A222" s="11">
        <v>47</v>
      </c>
      <c r="B222" s="345" t="s">
        <v>2690</v>
      </c>
      <c r="C222" s="346" t="s">
        <v>36</v>
      </c>
      <c r="D222" s="347" t="s">
        <v>202</v>
      </c>
      <c r="E222" s="11">
        <v>79</v>
      </c>
      <c r="F222" s="41" t="str">
        <f t="shared" si="6"/>
        <v>Khá</v>
      </c>
      <c r="G222" s="225"/>
      <c r="H222" s="147"/>
    </row>
    <row r="223" spans="1:8" s="101" customFormat="1" ht="16.5" customHeight="1" x14ac:dyDescent="0.25">
      <c r="A223" s="11">
        <v>48</v>
      </c>
      <c r="B223" s="348" t="s">
        <v>2691</v>
      </c>
      <c r="C223" s="349" t="s">
        <v>2692</v>
      </c>
      <c r="D223" s="350" t="s">
        <v>202</v>
      </c>
      <c r="E223" s="41">
        <v>0</v>
      </c>
      <c r="F223" s="41" t="str">
        <f t="shared" si="6"/>
        <v>Kém</v>
      </c>
      <c r="G223" s="22" t="s">
        <v>5129</v>
      </c>
      <c r="H223" s="147"/>
    </row>
    <row r="224" spans="1:8" s="101" customFormat="1" ht="16.5" customHeight="1" x14ac:dyDescent="0.25">
      <c r="A224" s="11">
        <v>49</v>
      </c>
      <c r="B224" s="345" t="s">
        <v>2693</v>
      </c>
      <c r="C224" s="346" t="s">
        <v>858</v>
      </c>
      <c r="D224" s="347" t="s">
        <v>26</v>
      </c>
      <c r="E224" s="11">
        <v>95</v>
      </c>
      <c r="F224" s="41" t="str">
        <f t="shared" si="6"/>
        <v>Xuất sắc</v>
      </c>
      <c r="G224" s="225"/>
      <c r="H224" s="147"/>
    </row>
    <row r="225" spans="1:8" s="101" customFormat="1" ht="16.5" customHeight="1" x14ac:dyDescent="0.25">
      <c r="A225" s="11">
        <v>50</v>
      </c>
      <c r="B225" s="345" t="s">
        <v>2694</v>
      </c>
      <c r="C225" s="346" t="s">
        <v>132</v>
      </c>
      <c r="D225" s="347" t="s">
        <v>172</v>
      </c>
      <c r="E225" s="11">
        <v>90</v>
      </c>
      <c r="F225" s="41" t="str">
        <f t="shared" si="6"/>
        <v>Xuất sắc</v>
      </c>
      <c r="G225" s="225"/>
      <c r="H225" s="147"/>
    </row>
    <row r="226" spans="1:8" s="101" customFormat="1" ht="16.5" customHeight="1" x14ac:dyDescent="0.25">
      <c r="A226" s="11">
        <v>51</v>
      </c>
      <c r="B226" s="348" t="s">
        <v>2695</v>
      </c>
      <c r="C226" s="349" t="s">
        <v>2696</v>
      </c>
      <c r="D226" s="350" t="s">
        <v>268</v>
      </c>
      <c r="E226" s="41">
        <v>64</v>
      </c>
      <c r="F226" s="41" t="str">
        <f t="shared" si="6"/>
        <v>Trung bình</v>
      </c>
      <c r="G226" s="225"/>
      <c r="H226" s="147"/>
    </row>
    <row r="227" spans="1:8" s="101" customFormat="1" ht="16.5" customHeight="1" x14ac:dyDescent="0.25">
      <c r="A227" s="11">
        <v>52</v>
      </c>
      <c r="B227" s="345" t="s">
        <v>2697</v>
      </c>
      <c r="C227" s="346" t="s">
        <v>2698</v>
      </c>
      <c r="D227" s="347" t="s">
        <v>558</v>
      </c>
      <c r="E227" s="11">
        <v>83</v>
      </c>
      <c r="F227" s="41" t="str">
        <f t="shared" si="6"/>
        <v>Tốt</v>
      </c>
      <c r="G227" s="225"/>
      <c r="H227" s="147"/>
    </row>
    <row r="228" spans="1:8" s="101" customFormat="1" ht="16.5" customHeight="1" x14ac:dyDescent="0.25">
      <c r="A228" s="11">
        <v>53</v>
      </c>
      <c r="B228" s="345" t="s">
        <v>2699</v>
      </c>
      <c r="C228" s="346" t="s">
        <v>2700</v>
      </c>
      <c r="D228" s="347" t="s">
        <v>213</v>
      </c>
      <c r="E228" s="11">
        <v>80</v>
      </c>
      <c r="F228" s="41" t="str">
        <f t="shared" si="6"/>
        <v>Tốt</v>
      </c>
      <c r="G228" s="225"/>
      <c r="H228" s="147"/>
    </row>
    <row r="229" spans="1:8" s="101" customFormat="1" ht="16.5" customHeight="1" x14ac:dyDescent="0.25">
      <c r="A229" s="11">
        <v>54</v>
      </c>
      <c r="B229" s="345" t="s">
        <v>2701</v>
      </c>
      <c r="C229" s="346" t="s">
        <v>1732</v>
      </c>
      <c r="D229" s="347" t="s">
        <v>10</v>
      </c>
      <c r="E229" s="11">
        <v>74</v>
      </c>
      <c r="F229" s="41" t="str">
        <f t="shared" si="6"/>
        <v>Khá</v>
      </c>
      <c r="G229" s="225"/>
      <c r="H229" s="147"/>
    </row>
    <row r="230" spans="1:8" s="101" customFormat="1" ht="16.5" customHeight="1" x14ac:dyDescent="0.25">
      <c r="A230" s="11">
        <v>55</v>
      </c>
      <c r="B230" s="345" t="s">
        <v>2702</v>
      </c>
      <c r="C230" s="346" t="s">
        <v>2703</v>
      </c>
      <c r="D230" s="347" t="s">
        <v>134</v>
      </c>
      <c r="E230" s="11">
        <v>95</v>
      </c>
      <c r="F230" s="41" t="str">
        <f t="shared" si="6"/>
        <v>Xuất sắc</v>
      </c>
      <c r="G230" s="225"/>
      <c r="H230" s="147"/>
    </row>
    <row r="231" spans="1:8" s="101" customFormat="1" ht="16.5" customHeight="1" x14ac:dyDescent="0.25">
      <c r="A231" s="11">
        <v>56</v>
      </c>
      <c r="B231" s="345" t="s">
        <v>2704</v>
      </c>
      <c r="C231" s="346" t="s">
        <v>2705</v>
      </c>
      <c r="D231" s="347" t="s">
        <v>63</v>
      </c>
      <c r="E231" s="11">
        <v>74</v>
      </c>
      <c r="F231" s="41" t="str">
        <f t="shared" si="6"/>
        <v>Khá</v>
      </c>
      <c r="G231" s="225"/>
      <c r="H231" s="147"/>
    </row>
    <row r="232" spans="1:8" s="101" customFormat="1" ht="16.5" customHeight="1" x14ac:dyDescent="0.25">
      <c r="A232" s="11">
        <v>57</v>
      </c>
      <c r="B232" s="345" t="s">
        <v>2706</v>
      </c>
      <c r="C232" s="346" t="s">
        <v>591</v>
      </c>
      <c r="D232" s="347" t="s">
        <v>63</v>
      </c>
      <c r="E232" s="11">
        <v>80</v>
      </c>
      <c r="F232" s="41" t="str">
        <f t="shared" si="6"/>
        <v>Tốt</v>
      </c>
      <c r="G232" s="225"/>
      <c r="H232" s="147"/>
    </row>
    <row r="233" spans="1:8" s="101" customFormat="1" ht="16.5" customHeight="1" x14ac:dyDescent="0.25">
      <c r="A233" s="11">
        <v>58</v>
      </c>
      <c r="B233" s="345" t="s">
        <v>2707</v>
      </c>
      <c r="C233" s="346" t="s">
        <v>2708</v>
      </c>
      <c r="D233" s="347" t="s">
        <v>63</v>
      </c>
      <c r="E233" s="11">
        <v>94</v>
      </c>
      <c r="F233" s="41" t="str">
        <f t="shared" si="6"/>
        <v>Xuất sắc</v>
      </c>
      <c r="G233" s="225"/>
      <c r="H233" s="147"/>
    </row>
    <row r="234" spans="1:8" s="101" customFormat="1" ht="16.5" customHeight="1" x14ac:dyDescent="0.25">
      <c r="A234" s="11">
        <v>59</v>
      </c>
      <c r="B234" s="345" t="s">
        <v>2709</v>
      </c>
      <c r="C234" s="346" t="s">
        <v>253</v>
      </c>
      <c r="D234" s="347" t="s">
        <v>468</v>
      </c>
      <c r="E234" s="11">
        <v>96</v>
      </c>
      <c r="F234" s="41" t="str">
        <f t="shared" si="6"/>
        <v>Xuất sắc</v>
      </c>
      <c r="G234" s="225"/>
      <c r="H234" s="147"/>
    </row>
    <row r="235" spans="1:8" s="101" customFormat="1" ht="16.5" customHeight="1" x14ac:dyDescent="0.25">
      <c r="A235" s="11">
        <v>60</v>
      </c>
      <c r="B235" s="345" t="s">
        <v>2710</v>
      </c>
      <c r="C235" s="346" t="s">
        <v>522</v>
      </c>
      <c r="D235" s="347" t="s">
        <v>468</v>
      </c>
      <c r="E235" s="11">
        <v>80</v>
      </c>
      <c r="F235" s="41" t="str">
        <f t="shared" si="6"/>
        <v>Tốt</v>
      </c>
      <c r="G235" s="225"/>
      <c r="H235" s="147"/>
    </row>
    <row r="236" spans="1:8" s="101" customFormat="1" ht="16.5" customHeight="1" x14ac:dyDescent="0.25">
      <c r="A236" s="11">
        <v>61</v>
      </c>
      <c r="B236" s="345" t="s">
        <v>2711</v>
      </c>
      <c r="C236" s="346" t="s">
        <v>19</v>
      </c>
      <c r="D236" s="347" t="s">
        <v>64</v>
      </c>
      <c r="E236" s="11">
        <v>93</v>
      </c>
      <c r="F236" s="41" t="str">
        <f t="shared" si="6"/>
        <v>Xuất sắc</v>
      </c>
      <c r="G236" s="225"/>
      <c r="H236" s="147"/>
    </row>
    <row r="237" spans="1:8" s="101" customFormat="1" ht="16.5" customHeight="1" x14ac:dyDescent="0.25">
      <c r="A237" s="11">
        <v>62</v>
      </c>
      <c r="B237" s="345" t="s">
        <v>2712</v>
      </c>
      <c r="C237" s="346" t="s">
        <v>83</v>
      </c>
      <c r="D237" s="347" t="s">
        <v>424</v>
      </c>
      <c r="E237" s="11">
        <v>89</v>
      </c>
      <c r="F237" s="41" t="str">
        <f t="shared" si="6"/>
        <v>Tốt</v>
      </c>
      <c r="G237" s="225"/>
      <c r="H237" s="147"/>
    </row>
    <row r="238" spans="1:8" s="101" customFormat="1" ht="16.5" customHeight="1" x14ac:dyDescent="0.25">
      <c r="A238" s="11">
        <v>63</v>
      </c>
      <c r="B238" s="345" t="s">
        <v>2713</v>
      </c>
      <c r="C238" s="346" t="s">
        <v>2714</v>
      </c>
      <c r="D238" s="347" t="s">
        <v>204</v>
      </c>
      <c r="E238" s="11">
        <v>79</v>
      </c>
      <c r="F238" s="41" t="str">
        <f t="shared" si="6"/>
        <v>Khá</v>
      </c>
      <c r="G238" s="225"/>
      <c r="H238" s="147"/>
    </row>
    <row r="239" spans="1:8" s="101" customFormat="1" ht="16.5" customHeight="1" x14ac:dyDescent="0.25">
      <c r="A239" s="11">
        <v>64</v>
      </c>
      <c r="B239" s="345" t="s">
        <v>2715</v>
      </c>
      <c r="C239" s="346" t="s">
        <v>2716</v>
      </c>
      <c r="D239" s="347" t="s">
        <v>204</v>
      </c>
      <c r="E239" s="11">
        <v>92</v>
      </c>
      <c r="F239" s="41" t="str">
        <f t="shared" si="6"/>
        <v>Xuất sắc</v>
      </c>
      <c r="G239" s="225"/>
      <c r="H239" s="147"/>
    </row>
    <row r="240" spans="1:8" s="101" customFormat="1" ht="16.5" customHeight="1" x14ac:dyDescent="0.25">
      <c r="A240" s="11">
        <v>65</v>
      </c>
      <c r="B240" s="345" t="s">
        <v>2717</v>
      </c>
      <c r="C240" s="346" t="s">
        <v>98</v>
      </c>
      <c r="D240" s="347" t="s">
        <v>65</v>
      </c>
      <c r="E240" s="11">
        <v>80</v>
      </c>
      <c r="F240" s="41" t="str">
        <f t="shared" si="6"/>
        <v>Tốt</v>
      </c>
      <c r="G240" s="225"/>
      <c r="H240" s="147"/>
    </row>
    <row r="241" spans="1:8" s="101" customFormat="1" ht="16.5" customHeight="1" x14ac:dyDescent="0.25">
      <c r="A241" s="11">
        <v>66</v>
      </c>
      <c r="B241" s="345" t="s">
        <v>2718</v>
      </c>
      <c r="C241" s="346" t="s">
        <v>2719</v>
      </c>
      <c r="D241" s="347" t="s">
        <v>65</v>
      </c>
      <c r="E241" s="11">
        <v>95</v>
      </c>
      <c r="F241" s="41" t="str">
        <f t="shared" si="6"/>
        <v>Xuất sắc</v>
      </c>
      <c r="G241" s="225"/>
      <c r="H241" s="147"/>
    </row>
    <row r="242" spans="1:8" s="101" customFormat="1" ht="16.5" customHeight="1" x14ac:dyDescent="0.25">
      <c r="A242" s="11">
        <v>67</v>
      </c>
      <c r="B242" s="345" t="s">
        <v>2720</v>
      </c>
      <c r="C242" s="346" t="s">
        <v>2721</v>
      </c>
      <c r="D242" s="347" t="s">
        <v>65</v>
      </c>
      <c r="E242" s="11">
        <v>77</v>
      </c>
      <c r="F242" s="41" t="str">
        <f t="shared" si="6"/>
        <v>Khá</v>
      </c>
      <c r="G242" s="39" t="s">
        <v>124</v>
      </c>
      <c r="H242" s="147"/>
    </row>
    <row r="243" spans="1:8" s="101" customFormat="1" ht="16.5" customHeight="1" x14ac:dyDescent="0.25">
      <c r="A243" s="11">
        <v>68</v>
      </c>
      <c r="B243" s="345" t="s">
        <v>2722</v>
      </c>
      <c r="C243" s="346" t="s">
        <v>421</v>
      </c>
      <c r="D243" s="347" t="s">
        <v>65</v>
      </c>
      <c r="E243" s="11">
        <v>94</v>
      </c>
      <c r="F243" s="41" t="str">
        <f t="shared" si="6"/>
        <v>Xuất sắc</v>
      </c>
      <c r="G243" s="225"/>
      <c r="H243" s="147"/>
    </row>
    <row r="244" spans="1:8" s="101" customFormat="1" ht="16.5" customHeight="1" x14ac:dyDescent="0.25">
      <c r="A244" s="11">
        <v>69</v>
      </c>
      <c r="B244" s="345" t="s">
        <v>2723</v>
      </c>
      <c r="C244" s="351" t="s">
        <v>69</v>
      </c>
      <c r="D244" s="352" t="s">
        <v>65</v>
      </c>
      <c r="E244" s="11">
        <v>0</v>
      </c>
      <c r="F244" s="41" t="str">
        <f t="shared" ref="F244:F249" si="7">IF(E244&gt;=90,"Xuất sắc",IF(E244&gt;=80,"Tốt",IF(E244&gt;=65,"Khá",IF(E244&gt;=50,"Trung bình",IF(E244&gt;=35,"Yếu","Kém")))))</f>
        <v>Kém</v>
      </c>
      <c r="G244" s="22" t="s">
        <v>5129</v>
      </c>
      <c r="H244" s="147"/>
    </row>
    <row r="245" spans="1:8" s="101" customFormat="1" ht="16.5" customHeight="1" x14ac:dyDescent="0.25">
      <c r="A245" s="11">
        <v>70</v>
      </c>
      <c r="B245" s="345" t="s">
        <v>2724</v>
      </c>
      <c r="C245" s="346" t="s">
        <v>2725</v>
      </c>
      <c r="D245" s="347" t="s">
        <v>2726</v>
      </c>
      <c r="E245" s="11">
        <v>80</v>
      </c>
      <c r="F245" s="41" t="str">
        <f t="shared" si="7"/>
        <v>Tốt</v>
      </c>
      <c r="G245" s="225"/>
      <c r="H245" s="147"/>
    </row>
    <row r="246" spans="1:8" s="101" customFormat="1" ht="16.5" customHeight="1" x14ac:dyDescent="0.25">
      <c r="A246" s="11">
        <v>71</v>
      </c>
      <c r="B246" s="345" t="s">
        <v>2727</v>
      </c>
      <c r="C246" s="346" t="s">
        <v>2728</v>
      </c>
      <c r="D246" s="347" t="s">
        <v>12</v>
      </c>
      <c r="E246" s="11">
        <v>76</v>
      </c>
      <c r="F246" s="41" t="str">
        <f t="shared" si="7"/>
        <v>Khá</v>
      </c>
      <c r="G246" s="225"/>
      <c r="H246" s="147"/>
    </row>
    <row r="247" spans="1:8" s="101" customFormat="1" ht="16.5" customHeight="1" x14ac:dyDescent="0.25">
      <c r="A247" s="11">
        <v>72</v>
      </c>
      <c r="B247" s="353" t="s">
        <v>2729</v>
      </c>
      <c r="C247" s="354" t="s">
        <v>2730</v>
      </c>
      <c r="D247" s="355" t="s">
        <v>141</v>
      </c>
      <c r="E247" s="356">
        <v>64</v>
      </c>
      <c r="F247" s="41" t="str">
        <f t="shared" si="7"/>
        <v>Trung bình</v>
      </c>
      <c r="G247" s="225"/>
      <c r="H247" s="147"/>
    </row>
    <row r="248" spans="1:8" s="101" customFormat="1" ht="16.5" customHeight="1" x14ac:dyDescent="0.25">
      <c r="A248" s="11">
        <v>73</v>
      </c>
      <c r="B248" s="345" t="s">
        <v>2731</v>
      </c>
      <c r="C248" s="346" t="s">
        <v>442</v>
      </c>
      <c r="D248" s="347" t="s">
        <v>141</v>
      </c>
      <c r="E248" s="11">
        <v>60</v>
      </c>
      <c r="F248" s="41" t="str">
        <f t="shared" si="7"/>
        <v>Trung bình</v>
      </c>
      <c r="G248" s="39" t="s">
        <v>124</v>
      </c>
      <c r="H248" s="147"/>
    </row>
    <row r="249" spans="1:8" s="101" customFormat="1" ht="16.5" customHeight="1" x14ac:dyDescent="0.25">
      <c r="A249" s="11">
        <v>74</v>
      </c>
      <c r="B249" s="345" t="s">
        <v>2732</v>
      </c>
      <c r="C249" s="346" t="s">
        <v>1075</v>
      </c>
      <c r="D249" s="347" t="s">
        <v>160</v>
      </c>
      <c r="E249" s="11">
        <v>71</v>
      </c>
      <c r="F249" s="41" t="str">
        <f t="shared" si="7"/>
        <v>Khá</v>
      </c>
      <c r="G249" s="225"/>
      <c r="H249" s="147"/>
    </row>
    <row r="250" spans="1:8" s="101" customFormat="1" ht="16.5" customHeight="1" x14ac:dyDescent="0.25">
      <c r="A250" s="235"/>
      <c r="B250" s="236"/>
      <c r="C250" s="236"/>
      <c r="D250" s="236"/>
      <c r="E250" s="236"/>
      <c r="F250" s="237"/>
      <c r="G250" s="235"/>
      <c r="H250" s="147"/>
    </row>
    <row r="251" spans="1:8" s="101" customFormat="1" ht="16.5" customHeight="1" x14ac:dyDescent="0.25">
      <c r="A251" s="322" t="s">
        <v>2733</v>
      </c>
      <c r="B251" s="236"/>
      <c r="C251" s="323"/>
      <c r="D251" s="323"/>
      <c r="E251" s="323"/>
      <c r="F251" s="323"/>
      <c r="G251" s="323"/>
      <c r="H251" s="147"/>
    </row>
    <row r="252" spans="1:8" s="101" customFormat="1" ht="16.5" customHeight="1" x14ac:dyDescent="0.25">
      <c r="A252" s="322" t="s">
        <v>5150</v>
      </c>
      <c r="B252" s="236"/>
      <c r="C252" s="323"/>
      <c r="D252" s="323"/>
      <c r="E252" s="323"/>
      <c r="F252" s="323"/>
      <c r="G252" s="323"/>
    </row>
    <row r="253" spans="1:8" s="101" customFormat="1" ht="16.5" customHeight="1" x14ac:dyDescent="0.25">
      <c r="A253" s="223" t="s">
        <v>118</v>
      </c>
      <c r="B253" s="223" t="s">
        <v>32</v>
      </c>
      <c r="C253" s="324" t="s">
        <v>391</v>
      </c>
      <c r="D253" s="325" t="s">
        <v>163</v>
      </c>
      <c r="E253" s="223" t="s">
        <v>387</v>
      </c>
      <c r="F253" s="223" t="s">
        <v>4</v>
      </c>
      <c r="G253" s="223" t="s">
        <v>0</v>
      </c>
    </row>
    <row r="254" spans="1:8" s="101" customFormat="1" ht="16.5" customHeight="1" x14ac:dyDescent="0.25">
      <c r="A254" s="20">
        <v>1</v>
      </c>
      <c r="B254" s="357" t="s">
        <v>2734</v>
      </c>
      <c r="C254" s="358" t="s">
        <v>2735</v>
      </c>
      <c r="D254" s="359" t="s">
        <v>34</v>
      </c>
      <c r="E254" s="22">
        <v>75</v>
      </c>
      <c r="F254" s="22" t="str">
        <f>IF(90&lt;=E254,"Xuất sắc",IF(E254&gt;=80,"Tốt",IF(E254&gt;=65,"Khá")))</f>
        <v>Khá</v>
      </c>
      <c r="G254" s="68"/>
    </row>
    <row r="255" spans="1:8" s="101" customFormat="1" ht="16.5" customHeight="1" x14ac:dyDescent="0.25">
      <c r="A255" s="20">
        <v>2</v>
      </c>
      <c r="B255" s="357" t="s">
        <v>2736</v>
      </c>
      <c r="C255" s="358" t="s">
        <v>496</v>
      </c>
      <c r="D255" s="359" t="s">
        <v>148</v>
      </c>
      <c r="E255" s="22">
        <v>0</v>
      </c>
      <c r="F255" s="22" t="s">
        <v>385</v>
      </c>
      <c r="G255" s="22" t="s">
        <v>5129</v>
      </c>
    </row>
    <row r="256" spans="1:8" s="101" customFormat="1" ht="16.5" customHeight="1" x14ac:dyDescent="0.25">
      <c r="A256" s="20">
        <v>3</v>
      </c>
      <c r="B256" s="357" t="s">
        <v>2737</v>
      </c>
      <c r="C256" s="358" t="s">
        <v>2738</v>
      </c>
      <c r="D256" s="359" t="s">
        <v>420</v>
      </c>
      <c r="E256" s="22">
        <v>89</v>
      </c>
      <c r="F256" s="22" t="str">
        <f t="shared" ref="F256:F289" si="8">IF(90&lt;=E256,"Xuất sắc",IF(E256&gt;=80,"Tốt",IF(E256&gt;=65,"Khá")))</f>
        <v>Tốt</v>
      </c>
      <c r="G256" s="68"/>
    </row>
    <row r="257" spans="1:7" s="101" customFormat="1" ht="16.5" customHeight="1" x14ac:dyDescent="0.25">
      <c r="A257" s="20">
        <v>4</v>
      </c>
      <c r="B257" s="357" t="s">
        <v>2739</v>
      </c>
      <c r="C257" s="358" t="s">
        <v>2740</v>
      </c>
      <c r="D257" s="359" t="s">
        <v>229</v>
      </c>
      <c r="E257" s="22">
        <v>94</v>
      </c>
      <c r="F257" s="22" t="str">
        <f t="shared" si="8"/>
        <v>Xuất sắc</v>
      </c>
      <c r="G257" s="68"/>
    </row>
    <row r="258" spans="1:7" s="101" customFormat="1" ht="16.5" customHeight="1" x14ac:dyDescent="0.25">
      <c r="A258" s="20">
        <v>5</v>
      </c>
      <c r="B258" s="357" t="s">
        <v>2741</v>
      </c>
      <c r="C258" s="358" t="s">
        <v>423</v>
      </c>
      <c r="D258" s="359" t="s">
        <v>27</v>
      </c>
      <c r="E258" s="22">
        <v>96</v>
      </c>
      <c r="F258" s="22" t="str">
        <f t="shared" si="8"/>
        <v>Xuất sắc</v>
      </c>
      <c r="G258" s="68"/>
    </row>
    <row r="259" spans="1:7" s="101" customFormat="1" ht="16.5" customHeight="1" x14ac:dyDescent="0.25">
      <c r="A259" s="20">
        <v>6</v>
      </c>
      <c r="B259" s="357" t="s">
        <v>2742</v>
      </c>
      <c r="C259" s="358" t="s">
        <v>478</v>
      </c>
      <c r="D259" s="359" t="s">
        <v>27</v>
      </c>
      <c r="E259" s="22">
        <v>94</v>
      </c>
      <c r="F259" s="22" t="str">
        <f t="shared" si="8"/>
        <v>Xuất sắc</v>
      </c>
      <c r="G259" s="68"/>
    </row>
    <row r="260" spans="1:7" s="101" customFormat="1" ht="16.5" customHeight="1" x14ac:dyDescent="0.25">
      <c r="A260" s="20">
        <v>7</v>
      </c>
      <c r="B260" s="357" t="s">
        <v>2743</v>
      </c>
      <c r="C260" s="358" t="s">
        <v>2744</v>
      </c>
      <c r="D260" s="359" t="s">
        <v>41</v>
      </c>
      <c r="E260" s="22">
        <v>89</v>
      </c>
      <c r="F260" s="22" t="s">
        <v>31</v>
      </c>
      <c r="G260" s="68"/>
    </row>
    <row r="261" spans="1:7" s="101" customFormat="1" ht="16.5" customHeight="1" x14ac:dyDescent="0.25">
      <c r="A261" s="20">
        <v>8</v>
      </c>
      <c r="B261" s="357" t="s">
        <v>2745</v>
      </c>
      <c r="C261" s="358" t="s">
        <v>404</v>
      </c>
      <c r="D261" s="359" t="s">
        <v>150</v>
      </c>
      <c r="E261" s="22">
        <v>89</v>
      </c>
      <c r="F261" s="22" t="str">
        <f t="shared" si="8"/>
        <v>Tốt</v>
      </c>
      <c r="G261" s="68"/>
    </row>
    <row r="262" spans="1:7" s="101" customFormat="1" ht="16.5" customHeight="1" x14ac:dyDescent="0.25">
      <c r="A262" s="20">
        <v>9</v>
      </c>
      <c r="B262" s="357" t="s">
        <v>2746</v>
      </c>
      <c r="C262" s="358" t="s">
        <v>2747</v>
      </c>
      <c r="D262" s="359" t="s">
        <v>7</v>
      </c>
      <c r="E262" s="22">
        <v>87</v>
      </c>
      <c r="F262" s="22" t="str">
        <f t="shared" si="8"/>
        <v>Tốt</v>
      </c>
      <c r="G262" s="68"/>
    </row>
    <row r="263" spans="1:7" s="101" customFormat="1" ht="16.5" customHeight="1" x14ac:dyDescent="0.25">
      <c r="A263" s="20">
        <v>10</v>
      </c>
      <c r="B263" s="357" t="s">
        <v>2748</v>
      </c>
      <c r="C263" s="358" t="s">
        <v>2749</v>
      </c>
      <c r="D263" s="359" t="s">
        <v>43</v>
      </c>
      <c r="E263" s="22">
        <v>78</v>
      </c>
      <c r="F263" s="22" t="str">
        <f t="shared" si="8"/>
        <v>Khá</v>
      </c>
      <c r="G263" s="68"/>
    </row>
    <row r="264" spans="1:7" s="101" customFormat="1" ht="16.5" customHeight="1" x14ac:dyDescent="0.25">
      <c r="A264" s="20">
        <v>11</v>
      </c>
      <c r="B264" s="357" t="s">
        <v>2750</v>
      </c>
      <c r="C264" s="358" t="s">
        <v>446</v>
      </c>
      <c r="D264" s="359" t="s">
        <v>43</v>
      </c>
      <c r="E264" s="22">
        <v>91</v>
      </c>
      <c r="F264" s="22" t="str">
        <f t="shared" si="8"/>
        <v>Xuất sắc</v>
      </c>
      <c r="G264" s="68"/>
    </row>
    <row r="265" spans="1:7" s="101" customFormat="1" ht="16.5" customHeight="1" x14ac:dyDescent="0.25">
      <c r="A265" s="20">
        <v>12</v>
      </c>
      <c r="B265" s="360" t="s">
        <v>2751</v>
      </c>
      <c r="C265" s="361" t="s">
        <v>5151</v>
      </c>
      <c r="D265" s="362" t="s">
        <v>49</v>
      </c>
      <c r="E265" s="22"/>
      <c r="F265" s="22" t="s">
        <v>388</v>
      </c>
      <c r="G265" s="22" t="s">
        <v>607</v>
      </c>
    </row>
    <row r="266" spans="1:7" s="101" customFormat="1" ht="16.5" customHeight="1" x14ac:dyDescent="0.25">
      <c r="A266" s="20">
        <v>13</v>
      </c>
      <c r="B266" s="357" t="s">
        <v>2752</v>
      </c>
      <c r="C266" s="358" t="s">
        <v>94</v>
      </c>
      <c r="D266" s="359" t="s">
        <v>82</v>
      </c>
      <c r="E266" s="22">
        <v>83</v>
      </c>
      <c r="F266" s="22" t="str">
        <f t="shared" si="8"/>
        <v>Tốt</v>
      </c>
      <c r="G266" s="22"/>
    </row>
    <row r="267" spans="1:7" s="101" customFormat="1" ht="16.5" customHeight="1" x14ac:dyDescent="0.25">
      <c r="A267" s="20">
        <v>14</v>
      </c>
      <c r="B267" s="357" t="s">
        <v>2753</v>
      </c>
      <c r="C267" s="358" t="s">
        <v>61</v>
      </c>
      <c r="D267" s="359" t="s">
        <v>53</v>
      </c>
      <c r="E267" s="22">
        <v>84</v>
      </c>
      <c r="F267" s="22" t="str">
        <f t="shared" si="8"/>
        <v>Tốt</v>
      </c>
      <c r="G267" s="68"/>
    </row>
    <row r="268" spans="1:7" s="101" customFormat="1" ht="16.5" customHeight="1" x14ac:dyDescent="0.25">
      <c r="A268" s="20">
        <v>15</v>
      </c>
      <c r="B268" s="357" t="s">
        <v>2754</v>
      </c>
      <c r="C268" s="358" t="s">
        <v>344</v>
      </c>
      <c r="D268" s="359" t="s">
        <v>182</v>
      </c>
      <c r="E268" s="22">
        <v>0</v>
      </c>
      <c r="F268" s="22" t="s">
        <v>385</v>
      </c>
      <c r="G268" s="22" t="s">
        <v>5129</v>
      </c>
    </row>
    <row r="269" spans="1:7" s="101" customFormat="1" ht="16.5" customHeight="1" x14ac:dyDescent="0.25">
      <c r="A269" s="20">
        <v>16</v>
      </c>
      <c r="B269" s="357" t="s">
        <v>2755</v>
      </c>
      <c r="C269" s="358" t="s">
        <v>121</v>
      </c>
      <c r="D269" s="359" t="s">
        <v>16</v>
      </c>
      <c r="E269" s="22">
        <v>86</v>
      </c>
      <c r="F269" s="22" t="str">
        <f t="shared" si="8"/>
        <v>Tốt</v>
      </c>
      <c r="G269" s="68"/>
    </row>
    <row r="270" spans="1:7" s="101" customFormat="1" ht="16.5" customHeight="1" x14ac:dyDescent="0.25">
      <c r="A270" s="20">
        <v>17</v>
      </c>
      <c r="B270" s="357" t="s">
        <v>2756</v>
      </c>
      <c r="C270" s="358" t="s">
        <v>2757</v>
      </c>
      <c r="D270" s="359" t="s">
        <v>16</v>
      </c>
      <c r="E270" s="22">
        <v>84</v>
      </c>
      <c r="F270" s="22" t="str">
        <f t="shared" si="8"/>
        <v>Tốt</v>
      </c>
      <c r="G270" s="22"/>
    </row>
    <row r="271" spans="1:7" s="101" customFormat="1" ht="16.5" customHeight="1" x14ac:dyDescent="0.25">
      <c r="A271" s="20">
        <v>18</v>
      </c>
      <c r="B271" s="357" t="s">
        <v>2758</v>
      </c>
      <c r="C271" s="358" t="s">
        <v>121</v>
      </c>
      <c r="D271" s="359" t="s">
        <v>695</v>
      </c>
      <c r="E271" s="22">
        <v>88</v>
      </c>
      <c r="F271" s="22" t="str">
        <f t="shared" si="8"/>
        <v>Tốt</v>
      </c>
      <c r="G271" s="68"/>
    </row>
    <row r="272" spans="1:7" s="101" customFormat="1" ht="16.5" customHeight="1" x14ac:dyDescent="0.25">
      <c r="A272" s="20">
        <v>19</v>
      </c>
      <c r="B272" s="357" t="s">
        <v>2759</v>
      </c>
      <c r="C272" s="358" t="s">
        <v>122</v>
      </c>
      <c r="D272" s="359" t="s">
        <v>8</v>
      </c>
      <c r="E272" s="22">
        <v>90</v>
      </c>
      <c r="F272" s="22" t="str">
        <f t="shared" si="8"/>
        <v>Xuất sắc</v>
      </c>
      <c r="G272" s="68"/>
    </row>
    <row r="273" spans="1:7" s="101" customFormat="1" ht="16.5" customHeight="1" x14ac:dyDescent="0.25">
      <c r="A273" s="20">
        <v>20</v>
      </c>
      <c r="B273" s="357" t="s">
        <v>2760</v>
      </c>
      <c r="C273" s="358" t="s">
        <v>2761</v>
      </c>
      <c r="D273" s="359" t="s">
        <v>8</v>
      </c>
      <c r="E273" s="22">
        <v>89</v>
      </c>
      <c r="F273" s="22" t="str">
        <f t="shared" si="8"/>
        <v>Tốt</v>
      </c>
      <c r="G273" s="68"/>
    </row>
    <row r="274" spans="1:7" s="101" customFormat="1" ht="16.5" customHeight="1" x14ac:dyDescent="0.25">
      <c r="A274" s="20">
        <v>21</v>
      </c>
      <c r="B274" s="357" t="s">
        <v>2762</v>
      </c>
      <c r="C274" s="358" t="s">
        <v>2763</v>
      </c>
      <c r="D274" s="359" t="s">
        <v>2764</v>
      </c>
      <c r="E274" s="22">
        <v>0</v>
      </c>
      <c r="F274" s="22" t="s">
        <v>385</v>
      </c>
      <c r="G274" s="22" t="s">
        <v>5129</v>
      </c>
    </row>
    <row r="275" spans="1:7" s="101" customFormat="1" ht="16.5" customHeight="1" x14ac:dyDescent="0.25">
      <c r="A275" s="20">
        <v>22</v>
      </c>
      <c r="B275" s="357" t="s">
        <v>2765</v>
      </c>
      <c r="C275" s="358" t="s">
        <v>115</v>
      </c>
      <c r="D275" s="359" t="s">
        <v>26</v>
      </c>
      <c r="E275" s="22">
        <v>91</v>
      </c>
      <c r="F275" s="22" t="str">
        <f t="shared" si="8"/>
        <v>Xuất sắc</v>
      </c>
      <c r="G275" s="68"/>
    </row>
    <row r="276" spans="1:7" s="101" customFormat="1" ht="16.5" customHeight="1" x14ac:dyDescent="0.25">
      <c r="A276" s="20">
        <v>23</v>
      </c>
      <c r="B276" s="357" t="s">
        <v>2766</v>
      </c>
      <c r="C276" s="358" t="s">
        <v>104</v>
      </c>
      <c r="D276" s="359" t="s">
        <v>26</v>
      </c>
      <c r="E276" s="22">
        <v>88</v>
      </c>
      <c r="F276" s="22" t="str">
        <f t="shared" si="8"/>
        <v>Tốt</v>
      </c>
      <c r="G276" s="22"/>
    </row>
    <row r="277" spans="1:7" s="101" customFormat="1" ht="16.5" customHeight="1" x14ac:dyDescent="0.25">
      <c r="A277" s="20">
        <v>24</v>
      </c>
      <c r="B277" s="357" t="s">
        <v>2767</v>
      </c>
      <c r="C277" s="358" t="s">
        <v>18</v>
      </c>
      <c r="D277" s="359" t="s">
        <v>2768</v>
      </c>
      <c r="E277" s="22">
        <v>89</v>
      </c>
      <c r="F277" s="22" t="s">
        <v>31</v>
      </c>
      <c r="G277" s="68"/>
    </row>
    <row r="278" spans="1:7" s="101" customFormat="1" ht="16.5" customHeight="1" x14ac:dyDescent="0.25">
      <c r="A278" s="20">
        <v>25</v>
      </c>
      <c r="B278" s="357" t="s">
        <v>2769</v>
      </c>
      <c r="C278" s="358" t="s">
        <v>2770</v>
      </c>
      <c r="D278" s="359" t="s">
        <v>2771</v>
      </c>
      <c r="E278" s="22">
        <v>86</v>
      </c>
      <c r="F278" s="22" t="s">
        <v>31</v>
      </c>
      <c r="G278" s="68"/>
    </row>
    <row r="279" spans="1:7" s="101" customFormat="1" ht="16.5" customHeight="1" x14ac:dyDescent="0.25">
      <c r="A279" s="20">
        <v>26</v>
      </c>
      <c r="B279" s="357" t="s">
        <v>2772</v>
      </c>
      <c r="C279" s="358" t="s">
        <v>2773</v>
      </c>
      <c r="D279" s="359" t="s">
        <v>1981</v>
      </c>
      <c r="E279" s="22">
        <v>87</v>
      </c>
      <c r="F279" s="22" t="str">
        <f t="shared" si="8"/>
        <v>Tốt</v>
      </c>
      <c r="G279" s="68"/>
    </row>
    <row r="280" spans="1:7" s="101" customFormat="1" ht="16.5" customHeight="1" x14ac:dyDescent="0.25">
      <c r="A280" s="20">
        <v>27</v>
      </c>
      <c r="B280" s="357" t="s">
        <v>2774</v>
      </c>
      <c r="C280" s="358" t="s">
        <v>512</v>
      </c>
      <c r="D280" s="359" t="s">
        <v>399</v>
      </c>
      <c r="E280" s="22">
        <v>80</v>
      </c>
      <c r="F280" s="22" t="str">
        <f t="shared" si="8"/>
        <v>Tốt</v>
      </c>
      <c r="G280" s="68"/>
    </row>
    <row r="281" spans="1:7" s="101" customFormat="1" ht="16.5" customHeight="1" x14ac:dyDescent="0.25">
      <c r="A281" s="20">
        <v>28</v>
      </c>
      <c r="B281" s="357" t="s">
        <v>2775</v>
      </c>
      <c r="C281" s="358" t="s">
        <v>83</v>
      </c>
      <c r="D281" s="359" t="s">
        <v>2170</v>
      </c>
      <c r="E281" s="22">
        <v>0</v>
      </c>
      <c r="F281" s="22" t="s">
        <v>385</v>
      </c>
      <c r="G281" s="22" t="s">
        <v>5129</v>
      </c>
    </row>
    <row r="282" spans="1:7" s="101" customFormat="1" ht="16.5" customHeight="1" x14ac:dyDescent="0.25">
      <c r="A282" s="20">
        <v>29</v>
      </c>
      <c r="B282" s="357" t="s">
        <v>2776</v>
      </c>
      <c r="C282" s="358" t="s">
        <v>1083</v>
      </c>
      <c r="D282" s="359" t="s">
        <v>2170</v>
      </c>
      <c r="E282" s="22">
        <v>99</v>
      </c>
      <c r="F282" s="22" t="str">
        <f t="shared" si="8"/>
        <v>Xuất sắc</v>
      </c>
      <c r="G282" s="68"/>
    </row>
    <row r="283" spans="1:7" s="101" customFormat="1" ht="16.5" customHeight="1" x14ac:dyDescent="0.25">
      <c r="A283" s="20">
        <v>30</v>
      </c>
      <c r="B283" s="357" t="s">
        <v>2777</v>
      </c>
      <c r="C283" s="358" t="s">
        <v>2778</v>
      </c>
      <c r="D283" s="359" t="s">
        <v>91</v>
      </c>
      <c r="E283" s="22">
        <v>80</v>
      </c>
      <c r="F283" s="22" t="str">
        <f t="shared" si="8"/>
        <v>Tốt</v>
      </c>
      <c r="G283" s="68"/>
    </row>
    <row r="284" spans="1:7" s="101" customFormat="1" ht="16.5" customHeight="1" x14ac:dyDescent="0.25">
      <c r="A284" s="20">
        <v>31</v>
      </c>
      <c r="B284" s="357" t="s">
        <v>2779</v>
      </c>
      <c r="C284" s="358" t="s">
        <v>66</v>
      </c>
      <c r="D284" s="359" t="s">
        <v>65</v>
      </c>
      <c r="E284" s="22">
        <v>88</v>
      </c>
      <c r="F284" s="22" t="str">
        <f t="shared" si="8"/>
        <v>Tốt</v>
      </c>
      <c r="G284" s="68"/>
    </row>
    <row r="285" spans="1:7" s="101" customFormat="1" ht="16.5" customHeight="1" x14ac:dyDescent="0.25">
      <c r="A285" s="20">
        <v>32</v>
      </c>
      <c r="B285" s="357" t="s">
        <v>2780</v>
      </c>
      <c r="C285" s="358" t="s">
        <v>2781</v>
      </c>
      <c r="D285" s="359" t="s">
        <v>136</v>
      </c>
      <c r="E285" s="22">
        <v>83</v>
      </c>
      <c r="F285" s="22" t="str">
        <f t="shared" si="8"/>
        <v>Tốt</v>
      </c>
      <c r="G285" s="22"/>
    </row>
    <row r="286" spans="1:7" s="101" customFormat="1" ht="16.5" customHeight="1" x14ac:dyDescent="0.25">
      <c r="A286" s="20">
        <v>33</v>
      </c>
      <c r="B286" s="357" t="s">
        <v>2782</v>
      </c>
      <c r="C286" s="358" t="s">
        <v>2783</v>
      </c>
      <c r="D286" s="359" t="s">
        <v>1889</v>
      </c>
      <c r="E286" s="22">
        <v>83</v>
      </c>
      <c r="F286" s="22" t="str">
        <f t="shared" si="8"/>
        <v>Tốt</v>
      </c>
      <c r="G286" s="22"/>
    </row>
    <row r="287" spans="1:7" s="101" customFormat="1" ht="16.5" customHeight="1" x14ac:dyDescent="0.25">
      <c r="A287" s="20">
        <v>34</v>
      </c>
      <c r="B287" s="357" t="s">
        <v>2784</v>
      </c>
      <c r="C287" s="358" t="s">
        <v>18</v>
      </c>
      <c r="D287" s="359" t="s">
        <v>67</v>
      </c>
      <c r="E287" s="22">
        <v>89</v>
      </c>
      <c r="F287" s="22" t="str">
        <f t="shared" si="8"/>
        <v>Tốt</v>
      </c>
      <c r="G287" s="68"/>
    </row>
    <row r="288" spans="1:7" s="101" customFormat="1" ht="16.5" customHeight="1" x14ac:dyDescent="0.25">
      <c r="A288" s="20">
        <v>35</v>
      </c>
      <c r="B288" s="357" t="s">
        <v>2785</v>
      </c>
      <c r="C288" s="358" t="s">
        <v>61</v>
      </c>
      <c r="D288" s="359" t="s">
        <v>12</v>
      </c>
      <c r="E288" s="22">
        <v>96</v>
      </c>
      <c r="F288" s="22" t="str">
        <f t="shared" si="8"/>
        <v>Xuất sắc</v>
      </c>
      <c r="G288" s="68"/>
    </row>
    <row r="289" spans="1:8" s="101" customFormat="1" ht="16.5" customHeight="1" x14ac:dyDescent="0.25">
      <c r="A289" s="20">
        <v>36</v>
      </c>
      <c r="B289" s="357" t="s">
        <v>2786</v>
      </c>
      <c r="C289" s="358" t="s">
        <v>147</v>
      </c>
      <c r="D289" s="359" t="s">
        <v>2459</v>
      </c>
      <c r="E289" s="22">
        <v>87</v>
      </c>
      <c r="F289" s="22" t="str">
        <f t="shared" si="8"/>
        <v>Tốt</v>
      </c>
      <c r="G289" s="22"/>
    </row>
    <row r="290" spans="1:8" s="101" customFormat="1" ht="16.5" customHeight="1" x14ac:dyDescent="0.25">
      <c r="A290" s="235"/>
      <c r="B290" s="236"/>
      <c r="C290" s="236"/>
      <c r="D290" s="236"/>
      <c r="E290" s="236"/>
      <c r="F290" s="237"/>
      <c r="G290" s="235"/>
    </row>
    <row r="291" spans="1:8" s="101" customFormat="1" ht="16.5" customHeight="1" x14ac:dyDescent="0.25">
      <c r="A291" s="322" t="s">
        <v>5152</v>
      </c>
      <c r="B291" s="236"/>
      <c r="C291" s="323"/>
      <c r="D291" s="323"/>
      <c r="E291" s="323"/>
      <c r="F291" s="323"/>
      <c r="G291" s="323"/>
    </row>
    <row r="292" spans="1:8" s="101" customFormat="1" ht="16.5" customHeight="1" x14ac:dyDescent="0.25">
      <c r="A292" s="322" t="s">
        <v>5153</v>
      </c>
      <c r="B292" s="236"/>
      <c r="C292" s="323"/>
      <c r="D292" s="323"/>
      <c r="E292" s="323"/>
      <c r="F292" s="323"/>
      <c r="G292" s="323"/>
    </row>
    <row r="293" spans="1:8" s="101" customFormat="1" ht="16.5" customHeight="1" x14ac:dyDescent="0.25">
      <c r="A293" s="363" t="s">
        <v>118</v>
      </c>
      <c r="B293" s="363" t="s">
        <v>32</v>
      </c>
      <c r="C293" s="324" t="s">
        <v>391</v>
      </c>
      <c r="D293" s="325" t="s">
        <v>163</v>
      </c>
      <c r="E293" s="363" t="s">
        <v>387</v>
      </c>
      <c r="F293" s="363" t="s">
        <v>4</v>
      </c>
      <c r="G293" s="223" t="s">
        <v>0</v>
      </c>
    </row>
    <row r="294" spans="1:8" s="101" customFormat="1" ht="16.5" customHeight="1" x14ac:dyDescent="0.25">
      <c r="A294" s="8">
        <v>1</v>
      </c>
      <c r="B294" s="103" t="s">
        <v>2787</v>
      </c>
      <c r="C294" s="364" t="s">
        <v>951</v>
      </c>
      <c r="D294" s="365" t="s">
        <v>34</v>
      </c>
      <c r="E294" s="366">
        <v>80</v>
      </c>
      <c r="F294" s="367" t="str">
        <f>IF(E294&gt;=90,"Xuất sắc",IF(E294&gt;=80,"Tốt",IF(E294&gt;=65,"Khá",IF(E294&gt;=50,"Trung bình",IF(E294&gt;=35,"Yếu","Kém")))))</f>
        <v>Tốt</v>
      </c>
      <c r="G294" s="30"/>
    </row>
    <row r="295" spans="1:8" s="101" customFormat="1" ht="16.5" customHeight="1" x14ac:dyDescent="0.25">
      <c r="A295" s="8">
        <v>2</v>
      </c>
      <c r="B295" s="103" t="s">
        <v>2788</v>
      </c>
      <c r="C295" s="364" t="s">
        <v>190</v>
      </c>
      <c r="D295" s="365" t="s">
        <v>276</v>
      </c>
      <c r="E295" s="366">
        <v>0</v>
      </c>
      <c r="F295" s="367" t="s">
        <v>385</v>
      </c>
      <c r="G295" s="8" t="s">
        <v>5129</v>
      </c>
    </row>
    <row r="296" spans="1:8" x14ac:dyDescent="0.25">
      <c r="A296" s="8">
        <v>3</v>
      </c>
      <c r="B296" s="103" t="s">
        <v>2789</v>
      </c>
      <c r="C296" s="364" t="s">
        <v>2790</v>
      </c>
      <c r="D296" s="365" t="s">
        <v>514</v>
      </c>
      <c r="E296" s="366">
        <v>98</v>
      </c>
      <c r="F296" s="367" t="str">
        <f t="shared" ref="F296:F302" si="9">IF(E296&gt;=90,"Xuất sắc",IF(E296&gt;=80,"Tốt",IF(E296&gt;=65,"Khá",IF(E296&gt;=50,"Trung bình",IF(E296&gt;=35,"Yếu","Kém")))))</f>
        <v>Xuất sắc</v>
      </c>
      <c r="G296" s="30"/>
    </row>
    <row r="297" spans="1:8" s="101" customFormat="1" x14ac:dyDescent="0.25">
      <c r="A297" s="8">
        <v>4</v>
      </c>
      <c r="B297" s="103" t="s">
        <v>2791</v>
      </c>
      <c r="C297" s="364" t="s">
        <v>190</v>
      </c>
      <c r="D297" s="365" t="s">
        <v>229</v>
      </c>
      <c r="E297" s="366">
        <v>65</v>
      </c>
      <c r="F297" s="367" t="str">
        <f t="shared" si="9"/>
        <v>Khá</v>
      </c>
      <c r="G297" s="368"/>
      <c r="H297" s="145"/>
    </row>
    <row r="298" spans="1:8" s="101" customFormat="1" x14ac:dyDescent="0.25">
      <c r="A298" s="8">
        <v>5</v>
      </c>
      <c r="B298" s="103" t="s">
        <v>2792</v>
      </c>
      <c r="C298" s="364" t="s">
        <v>2793</v>
      </c>
      <c r="D298" s="365" t="s">
        <v>27</v>
      </c>
      <c r="E298" s="366">
        <v>82</v>
      </c>
      <c r="F298" s="367" t="str">
        <f t="shared" si="9"/>
        <v>Tốt</v>
      </c>
      <c r="G298" s="30"/>
      <c r="H298" s="145"/>
    </row>
    <row r="299" spans="1:8" s="147" customFormat="1" x14ac:dyDescent="0.25">
      <c r="A299" s="8">
        <v>6</v>
      </c>
      <c r="B299" s="103" t="s">
        <v>2794</v>
      </c>
      <c r="C299" s="364" t="s">
        <v>2795</v>
      </c>
      <c r="D299" s="365" t="s">
        <v>41</v>
      </c>
      <c r="E299" s="366">
        <v>70</v>
      </c>
      <c r="F299" s="367" t="str">
        <f t="shared" si="9"/>
        <v>Khá</v>
      </c>
      <c r="G299" s="30"/>
    </row>
    <row r="300" spans="1:8" s="147" customFormat="1" ht="18" customHeight="1" x14ac:dyDescent="0.25">
      <c r="A300" s="8">
        <v>7</v>
      </c>
      <c r="B300" s="103" t="s">
        <v>2796</v>
      </c>
      <c r="C300" s="364" t="s">
        <v>190</v>
      </c>
      <c r="D300" s="365" t="s">
        <v>150</v>
      </c>
      <c r="E300" s="366">
        <v>65</v>
      </c>
      <c r="F300" s="367" t="str">
        <f t="shared" si="9"/>
        <v>Khá</v>
      </c>
      <c r="G300" s="369"/>
    </row>
    <row r="301" spans="1:8" s="147" customFormat="1" ht="18" customHeight="1" x14ac:dyDescent="0.25">
      <c r="A301" s="8">
        <v>8</v>
      </c>
      <c r="B301" s="103" t="s">
        <v>2797</v>
      </c>
      <c r="C301" s="364" t="s">
        <v>48</v>
      </c>
      <c r="D301" s="365" t="s">
        <v>14</v>
      </c>
      <c r="E301" s="366">
        <v>85</v>
      </c>
      <c r="F301" s="367" t="str">
        <f t="shared" si="9"/>
        <v>Tốt</v>
      </c>
      <c r="G301" s="30"/>
    </row>
    <row r="302" spans="1:8" s="147" customFormat="1" ht="18" customHeight="1" x14ac:dyDescent="0.25">
      <c r="A302" s="8">
        <v>9</v>
      </c>
      <c r="B302" s="103" t="s">
        <v>2798</v>
      </c>
      <c r="C302" s="364" t="s">
        <v>282</v>
      </c>
      <c r="D302" s="365" t="s">
        <v>14</v>
      </c>
      <c r="E302" s="366">
        <v>90</v>
      </c>
      <c r="F302" s="367" t="str">
        <f t="shared" si="9"/>
        <v>Xuất sắc</v>
      </c>
      <c r="G302" s="30"/>
    </row>
    <row r="303" spans="1:8" s="147" customFormat="1" ht="18" customHeight="1" x14ac:dyDescent="0.25">
      <c r="A303" s="8">
        <v>10</v>
      </c>
      <c r="B303" s="103" t="s">
        <v>2799</v>
      </c>
      <c r="C303" s="364" t="s">
        <v>2800</v>
      </c>
      <c r="D303" s="365" t="s">
        <v>105</v>
      </c>
      <c r="E303" s="366">
        <v>0</v>
      </c>
      <c r="F303" s="367" t="s">
        <v>385</v>
      </c>
      <c r="G303" s="30" t="s">
        <v>5129</v>
      </c>
    </row>
    <row r="304" spans="1:8" s="147" customFormat="1" ht="18" customHeight="1" x14ac:dyDescent="0.25">
      <c r="A304" s="8">
        <v>11</v>
      </c>
      <c r="B304" s="103" t="s">
        <v>2801</v>
      </c>
      <c r="C304" s="364" t="s">
        <v>2802</v>
      </c>
      <c r="D304" s="365" t="s">
        <v>82</v>
      </c>
      <c r="E304" s="366">
        <v>80</v>
      </c>
      <c r="F304" s="367" t="str">
        <f t="shared" ref="F304:F311" si="10">IF(E304&gt;=90,"Xuất sắc",IF(E304&gt;=80,"Tốt",IF(E304&gt;=65,"Khá",IF(E304&gt;=50,"Trung bình",IF(E304&gt;=35,"Yếu","Kém")))))</f>
        <v>Tốt</v>
      </c>
      <c r="G304" s="30"/>
    </row>
    <row r="305" spans="1:9" s="147" customFormat="1" ht="18" customHeight="1" x14ac:dyDescent="0.25">
      <c r="A305" s="8">
        <v>12</v>
      </c>
      <c r="B305" s="103" t="s">
        <v>2803</v>
      </c>
      <c r="C305" s="364" t="s">
        <v>46</v>
      </c>
      <c r="D305" s="365" t="s">
        <v>20</v>
      </c>
      <c r="E305" s="366">
        <v>88</v>
      </c>
      <c r="F305" s="367" t="str">
        <f t="shared" si="10"/>
        <v>Tốt</v>
      </c>
      <c r="G305" s="30"/>
    </row>
    <row r="306" spans="1:9" s="147" customFormat="1" ht="18" customHeight="1" x14ac:dyDescent="0.25">
      <c r="A306" s="8">
        <v>13</v>
      </c>
      <c r="B306" s="103" t="s">
        <v>2804</v>
      </c>
      <c r="C306" s="364" t="s">
        <v>61</v>
      </c>
      <c r="D306" s="365" t="s">
        <v>125</v>
      </c>
      <c r="E306" s="366">
        <v>96</v>
      </c>
      <c r="F306" s="367" t="str">
        <f t="shared" si="10"/>
        <v>Xuất sắc</v>
      </c>
      <c r="G306" s="30"/>
    </row>
    <row r="307" spans="1:9" s="147" customFormat="1" ht="18" customHeight="1" x14ac:dyDescent="0.25">
      <c r="A307" s="8">
        <v>14</v>
      </c>
      <c r="B307" s="103" t="s">
        <v>2805</v>
      </c>
      <c r="C307" s="364" t="s">
        <v>2806</v>
      </c>
      <c r="D307" s="365" t="s">
        <v>16</v>
      </c>
      <c r="E307" s="366">
        <v>88</v>
      </c>
      <c r="F307" s="367" t="str">
        <f t="shared" si="10"/>
        <v>Tốt</v>
      </c>
      <c r="G307" s="30"/>
    </row>
    <row r="308" spans="1:9" s="147" customFormat="1" ht="18" customHeight="1" x14ac:dyDescent="0.25">
      <c r="A308" s="8">
        <v>15</v>
      </c>
      <c r="B308" s="103" t="s">
        <v>2807</v>
      </c>
      <c r="C308" s="364" t="s">
        <v>185</v>
      </c>
      <c r="D308" s="365" t="s">
        <v>108</v>
      </c>
      <c r="E308" s="366">
        <v>90</v>
      </c>
      <c r="F308" s="367" t="str">
        <f t="shared" si="10"/>
        <v>Xuất sắc</v>
      </c>
      <c r="G308" s="30"/>
    </row>
    <row r="309" spans="1:9" s="147" customFormat="1" ht="18" customHeight="1" x14ac:dyDescent="0.25">
      <c r="A309" s="8">
        <v>16</v>
      </c>
      <c r="B309" s="103" t="s">
        <v>2808</v>
      </c>
      <c r="C309" s="364" t="s">
        <v>18</v>
      </c>
      <c r="D309" s="365" t="s">
        <v>278</v>
      </c>
      <c r="E309" s="366">
        <v>87</v>
      </c>
      <c r="F309" s="367" t="str">
        <f t="shared" si="10"/>
        <v>Tốt</v>
      </c>
      <c r="G309" s="30"/>
    </row>
    <row r="310" spans="1:9" s="147" customFormat="1" ht="18" customHeight="1" x14ac:dyDescent="0.25">
      <c r="A310" s="8">
        <v>17</v>
      </c>
      <c r="B310" s="103" t="s">
        <v>2809</v>
      </c>
      <c r="C310" s="364" t="s">
        <v>199</v>
      </c>
      <c r="D310" s="365" t="s">
        <v>8</v>
      </c>
      <c r="E310" s="366">
        <v>90</v>
      </c>
      <c r="F310" s="367" t="str">
        <f t="shared" si="10"/>
        <v>Xuất sắc</v>
      </c>
      <c r="G310" s="30"/>
    </row>
    <row r="311" spans="1:9" s="147" customFormat="1" ht="18" customHeight="1" x14ac:dyDescent="0.25">
      <c r="A311" s="8">
        <v>18</v>
      </c>
      <c r="B311" s="103" t="s">
        <v>2810</v>
      </c>
      <c r="C311" s="364" t="s">
        <v>2811</v>
      </c>
      <c r="D311" s="365" t="s">
        <v>8</v>
      </c>
      <c r="E311" s="366">
        <v>80</v>
      </c>
      <c r="F311" s="367" t="str">
        <f t="shared" si="10"/>
        <v>Tốt</v>
      </c>
      <c r="G311" s="30"/>
      <c r="I311" s="145"/>
    </row>
    <row r="312" spans="1:9" s="147" customFormat="1" ht="18" customHeight="1" x14ac:dyDescent="0.25">
      <c r="A312" s="8">
        <v>19</v>
      </c>
      <c r="B312" s="103" t="s">
        <v>2812</v>
      </c>
      <c r="C312" s="364" t="s">
        <v>2813</v>
      </c>
      <c r="D312" s="365" t="s">
        <v>8</v>
      </c>
      <c r="E312" s="366">
        <v>0</v>
      </c>
      <c r="F312" s="367" t="s">
        <v>385</v>
      </c>
      <c r="G312" s="25" t="s">
        <v>5129</v>
      </c>
    </row>
    <row r="313" spans="1:9" s="147" customFormat="1" ht="18" customHeight="1" x14ac:dyDescent="0.25">
      <c r="A313" s="8">
        <v>20</v>
      </c>
      <c r="B313" s="103" t="s">
        <v>2814</v>
      </c>
      <c r="C313" s="364" t="s">
        <v>2815</v>
      </c>
      <c r="D313" s="365" t="s">
        <v>8</v>
      </c>
      <c r="E313" s="366">
        <v>86</v>
      </c>
      <c r="F313" s="367" t="str">
        <f t="shared" ref="F313:F324" si="11">IF(E313&gt;=90,"Xuất sắc",IF(E313&gt;=80,"Tốt",IF(E313&gt;=65,"Khá",IF(E313&gt;=50,"Trung bình",IF(E313&gt;=35,"Yếu","Kém")))))</f>
        <v>Tốt</v>
      </c>
      <c r="G313" s="30"/>
    </row>
    <row r="314" spans="1:9" s="147" customFormat="1" ht="18" customHeight="1" x14ac:dyDescent="0.25">
      <c r="A314" s="8">
        <v>21</v>
      </c>
      <c r="B314" s="103" t="s">
        <v>2816</v>
      </c>
      <c r="C314" s="364" t="s">
        <v>1218</v>
      </c>
      <c r="D314" s="365" t="s">
        <v>8</v>
      </c>
      <c r="E314" s="366">
        <v>87</v>
      </c>
      <c r="F314" s="367" t="str">
        <f t="shared" si="11"/>
        <v>Tốt</v>
      </c>
      <c r="G314" s="8"/>
    </row>
    <row r="315" spans="1:9" s="147" customFormat="1" ht="18" customHeight="1" x14ac:dyDescent="0.25">
      <c r="A315" s="8">
        <v>22</v>
      </c>
      <c r="B315" s="103" t="s">
        <v>2817</v>
      </c>
      <c r="C315" s="364" t="s">
        <v>144</v>
      </c>
      <c r="D315" s="365" t="s">
        <v>112</v>
      </c>
      <c r="E315" s="366">
        <v>96</v>
      </c>
      <c r="F315" s="367" t="str">
        <f t="shared" si="11"/>
        <v>Xuất sắc</v>
      </c>
      <c r="G315" s="8"/>
    </row>
    <row r="316" spans="1:9" s="147" customFormat="1" ht="18" customHeight="1" x14ac:dyDescent="0.25">
      <c r="A316" s="8">
        <v>23</v>
      </c>
      <c r="B316" s="103" t="s">
        <v>2818</v>
      </c>
      <c r="C316" s="364" t="s">
        <v>1431</v>
      </c>
      <c r="D316" s="365" t="s">
        <v>112</v>
      </c>
      <c r="E316" s="366">
        <v>80</v>
      </c>
      <c r="F316" s="367" t="str">
        <f t="shared" si="11"/>
        <v>Tốt</v>
      </c>
      <c r="G316" s="8"/>
    </row>
    <row r="317" spans="1:9" s="147" customFormat="1" ht="18" customHeight="1" x14ac:dyDescent="0.25">
      <c r="A317" s="8">
        <v>24</v>
      </c>
      <c r="B317" s="103" t="s">
        <v>2819</v>
      </c>
      <c r="C317" s="364" t="s">
        <v>2820</v>
      </c>
      <c r="D317" s="365" t="s">
        <v>25</v>
      </c>
      <c r="E317" s="366">
        <v>92</v>
      </c>
      <c r="F317" s="367" t="str">
        <f t="shared" si="11"/>
        <v>Xuất sắc</v>
      </c>
      <c r="G317" s="8"/>
    </row>
    <row r="318" spans="1:9" s="147" customFormat="1" ht="18" customHeight="1" x14ac:dyDescent="0.25">
      <c r="A318" s="8">
        <v>25</v>
      </c>
      <c r="B318" s="103" t="s">
        <v>2821</v>
      </c>
      <c r="C318" s="364" t="s">
        <v>1701</v>
      </c>
      <c r="D318" s="365" t="s">
        <v>297</v>
      </c>
      <c r="E318" s="366">
        <v>95</v>
      </c>
      <c r="F318" s="367" t="str">
        <f t="shared" si="11"/>
        <v>Xuất sắc</v>
      </c>
      <c r="G318" s="8"/>
    </row>
    <row r="319" spans="1:9" s="147" customFormat="1" ht="18" customHeight="1" x14ac:dyDescent="0.25">
      <c r="A319" s="8">
        <v>26</v>
      </c>
      <c r="B319" s="103" t="s">
        <v>2822</v>
      </c>
      <c r="C319" s="364" t="s">
        <v>2823</v>
      </c>
      <c r="D319" s="365" t="s">
        <v>131</v>
      </c>
      <c r="E319" s="366">
        <v>80</v>
      </c>
      <c r="F319" s="367" t="str">
        <f t="shared" si="11"/>
        <v>Tốt</v>
      </c>
      <c r="G319" s="8"/>
    </row>
    <row r="320" spans="1:9" s="147" customFormat="1" ht="18" customHeight="1" x14ac:dyDescent="0.25">
      <c r="A320" s="8">
        <v>27</v>
      </c>
      <c r="B320" s="103" t="s">
        <v>2824</v>
      </c>
      <c r="C320" s="364" t="s">
        <v>1891</v>
      </c>
      <c r="D320" s="365" t="s">
        <v>202</v>
      </c>
      <c r="E320" s="366">
        <v>81</v>
      </c>
      <c r="F320" s="367" t="str">
        <f t="shared" si="11"/>
        <v>Tốt</v>
      </c>
      <c r="G320" s="8"/>
    </row>
    <row r="321" spans="1:7" s="147" customFormat="1" ht="18" customHeight="1" x14ac:dyDescent="0.25">
      <c r="A321" s="8">
        <v>28</v>
      </c>
      <c r="B321" s="103" t="s">
        <v>2825</v>
      </c>
      <c r="C321" s="364" t="s">
        <v>52</v>
      </c>
      <c r="D321" s="365" t="s">
        <v>11</v>
      </c>
      <c r="E321" s="366">
        <v>80</v>
      </c>
      <c r="F321" s="367" t="str">
        <f t="shared" si="11"/>
        <v>Tốt</v>
      </c>
      <c r="G321" s="8"/>
    </row>
    <row r="322" spans="1:7" s="147" customFormat="1" ht="18" customHeight="1" x14ac:dyDescent="0.25">
      <c r="A322" s="8">
        <v>29</v>
      </c>
      <c r="B322" s="103" t="s">
        <v>2826</v>
      </c>
      <c r="C322" s="364" t="s">
        <v>252</v>
      </c>
      <c r="D322" s="365" t="s">
        <v>11</v>
      </c>
      <c r="E322" s="366">
        <v>83</v>
      </c>
      <c r="F322" s="367" t="str">
        <f t="shared" si="11"/>
        <v>Tốt</v>
      </c>
      <c r="G322" s="114"/>
    </row>
    <row r="323" spans="1:7" s="147" customFormat="1" ht="18" customHeight="1" x14ac:dyDescent="0.25">
      <c r="A323" s="8">
        <v>30</v>
      </c>
      <c r="B323" s="103" t="s">
        <v>2827</v>
      </c>
      <c r="C323" s="364" t="s">
        <v>113</v>
      </c>
      <c r="D323" s="365" t="s">
        <v>89</v>
      </c>
      <c r="E323" s="366">
        <v>80</v>
      </c>
      <c r="F323" s="367" t="str">
        <f t="shared" si="11"/>
        <v>Tốt</v>
      </c>
      <c r="G323" s="33"/>
    </row>
    <row r="324" spans="1:7" s="147" customFormat="1" ht="18" customHeight="1" x14ac:dyDescent="0.25">
      <c r="A324" s="8">
        <v>31</v>
      </c>
      <c r="B324" s="103" t="s">
        <v>2828</v>
      </c>
      <c r="C324" s="364" t="s">
        <v>2829</v>
      </c>
      <c r="D324" s="365" t="s">
        <v>399</v>
      </c>
      <c r="E324" s="370">
        <v>86</v>
      </c>
      <c r="F324" s="367" t="str">
        <f t="shared" si="11"/>
        <v>Tốt</v>
      </c>
      <c r="G324" s="33"/>
    </row>
    <row r="325" spans="1:7" s="147" customFormat="1" ht="18" customHeight="1" x14ac:dyDescent="0.25">
      <c r="A325" s="8">
        <v>32</v>
      </c>
      <c r="B325" s="103" t="s">
        <v>2830</v>
      </c>
      <c r="C325" s="364" t="s">
        <v>190</v>
      </c>
      <c r="D325" s="365" t="s">
        <v>361</v>
      </c>
      <c r="E325" s="30">
        <v>0</v>
      </c>
      <c r="F325" s="25" t="s">
        <v>385</v>
      </c>
      <c r="G325" s="30" t="s">
        <v>5129</v>
      </c>
    </row>
    <row r="326" spans="1:7" s="147" customFormat="1" ht="18" customHeight="1" x14ac:dyDescent="0.25">
      <c r="A326" s="8">
        <v>33</v>
      </c>
      <c r="B326" s="103" t="s">
        <v>2831</v>
      </c>
      <c r="C326" s="364" t="s">
        <v>2361</v>
      </c>
      <c r="D326" s="365" t="s">
        <v>468</v>
      </c>
      <c r="E326" s="370">
        <v>90</v>
      </c>
      <c r="F326" s="367" t="str">
        <f t="shared" ref="F326:F341" si="12">IF(E326&gt;=90,"Xuất sắc",IF(E326&gt;=80,"Tốt",IF(E326&gt;=65,"Khá",IF(E326&gt;=50,"Trung bình",IF(E326&gt;=35,"Yếu","Kém")))))</f>
        <v>Xuất sắc</v>
      </c>
      <c r="G326" s="33"/>
    </row>
    <row r="327" spans="1:7" s="147" customFormat="1" ht="18" customHeight="1" x14ac:dyDescent="0.25">
      <c r="A327" s="8">
        <v>34</v>
      </c>
      <c r="B327" s="103" t="s">
        <v>2833</v>
      </c>
      <c r="C327" s="364" t="s">
        <v>18</v>
      </c>
      <c r="D327" s="365" t="s">
        <v>65</v>
      </c>
      <c r="E327" s="370">
        <v>86</v>
      </c>
      <c r="F327" s="367" t="str">
        <f t="shared" si="12"/>
        <v>Tốt</v>
      </c>
      <c r="G327" s="30"/>
    </row>
    <row r="328" spans="1:7" s="147" customFormat="1" ht="18" customHeight="1" x14ac:dyDescent="0.25">
      <c r="A328" s="8">
        <v>35</v>
      </c>
      <c r="B328" s="103" t="s">
        <v>2834</v>
      </c>
      <c r="C328" s="364" t="s">
        <v>293</v>
      </c>
      <c r="D328" s="365" t="s">
        <v>65</v>
      </c>
      <c r="E328" s="370">
        <v>86</v>
      </c>
      <c r="F328" s="367" t="str">
        <f t="shared" si="12"/>
        <v>Tốt</v>
      </c>
      <c r="G328" s="30"/>
    </row>
    <row r="329" spans="1:7" s="147" customFormat="1" ht="18" customHeight="1" x14ac:dyDescent="0.25">
      <c r="A329" s="8">
        <v>36</v>
      </c>
      <c r="B329" s="103" t="s">
        <v>2835</v>
      </c>
      <c r="C329" s="364" t="s">
        <v>69</v>
      </c>
      <c r="D329" s="365" t="s">
        <v>186</v>
      </c>
      <c r="E329" s="370">
        <v>90</v>
      </c>
      <c r="F329" s="367" t="str">
        <f t="shared" si="12"/>
        <v>Xuất sắc</v>
      </c>
      <c r="G329" s="33"/>
    </row>
    <row r="330" spans="1:7" s="147" customFormat="1" ht="18" customHeight="1" x14ac:dyDescent="0.25">
      <c r="A330" s="8">
        <v>37</v>
      </c>
      <c r="B330" s="103" t="s">
        <v>2836</v>
      </c>
      <c r="C330" s="364" t="s">
        <v>56</v>
      </c>
      <c r="D330" s="365" t="s">
        <v>5</v>
      </c>
      <c r="E330" s="370">
        <v>86</v>
      </c>
      <c r="F330" s="367" t="str">
        <f t="shared" si="12"/>
        <v>Tốt</v>
      </c>
      <c r="G330" s="8"/>
    </row>
    <row r="331" spans="1:7" s="147" customFormat="1" ht="18" customHeight="1" x14ac:dyDescent="0.25">
      <c r="A331" s="8">
        <v>38</v>
      </c>
      <c r="B331" s="103" t="s">
        <v>2837</v>
      </c>
      <c r="C331" s="364" t="s">
        <v>2838</v>
      </c>
      <c r="D331" s="365" t="s">
        <v>23</v>
      </c>
      <c r="E331" s="370">
        <v>94</v>
      </c>
      <c r="F331" s="367" t="str">
        <f t="shared" si="12"/>
        <v>Xuất sắc</v>
      </c>
      <c r="G331" s="114"/>
    </row>
    <row r="332" spans="1:7" s="147" customFormat="1" ht="18" customHeight="1" x14ac:dyDescent="0.25">
      <c r="A332" s="8">
        <v>39</v>
      </c>
      <c r="B332" s="103" t="s">
        <v>2839</v>
      </c>
      <c r="C332" s="364" t="s">
        <v>130</v>
      </c>
      <c r="D332" s="365" t="s">
        <v>68</v>
      </c>
      <c r="E332" s="370">
        <v>93</v>
      </c>
      <c r="F332" s="367" t="str">
        <f t="shared" si="12"/>
        <v>Xuất sắc</v>
      </c>
      <c r="G332" s="33"/>
    </row>
    <row r="333" spans="1:7" s="147" customFormat="1" ht="18" customHeight="1" x14ac:dyDescent="0.25">
      <c r="A333" s="8">
        <v>40</v>
      </c>
      <c r="B333" s="103" t="s">
        <v>2840</v>
      </c>
      <c r="C333" s="364" t="s">
        <v>2841</v>
      </c>
      <c r="D333" s="365" t="s">
        <v>12</v>
      </c>
      <c r="E333" s="167">
        <v>80</v>
      </c>
      <c r="F333" s="367" t="str">
        <f t="shared" si="12"/>
        <v>Tốt</v>
      </c>
      <c r="G333" s="33"/>
    </row>
    <row r="334" spans="1:7" s="147" customFormat="1" ht="18" customHeight="1" x14ac:dyDescent="0.25">
      <c r="A334" s="8">
        <v>41</v>
      </c>
      <c r="B334" s="103" t="s">
        <v>2842</v>
      </c>
      <c r="C334" s="364" t="s">
        <v>430</v>
      </c>
      <c r="D334" s="365" t="s">
        <v>12</v>
      </c>
      <c r="E334" s="366">
        <v>70</v>
      </c>
      <c r="F334" s="367" t="str">
        <f t="shared" si="12"/>
        <v>Khá</v>
      </c>
      <c r="G334" s="33"/>
    </row>
    <row r="335" spans="1:7" s="101" customFormat="1" ht="18" customHeight="1" x14ac:dyDescent="0.25">
      <c r="A335" s="8">
        <v>42</v>
      </c>
      <c r="B335" s="103" t="s">
        <v>2843</v>
      </c>
      <c r="C335" s="364" t="s">
        <v>2844</v>
      </c>
      <c r="D335" s="365" t="s">
        <v>12</v>
      </c>
      <c r="E335" s="366">
        <v>75</v>
      </c>
      <c r="F335" s="367" t="str">
        <f t="shared" si="12"/>
        <v>Khá</v>
      </c>
      <c r="G335" s="33"/>
    </row>
    <row r="336" spans="1:7" s="101" customFormat="1" ht="18" customHeight="1" x14ac:dyDescent="0.25">
      <c r="A336" s="8">
        <v>43</v>
      </c>
      <c r="B336" s="103" t="s">
        <v>2845</v>
      </c>
      <c r="C336" s="364" t="s">
        <v>393</v>
      </c>
      <c r="D336" s="365" t="s">
        <v>383</v>
      </c>
      <c r="E336" s="370">
        <v>80</v>
      </c>
      <c r="F336" s="367" t="str">
        <f t="shared" si="12"/>
        <v>Tốt</v>
      </c>
      <c r="G336" s="30"/>
    </row>
    <row r="337" spans="1:50" s="101" customFormat="1" ht="18" customHeight="1" x14ac:dyDescent="0.25">
      <c r="A337" s="8">
        <v>44</v>
      </c>
      <c r="B337" s="103" t="s">
        <v>2846</v>
      </c>
      <c r="C337" s="364" t="s">
        <v>413</v>
      </c>
      <c r="D337" s="365" t="s">
        <v>160</v>
      </c>
      <c r="E337" s="370">
        <v>89</v>
      </c>
      <c r="F337" s="367" t="str">
        <f t="shared" si="12"/>
        <v>Tốt</v>
      </c>
      <c r="G337" s="33"/>
    </row>
    <row r="338" spans="1:50" s="101" customFormat="1" ht="18" customHeight="1" x14ac:dyDescent="0.25">
      <c r="A338" s="8">
        <v>45</v>
      </c>
      <c r="B338" s="103" t="s">
        <v>2847</v>
      </c>
      <c r="C338" s="364" t="s">
        <v>222</v>
      </c>
      <c r="D338" s="365" t="s">
        <v>178</v>
      </c>
      <c r="E338" s="370">
        <v>85</v>
      </c>
      <c r="F338" s="367" t="str">
        <f t="shared" si="12"/>
        <v>Tốt</v>
      </c>
      <c r="G338" s="30"/>
    </row>
    <row r="339" spans="1:50" s="101" customFormat="1" ht="18" customHeight="1" x14ac:dyDescent="0.25">
      <c r="A339" s="8">
        <v>46</v>
      </c>
      <c r="B339" s="103" t="s">
        <v>2848</v>
      </c>
      <c r="C339" s="364" t="s">
        <v>46</v>
      </c>
      <c r="D339" s="365" t="s">
        <v>520</v>
      </c>
      <c r="E339" s="370">
        <v>77</v>
      </c>
      <c r="F339" s="367" t="str">
        <f t="shared" si="12"/>
        <v>Khá</v>
      </c>
      <c r="G339" s="8"/>
    </row>
    <row r="340" spans="1:50" s="101" customFormat="1" ht="18" customHeight="1" x14ac:dyDescent="0.25">
      <c r="A340" s="8">
        <v>47</v>
      </c>
      <c r="B340" s="103" t="s">
        <v>2851</v>
      </c>
      <c r="C340" s="364" t="s">
        <v>2852</v>
      </c>
      <c r="D340" s="365" t="s">
        <v>448</v>
      </c>
      <c r="E340" s="366">
        <v>65</v>
      </c>
      <c r="F340" s="367" t="str">
        <f t="shared" si="12"/>
        <v>Khá</v>
      </c>
      <c r="G340" s="114"/>
    </row>
    <row r="341" spans="1:50" x14ac:dyDescent="0.25">
      <c r="A341" s="8">
        <v>48</v>
      </c>
      <c r="B341" s="103" t="s">
        <v>2853</v>
      </c>
      <c r="C341" s="364" t="s">
        <v>429</v>
      </c>
      <c r="D341" s="365" t="s">
        <v>2854</v>
      </c>
      <c r="E341" s="370">
        <v>88</v>
      </c>
      <c r="F341" s="367" t="str">
        <f t="shared" si="12"/>
        <v>Tốt</v>
      </c>
      <c r="G341" s="30"/>
    </row>
    <row r="342" spans="1:50" ht="16.5" customHeight="1" x14ac:dyDescent="0.25">
      <c r="A342" s="235"/>
      <c r="B342" s="236"/>
      <c r="C342" s="236"/>
      <c r="D342" s="236"/>
      <c r="E342" s="236"/>
      <c r="F342" s="237"/>
      <c r="G342" s="235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</row>
    <row r="343" spans="1:50" ht="16.5" customHeight="1" x14ac:dyDescent="0.25">
      <c r="A343" s="235"/>
      <c r="B343" s="107" t="s">
        <v>2395</v>
      </c>
      <c r="C343" s="183" t="s">
        <v>2396</v>
      </c>
      <c r="D343" s="14"/>
      <c r="E343" s="236"/>
      <c r="F343" s="237"/>
      <c r="G343" s="235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</row>
    <row r="344" spans="1:50" ht="24.6" customHeight="1" x14ac:dyDescent="0.25">
      <c r="A344" s="235"/>
      <c r="B344" s="108" t="s">
        <v>78</v>
      </c>
      <c r="C344" s="20">
        <f>COUNTIF(F12:F341,"Xuất sắc")</f>
        <v>75</v>
      </c>
      <c r="D344" s="14"/>
      <c r="E344" s="236"/>
      <c r="F344" s="237"/>
      <c r="G344" s="235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</row>
    <row r="345" spans="1:50" ht="18" customHeight="1" x14ac:dyDescent="0.25">
      <c r="A345" s="235"/>
      <c r="B345" s="108" t="s">
        <v>31</v>
      </c>
      <c r="C345" s="20">
        <f>COUNTIF(F12:F341,"Tốt")</f>
        <v>146</v>
      </c>
      <c r="D345" s="14"/>
      <c r="E345" s="236"/>
      <c r="F345" s="237"/>
      <c r="G345" s="235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</row>
    <row r="346" spans="1:50" ht="18" customHeight="1" x14ac:dyDescent="0.25">
      <c r="A346" s="235"/>
      <c r="B346" s="108" t="s">
        <v>73</v>
      </c>
      <c r="C346" s="20">
        <f>COUNTIF(F12:F341,"Khá")</f>
        <v>46</v>
      </c>
      <c r="D346" s="14"/>
      <c r="E346" s="236"/>
      <c r="F346" s="237"/>
      <c r="G346" s="235"/>
      <c r="H346" s="127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</row>
    <row r="347" spans="1:50" ht="18" customHeight="1" x14ac:dyDescent="0.25">
      <c r="A347" s="235"/>
      <c r="B347" s="108" t="s">
        <v>106</v>
      </c>
      <c r="C347" s="20">
        <f>COUNTIF(F12:F341,"Trung bình")</f>
        <v>10</v>
      </c>
      <c r="D347" s="14"/>
      <c r="E347" s="236"/>
      <c r="F347" s="237"/>
      <c r="G347" s="235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2"/>
      <c r="AU347" s="152"/>
      <c r="AV347" s="152"/>
      <c r="AW347" s="152"/>
      <c r="AX347" s="152"/>
    </row>
    <row r="348" spans="1:50" ht="18" customHeight="1" x14ac:dyDescent="0.25">
      <c r="A348" s="235"/>
      <c r="B348" s="108" t="s">
        <v>102</v>
      </c>
      <c r="C348" s="20">
        <f>COUNTIF(F12:F343,"Yếu")</f>
        <v>0</v>
      </c>
      <c r="D348" s="14"/>
      <c r="E348" s="236"/>
      <c r="F348" s="237"/>
      <c r="G348" s="235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52"/>
      <c r="AW348" s="152"/>
      <c r="AX348" s="152"/>
    </row>
    <row r="349" spans="1:50" ht="18" customHeight="1" x14ac:dyDescent="0.25">
      <c r="A349" s="235"/>
      <c r="B349" s="108" t="s">
        <v>385</v>
      </c>
      <c r="C349" s="20">
        <f>COUNTIF(F12:F341,"Kém")</f>
        <v>23</v>
      </c>
      <c r="D349" s="14"/>
      <c r="E349" s="236"/>
      <c r="F349" s="237"/>
      <c r="G349" s="235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2"/>
      <c r="AU349" s="152"/>
      <c r="AV349" s="152"/>
      <c r="AW349" s="152"/>
      <c r="AX349" s="152"/>
    </row>
    <row r="350" spans="1:50" ht="18" customHeight="1" x14ac:dyDescent="0.25">
      <c r="A350" s="235"/>
      <c r="B350" s="140" t="s">
        <v>388</v>
      </c>
      <c r="C350" s="20">
        <v>2</v>
      </c>
      <c r="D350" s="14"/>
      <c r="E350" s="236"/>
      <c r="F350" s="237"/>
      <c r="G350" s="235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</row>
    <row r="351" spans="1:50" ht="18" customHeight="1" x14ac:dyDescent="0.25">
      <c r="A351" s="235"/>
      <c r="B351" s="109" t="s">
        <v>2397</v>
      </c>
      <c r="C351" s="371">
        <v>302</v>
      </c>
      <c r="D351" s="14"/>
      <c r="E351" s="236"/>
      <c r="F351" s="237"/>
      <c r="G351" s="235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52"/>
      <c r="AW351" s="152"/>
      <c r="AX351" s="152"/>
    </row>
    <row r="352" spans="1:50" ht="18" customHeight="1" x14ac:dyDescent="0.25">
      <c r="A352" s="8">
        <v>307</v>
      </c>
      <c r="B352" s="33" t="s">
        <v>2797</v>
      </c>
      <c r="C352" s="148" t="s">
        <v>48</v>
      </c>
      <c r="D352" s="149" t="s">
        <v>14</v>
      </c>
      <c r="E352" s="30">
        <v>80</v>
      </c>
      <c r="F352" s="151" t="str">
        <f t="shared" ref="F352:F394" si="13">IF(E352&gt;=90,"Xuất sắc",IF(E352&gt;=80,"Tốt",IF(E352&gt;=65,"Khá",IF(E352&gt;=50,"Trung bình",IF(E352&gt;=35,"Yếu","Kém")))))</f>
        <v>Tốt</v>
      </c>
      <c r="G352" s="23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</row>
    <row r="353" spans="1:50" ht="18" customHeight="1" x14ac:dyDescent="0.25">
      <c r="A353" s="8">
        <v>308</v>
      </c>
      <c r="B353" s="33" t="s">
        <v>2798</v>
      </c>
      <c r="C353" s="148" t="s">
        <v>282</v>
      </c>
      <c r="D353" s="149" t="s">
        <v>14</v>
      </c>
      <c r="E353" s="30">
        <v>75</v>
      </c>
      <c r="F353" s="151" t="str">
        <f t="shared" si="13"/>
        <v>Khá</v>
      </c>
      <c r="G353" s="23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2"/>
      <c r="AU353" s="152"/>
      <c r="AV353" s="152"/>
      <c r="AW353" s="152"/>
      <c r="AX353" s="152"/>
    </row>
    <row r="354" spans="1:50" ht="18" customHeight="1" x14ac:dyDescent="0.25">
      <c r="A354" s="8">
        <v>309</v>
      </c>
      <c r="B354" s="33" t="s">
        <v>2799</v>
      </c>
      <c r="C354" s="148" t="s">
        <v>2800</v>
      </c>
      <c r="D354" s="149" t="s">
        <v>105</v>
      </c>
      <c r="E354" s="30">
        <v>65</v>
      </c>
      <c r="F354" s="151" t="str">
        <f t="shared" si="13"/>
        <v>Khá</v>
      </c>
      <c r="G354" s="30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</row>
    <row r="355" spans="1:50" ht="18" customHeight="1" x14ac:dyDescent="0.25">
      <c r="A355" s="8">
        <v>310</v>
      </c>
      <c r="B355" s="33" t="s">
        <v>2801</v>
      </c>
      <c r="C355" s="148" t="s">
        <v>2802</v>
      </c>
      <c r="D355" s="149" t="s">
        <v>82</v>
      </c>
      <c r="E355" s="30">
        <v>87</v>
      </c>
      <c r="F355" s="151" t="str">
        <f t="shared" si="13"/>
        <v>Tốt</v>
      </c>
      <c r="G355" s="30"/>
      <c r="H355" s="127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</row>
    <row r="356" spans="1:50" ht="18" customHeight="1" x14ac:dyDescent="0.25">
      <c r="A356" s="8">
        <v>311</v>
      </c>
      <c r="B356" s="33" t="s">
        <v>2803</v>
      </c>
      <c r="C356" s="148" t="s">
        <v>46</v>
      </c>
      <c r="D356" s="149" t="s">
        <v>20</v>
      </c>
      <c r="E356" s="30">
        <v>83</v>
      </c>
      <c r="F356" s="151" t="str">
        <f t="shared" si="13"/>
        <v>Tốt</v>
      </c>
      <c r="G356" s="23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</row>
    <row r="357" spans="1:50" ht="18" customHeight="1" x14ac:dyDescent="0.25">
      <c r="A357" s="8">
        <v>312</v>
      </c>
      <c r="B357" s="33" t="s">
        <v>2804</v>
      </c>
      <c r="C357" s="148" t="s">
        <v>61</v>
      </c>
      <c r="D357" s="149" t="s">
        <v>125</v>
      </c>
      <c r="E357" s="30">
        <v>100</v>
      </c>
      <c r="F357" s="151" t="str">
        <f t="shared" si="13"/>
        <v>Xuất sắc</v>
      </c>
      <c r="G357" s="23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</row>
    <row r="358" spans="1:50" ht="18" customHeight="1" x14ac:dyDescent="0.25">
      <c r="A358" s="8">
        <v>313</v>
      </c>
      <c r="B358" s="33" t="s">
        <v>2805</v>
      </c>
      <c r="C358" s="148" t="s">
        <v>2806</v>
      </c>
      <c r="D358" s="149" t="s">
        <v>16</v>
      </c>
      <c r="E358" s="30">
        <v>73</v>
      </c>
      <c r="F358" s="151" t="str">
        <f t="shared" si="13"/>
        <v>Khá</v>
      </c>
      <c r="G358" s="23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</row>
    <row r="359" spans="1:50" ht="18" customHeight="1" x14ac:dyDescent="0.25">
      <c r="A359" s="8">
        <v>314</v>
      </c>
      <c r="B359" s="33" t="s">
        <v>2807</v>
      </c>
      <c r="C359" s="148" t="s">
        <v>185</v>
      </c>
      <c r="D359" s="149" t="s">
        <v>108</v>
      </c>
      <c r="E359" s="30">
        <v>75</v>
      </c>
      <c r="F359" s="151" t="str">
        <f t="shared" si="13"/>
        <v>Khá</v>
      </c>
      <c r="G359" s="23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</row>
    <row r="360" spans="1:50" ht="18" customHeight="1" x14ac:dyDescent="0.25">
      <c r="A360" s="8">
        <v>315</v>
      </c>
      <c r="B360" s="33" t="s">
        <v>2808</v>
      </c>
      <c r="C360" s="148" t="s">
        <v>18</v>
      </c>
      <c r="D360" s="149" t="s">
        <v>278</v>
      </c>
      <c r="E360" s="30">
        <v>75</v>
      </c>
      <c r="F360" s="151" t="str">
        <f t="shared" si="13"/>
        <v>Khá</v>
      </c>
      <c r="G360" s="30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</row>
    <row r="361" spans="1:50" ht="18" customHeight="1" x14ac:dyDescent="0.25">
      <c r="A361" s="8">
        <v>316</v>
      </c>
      <c r="B361" s="33" t="s">
        <v>2809</v>
      </c>
      <c r="C361" s="148" t="s">
        <v>199</v>
      </c>
      <c r="D361" s="149" t="s">
        <v>8</v>
      </c>
      <c r="E361" s="30">
        <v>85</v>
      </c>
      <c r="F361" s="151" t="str">
        <f t="shared" si="13"/>
        <v>Tốt</v>
      </c>
      <c r="G361" s="30"/>
      <c r="H361" s="127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</row>
    <row r="362" spans="1:50" ht="18" customHeight="1" x14ac:dyDescent="0.25">
      <c r="A362" s="8">
        <v>317</v>
      </c>
      <c r="B362" s="33" t="s">
        <v>2810</v>
      </c>
      <c r="C362" s="148" t="s">
        <v>2811</v>
      </c>
      <c r="D362" s="149" t="s">
        <v>8</v>
      </c>
      <c r="E362" s="30">
        <v>70</v>
      </c>
      <c r="F362" s="151" t="str">
        <f t="shared" si="13"/>
        <v>Khá</v>
      </c>
      <c r="G362" s="30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</row>
    <row r="363" spans="1:50" ht="17.25" customHeight="1" x14ac:dyDescent="0.25">
      <c r="A363" s="8">
        <v>318</v>
      </c>
      <c r="B363" s="33" t="s">
        <v>2812</v>
      </c>
      <c r="C363" s="148" t="s">
        <v>2813</v>
      </c>
      <c r="D363" s="149" t="s">
        <v>8</v>
      </c>
      <c r="E363" s="30">
        <v>85</v>
      </c>
      <c r="F363" s="151" t="str">
        <f t="shared" si="13"/>
        <v>Tốt</v>
      </c>
      <c r="G363" s="25"/>
    </row>
    <row r="364" spans="1:50" ht="18" customHeight="1" x14ac:dyDescent="0.25">
      <c r="A364" s="8">
        <v>319</v>
      </c>
      <c r="B364" s="33" t="s">
        <v>2814</v>
      </c>
      <c r="C364" s="148" t="s">
        <v>2815</v>
      </c>
      <c r="D364" s="149" t="s">
        <v>8</v>
      </c>
      <c r="E364" s="30">
        <v>70</v>
      </c>
      <c r="F364" s="151" t="str">
        <f t="shared" si="13"/>
        <v>Khá</v>
      </c>
      <c r="G364" s="30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</row>
    <row r="365" spans="1:50" ht="18" customHeight="1" x14ac:dyDescent="0.25">
      <c r="A365" s="8">
        <v>320</v>
      </c>
      <c r="B365" s="33" t="s">
        <v>2816</v>
      </c>
      <c r="C365" s="148" t="s">
        <v>1218</v>
      </c>
      <c r="D365" s="149" t="s">
        <v>8</v>
      </c>
      <c r="E365" s="30">
        <v>83</v>
      </c>
      <c r="F365" s="151" t="str">
        <f t="shared" si="13"/>
        <v>Tốt</v>
      </c>
      <c r="G365" s="8"/>
      <c r="H365" s="127"/>
      <c r="I365" s="126"/>
      <c r="J365" s="153"/>
      <c r="K365" s="153"/>
      <c r="L365" s="126"/>
      <c r="M365" s="126"/>
      <c r="N365" s="126"/>
      <c r="O365" s="154"/>
      <c r="P365" s="154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</row>
    <row r="366" spans="1:50" ht="18" customHeight="1" x14ac:dyDescent="0.25">
      <c r="A366" s="8">
        <v>321</v>
      </c>
      <c r="B366" s="33" t="s">
        <v>2817</v>
      </c>
      <c r="C366" s="148" t="s">
        <v>144</v>
      </c>
      <c r="D366" s="149" t="s">
        <v>112</v>
      </c>
      <c r="E366" s="30">
        <v>91</v>
      </c>
      <c r="F366" s="151" t="str">
        <f t="shared" si="13"/>
        <v>Xuất sắc</v>
      </c>
      <c r="G366" s="8"/>
      <c r="H366" s="127"/>
      <c r="I366" s="126"/>
      <c r="J366" s="153"/>
      <c r="K366" s="154"/>
      <c r="L366" s="126"/>
      <c r="M366" s="126"/>
      <c r="N366" s="126"/>
      <c r="O366" s="154"/>
      <c r="P366" s="126"/>
      <c r="Q366" s="126"/>
      <c r="R366" s="126"/>
      <c r="S366" s="126"/>
      <c r="T366" s="126"/>
      <c r="U366" s="126"/>
      <c r="V366" s="126"/>
      <c r="W366" s="126"/>
      <c r="X366" s="126">
        <v>16</v>
      </c>
      <c r="Y366" s="154">
        <f t="shared" ref="Y366:Y371" si="14">(X366/39)*100</f>
        <v>41.025641025641022</v>
      </c>
      <c r="Z366" s="126"/>
      <c r="AA366" s="126">
        <v>0</v>
      </c>
      <c r="AB366" s="154">
        <f t="shared" ref="AB366:AB371" si="15">(AA366/32)*100</f>
        <v>0</v>
      </c>
      <c r="AC366" s="126"/>
      <c r="AD366" s="126">
        <v>1</v>
      </c>
      <c r="AE366" s="154">
        <f t="shared" ref="AE366:AE371" si="16">(AD366/56)*100</f>
        <v>1.7857142857142856</v>
      </c>
      <c r="AF366" s="126"/>
      <c r="AG366" s="126">
        <v>1</v>
      </c>
      <c r="AH366" s="154">
        <f t="shared" ref="AH366:AH371" si="17">(AG366/56)*100</f>
        <v>1.7857142857142856</v>
      </c>
      <c r="AI366" s="126"/>
      <c r="AJ366" s="126">
        <v>9</v>
      </c>
      <c r="AK366" s="154">
        <f t="shared" ref="AK366:AK371" si="18">(AJ366/58)*100</f>
        <v>15.517241379310345</v>
      </c>
      <c r="AL366" s="126"/>
      <c r="AM366" s="126"/>
      <c r="AN366" s="126">
        <v>2</v>
      </c>
      <c r="AO366" s="154">
        <f t="shared" ref="AO366:AO371" si="19">(AN366/51)*100</f>
        <v>3.9215686274509802</v>
      </c>
      <c r="AP366" s="126"/>
      <c r="AQ366" s="126">
        <v>4</v>
      </c>
      <c r="AR366" s="126">
        <f t="shared" ref="AR366:AR371" si="20">(AQ366/50)*100</f>
        <v>8</v>
      </c>
      <c r="AS366" s="126"/>
      <c r="AT366" s="126">
        <v>7</v>
      </c>
      <c r="AU366" s="154">
        <f t="shared" ref="AU366:AU371" si="21">(AT366/51)*100</f>
        <v>13.725490196078432</v>
      </c>
      <c r="AV366" s="126"/>
      <c r="AW366" s="126">
        <v>13</v>
      </c>
      <c r="AX366" s="126">
        <f t="shared" ref="AX366:AX371" si="22">(AW366/50)*100</f>
        <v>26</v>
      </c>
    </row>
    <row r="367" spans="1:50" ht="18" customHeight="1" x14ac:dyDescent="0.25">
      <c r="A367" s="8">
        <v>322</v>
      </c>
      <c r="B367" s="33" t="s">
        <v>2818</v>
      </c>
      <c r="C367" s="148" t="s">
        <v>1431</v>
      </c>
      <c r="D367" s="149" t="s">
        <v>112</v>
      </c>
      <c r="E367" s="30">
        <v>80</v>
      </c>
      <c r="F367" s="151" t="str">
        <f t="shared" si="13"/>
        <v>Tốt</v>
      </c>
      <c r="G367" s="8"/>
      <c r="H367" s="127"/>
      <c r="I367" s="126"/>
      <c r="J367" s="153"/>
      <c r="K367" s="154"/>
      <c r="L367" s="126"/>
      <c r="M367" s="126"/>
      <c r="N367" s="126"/>
      <c r="O367" s="154"/>
      <c r="P367" s="126"/>
      <c r="Q367" s="126"/>
      <c r="R367" s="126"/>
      <c r="S367" s="126"/>
      <c r="T367" s="126"/>
      <c r="U367" s="126"/>
      <c r="V367" s="126"/>
      <c r="W367" s="126"/>
      <c r="X367" s="126">
        <v>21</v>
      </c>
      <c r="Y367" s="154">
        <f t="shared" si="14"/>
        <v>53.846153846153847</v>
      </c>
      <c r="Z367" s="126"/>
      <c r="AA367" s="126">
        <v>7</v>
      </c>
      <c r="AB367" s="154">
        <f t="shared" si="15"/>
        <v>21.875</v>
      </c>
      <c r="AC367" s="126"/>
      <c r="AD367" s="126">
        <v>39</v>
      </c>
      <c r="AE367" s="154">
        <f t="shared" si="16"/>
        <v>69.642857142857139</v>
      </c>
      <c r="AF367" s="126"/>
      <c r="AG367" s="126">
        <v>16</v>
      </c>
      <c r="AH367" s="154">
        <f t="shared" si="17"/>
        <v>28.571428571428569</v>
      </c>
      <c r="AI367" s="126"/>
      <c r="AJ367" s="126">
        <v>29</v>
      </c>
      <c r="AK367" s="154">
        <f t="shared" si="18"/>
        <v>50</v>
      </c>
      <c r="AL367" s="126"/>
      <c r="AM367" s="126"/>
      <c r="AN367" s="126">
        <v>26</v>
      </c>
      <c r="AO367" s="154">
        <f t="shared" si="19"/>
        <v>50.980392156862742</v>
      </c>
      <c r="AP367" s="126"/>
      <c r="AQ367" s="126">
        <v>22</v>
      </c>
      <c r="AR367" s="126">
        <f t="shared" si="20"/>
        <v>44</v>
      </c>
      <c r="AS367" s="126"/>
      <c r="AT367" s="126">
        <v>16</v>
      </c>
      <c r="AU367" s="154">
        <f t="shared" si="21"/>
        <v>31.372549019607842</v>
      </c>
      <c r="AV367" s="126"/>
      <c r="AW367" s="126">
        <v>33</v>
      </c>
      <c r="AX367" s="126">
        <f t="shared" si="22"/>
        <v>66</v>
      </c>
    </row>
    <row r="368" spans="1:50" ht="18" customHeight="1" x14ac:dyDescent="0.25">
      <c r="A368" s="8">
        <v>323</v>
      </c>
      <c r="B368" s="33" t="s">
        <v>2819</v>
      </c>
      <c r="C368" s="148" t="s">
        <v>2820</v>
      </c>
      <c r="D368" s="149" t="s">
        <v>25</v>
      </c>
      <c r="E368" s="30">
        <v>91</v>
      </c>
      <c r="F368" s="151" t="str">
        <f t="shared" si="13"/>
        <v>Xuất sắc</v>
      </c>
      <c r="G368" s="8"/>
      <c r="H368" s="127"/>
      <c r="I368" s="126"/>
      <c r="J368" s="153"/>
      <c r="K368" s="154"/>
      <c r="L368" s="126"/>
      <c r="M368" s="126"/>
      <c r="N368" s="126"/>
      <c r="O368" s="154"/>
      <c r="P368" s="126"/>
      <c r="Q368" s="126"/>
      <c r="R368" s="126"/>
      <c r="S368" s="126"/>
      <c r="T368" s="126"/>
      <c r="U368" s="126"/>
      <c r="V368" s="126"/>
      <c r="W368" s="126"/>
      <c r="X368" s="126">
        <v>0</v>
      </c>
      <c r="Y368" s="154">
        <f t="shared" si="14"/>
        <v>0</v>
      </c>
      <c r="Z368" s="126"/>
      <c r="AA368" s="126">
        <v>9</v>
      </c>
      <c r="AB368" s="154">
        <f t="shared" si="15"/>
        <v>28.125</v>
      </c>
      <c r="AC368" s="126"/>
      <c r="AD368" s="126">
        <v>0</v>
      </c>
      <c r="AE368" s="154">
        <f t="shared" si="16"/>
        <v>0</v>
      </c>
      <c r="AF368" s="126"/>
      <c r="AG368" s="126">
        <v>30</v>
      </c>
      <c r="AH368" s="154">
        <f t="shared" si="17"/>
        <v>53.571428571428569</v>
      </c>
      <c r="AI368" s="126"/>
      <c r="AJ368" s="126">
        <v>7</v>
      </c>
      <c r="AK368" s="154">
        <f t="shared" si="18"/>
        <v>12.068965517241379</v>
      </c>
      <c r="AL368" s="126"/>
      <c r="AM368" s="126"/>
      <c r="AN368" s="126">
        <v>12</v>
      </c>
      <c r="AO368" s="154">
        <f t="shared" si="19"/>
        <v>23.52941176470588</v>
      </c>
      <c r="AP368" s="126"/>
      <c r="AQ368" s="126">
        <v>20</v>
      </c>
      <c r="AR368" s="126">
        <f t="shared" si="20"/>
        <v>40</v>
      </c>
      <c r="AS368" s="126"/>
      <c r="AT368" s="126">
        <v>27</v>
      </c>
      <c r="AU368" s="154">
        <f t="shared" si="21"/>
        <v>52.941176470588239</v>
      </c>
      <c r="AV368" s="126"/>
      <c r="AW368" s="126">
        <v>2</v>
      </c>
      <c r="AX368" s="126">
        <f t="shared" si="22"/>
        <v>4</v>
      </c>
    </row>
    <row r="369" spans="1:50" ht="18" customHeight="1" x14ac:dyDescent="0.25">
      <c r="A369" s="8">
        <v>324</v>
      </c>
      <c r="B369" s="33" t="s">
        <v>2821</v>
      </c>
      <c r="C369" s="148" t="s">
        <v>1701</v>
      </c>
      <c r="D369" s="149" t="s">
        <v>297</v>
      </c>
      <c r="E369" s="30">
        <v>93</v>
      </c>
      <c r="F369" s="151" t="str">
        <f t="shared" si="13"/>
        <v>Xuất sắc</v>
      </c>
      <c r="G369" s="8"/>
      <c r="H369" s="127"/>
      <c r="I369" s="126"/>
      <c r="J369" s="153"/>
      <c r="K369" s="154"/>
      <c r="L369" s="126"/>
      <c r="M369" s="126"/>
      <c r="N369" s="126"/>
      <c r="O369" s="154"/>
      <c r="P369" s="126"/>
      <c r="Q369" s="126"/>
      <c r="R369" s="126"/>
      <c r="S369" s="126"/>
      <c r="T369" s="126"/>
      <c r="U369" s="126"/>
      <c r="V369" s="126"/>
      <c r="W369" s="126"/>
      <c r="X369" s="126">
        <v>2</v>
      </c>
      <c r="Y369" s="154">
        <f t="shared" si="14"/>
        <v>5.1282051282051277</v>
      </c>
      <c r="Z369" s="126"/>
      <c r="AA369" s="126">
        <v>16</v>
      </c>
      <c r="AB369" s="154">
        <f t="shared" si="15"/>
        <v>50</v>
      </c>
      <c r="AC369" s="126"/>
      <c r="AD369" s="126">
        <v>16</v>
      </c>
      <c r="AE369" s="154">
        <f t="shared" si="16"/>
        <v>28.571428571428569</v>
      </c>
      <c r="AF369" s="126"/>
      <c r="AG369" s="126">
        <v>9</v>
      </c>
      <c r="AH369" s="154">
        <f t="shared" si="17"/>
        <v>16.071428571428573</v>
      </c>
      <c r="AI369" s="126"/>
      <c r="AJ369" s="126">
        <v>13</v>
      </c>
      <c r="AK369" s="154">
        <f t="shared" si="18"/>
        <v>22.413793103448278</v>
      </c>
      <c r="AL369" s="126"/>
      <c r="AM369" s="126"/>
      <c r="AN369" s="126">
        <v>11</v>
      </c>
      <c r="AO369" s="154">
        <f t="shared" si="19"/>
        <v>21.568627450980394</v>
      </c>
      <c r="AP369" s="126"/>
      <c r="AQ369" s="126">
        <v>4</v>
      </c>
      <c r="AR369" s="126">
        <f t="shared" si="20"/>
        <v>8</v>
      </c>
      <c r="AS369" s="126"/>
      <c r="AT369" s="126">
        <v>1</v>
      </c>
      <c r="AU369" s="154">
        <f t="shared" si="21"/>
        <v>1.9607843137254901</v>
      </c>
      <c r="AV369" s="126"/>
      <c r="AW369" s="126">
        <v>2</v>
      </c>
      <c r="AX369" s="126">
        <f t="shared" si="22"/>
        <v>4</v>
      </c>
    </row>
    <row r="370" spans="1:50" ht="18" customHeight="1" x14ac:dyDescent="0.25">
      <c r="A370" s="8">
        <v>325</v>
      </c>
      <c r="B370" s="33" t="s">
        <v>2822</v>
      </c>
      <c r="C370" s="148" t="s">
        <v>2823</v>
      </c>
      <c r="D370" s="149" t="s">
        <v>131</v>
      </c>
      <c r="E370" s="30">
        <v>70</v>
      </c>
      <c r="F370" s="151" t="str">
        <f t="shared" si="13"/>
        <v>Khá</v>
      </c>
      <c r="G370" s="8"/>
      <c r="H370" s="127"/>
      <c r="I370" s="126"/>
      <c r="J370" s="126"/>
      <c r="K370" s="154"/>
      <c r="L370" s="126"/>
      <c r="M370" s="126"/>
      <c r="N370" s="126"/>
      <c r="O370" s="154"/>
      <c r="P370" s="126"/>
      <c r="Q370" s="126"/>
      <c r="R370" s="126"/>
      <c r="S370" s="126"/>
      <c r="T370" s="126"/>
      <c r="U370" s="126"/>
      <c r="V370" s="126"/>
      <c r="W370" s="126"/>
      <c r="X370" s="126">
        <v>0</v>
      </c>
      <c r="Y370" s="154">
        <f t="shared" si="14"/>
        <v>0</v>
      </c>
      <c r="Z370" s="126"/>
      <c r="AA370" s="126">
        <v>0</v>
      </c>
      <c r="AB370" s="154">
        <f t="shared" si="15"/>
        <v>0</v>
      </c>
      <c r="AC370" s="126"/>
      <c r="AD370" s="126">
        <v>0</v>
      </c>
      <c r="AE370" s="154">
        <f t="shared" si="16"/>
        <v>0</v>
      </c>
      <c r="AF370" s="126"/>
      <c r="AG370" s="126">
        <v>0</v>
      </c>
      <c r="AH370" s="154">
        <f t="shared" si="17"/>
        <v>0</v>
      </c>
      <c r="AI370" s="126"/>
      <c r="AJ370" s="126">
        <v>0</v>
      </c>
      <c r="AK370" s="154">
        <f t="shared" si="18"/>
        <v>0</v>
      </c>
      <c r="AL370" s="126"/>
      <c r="AM370" s="126"/>
      <c r="AN370" s="126">
        <v>0</v>
      </c>
      <c r="AO370" s="154">
        <f t="shared" si="19"/>
        <v>0</v>
      </c>
      <c r="AP370" s="126"/>
      <c r="AQ370" s="126">
        <v>0</v>
      </c>
      <c r="AR370" s="126">
        <f t="shared" si="20"/>
        <v>0</v>
      </c>
      <c r="AS370" s="126"/>
      <c r="AT370" s="126">
        <v>0</v>
      </c>
      <c r="AU370" s="154">
        <f t="shared" si="21"/>
        <v>0</v>
      </c>
      <c r="AV370" s="126"/>
      <c r="AW370" s="126">
        <v>0</v>
      </c>
      <c r="AX370" s="126">
        <f t="shared" si="22"/>
        <v>0</v>
      </c>
    </row>
    <row r="371" spans="1:50" ht="18" customHeight="1" x14ac:dyDescent="0.25">
      <c r="A371" s="8">
        <v>326</v>
      </c>
      <c r="B371" s="33" t="s">
        <v>2824</v>
      </c>
      <c r="C371" s="148" t="s">
        <v>1891</v>
      </c>
      <c r="D371" s="149" t="s">
        <v>202</v>
      </c>
      <c r="E371" s="30">
        <v>65</v>
      </c>
      <c r="F371" s="151" t="str">
        <f t="shared" si="13"/>
        <v>Khá</v>
      </c>
      <c r="G371" s="8"/>
      <c r="H371" s="127"/>
      <c r="I371" s="126"/>
      <c r="J371" s="126"/>
      <c r="K371" s="154"/>
      <c r="L371" s="126"/>
      <c r="M371" s="126"/>
      <c r="N371" s="126"/>
      <c r="O371" s="154"/>
      <c r="P371" s="126"/>
      <c r="Q371" s="126"/>
      <c r="R371" s="126"/>
      <c r="S371" s="126"/>
      <c r="T371" s="126"/>
      <c r="U371" s="126"/>
      <c r="V371" s="126"/>
      <c r="W371" s="126"/>
      <c r="X371" s="126">
        <v>0</v>
      </c>
      <c r="Y371" s="154">
        <f t="shared" si="14"/>
        <v>0</v>
      </c>
      <c r="Z371" s="126"/>
      <c r="AA371" s="126">
        <v>0</v>
      </c>
      <c r="AB371" s="154">
        <f t="shared" si="15"/>
        <v>0</v>
      </c>
      <c r="AC371" s="126"/>
      <c r="AD371" s="126">
        <v>0</v>
      </c>
      <c r="AE371" s="154">
        <f t="shared" si="16"/>
        <v>0</v>
      </c>
      <c r="AF371" s="126"/>
      <c r="AG371" s="126">
        <v>0</v>
      </c>
      <c r="AH371" s="154">
        <f t="shared" si="17"/>
        <v>0</v>
      </c>
      <c r="AI371" s="126"/>
      <c r="AJ371" s="126">
        <v>0</v>
      </c>
      <c r="AK371" s="154">
        <f t="shared" si="18"/>
        <v>0</v>
      </c>
      <c r="AL371" s="126"/>
      <c r="AM371" s="126"/>
      <c r="AN371" s="126">
        <v>0</v>
      </c>
      <c r="AO371" s="154">
        <f t="shared" si="19"/>
        <v>0</v>
      </c>
      <c r="AP371" s="126"/>
      <c r="AQ371" s="126">
        <v>0</v>
      </c>
      <c r="AR371" s="126">
        <f t="shared" si="20"/>
        <v>0</v>
      </c>
      <c r="AS371" s="126"/>
      <c r="AT371" s="126">
        <v>0</v>
      </c>
      <c r="AU371" s="154">
        <f t="shared" si="21"/>
        <v>0</v>
      </c>
      <c r="AV371" s="126"/>
      <c r="AW371" s="126">
        <v>0</v>
      </c>
      <c r="AX371" s="126">
        <f t="shared" si="22"/>
        <v>0</v>
      </c>
    </row>
    <row r="372" spans="1:50" ht="18" customHeight="1" x14ac:dyDescent="0.25">
      <c r="A372" s="8">
        <v>327</v>
      </c>
      <c r="B372" s="33" t="s">
        <v>2825</v>
      </c>
      <c r="C372" s="148" t="s">
        <v>52</v>
      </c>
      <c r="D372" s="149" t="s">
        <v>11</v>
      </c>
      <c r="E372" s="30">
        <v>80</v>
      </c>
      <c r="F372" s="151" t="str">
        <f t="shared" si="13"/>
        <v>Tốt</v>
      </c>
      <c r="G372" s="36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>
        <f>SUM(X366:X371)</f>
        <v>39</v>
      </c>
      <c r="Y372" s="127"/>
      <c r="Z372" s="127"/>
      <c r="AA372" s="127">
        <f>SUM(AA366:AA371)</f>
        <v>32</v>
      </c>
      <c r="AB372" s="127"/>
      <c r="AC372" s="127"/>
      <c r="AD372" s="127">
        <f>SUM(AD366:AD371)</f>
        <v>56</v>
      </c>
      <c r="AE372" s="127"/>
      <c r="AF372" s="127"/>
      <c r="AG372" s="127">
        <f>SUM(AG366:AG371)</f>
        <v>56</v>
      </c>
      <c r="AH372" s="127"/>
      <c r="AI372" s="127"/>
      <c r="AJ372" s="127">
        <f>SUM(AJ366:AJ371)</f>
        <v>58</v>
      </c>
      <c r="AK372" s="127"/>
      <c r="AL372" s="127"/>
      <c r="AM372" s="127"/>
      <c r="AN372" s="127">
        <f>SUM(AN366:AN371)</f>
        <v>51</v>
      </c>
      <c r="AO372" s="127"/>
      <c r="AP372" s="127"/>
      <c r="AQ372" s="127">
        <f>SUM(AQ366:AQ371)</f>
        <v>50</v>
      </c>
      <c r="AR372" s="127"/>
      <c r="AS372" s="127"/>
      <c r="AT372" s="127">
        <f>SUM(AT366:AT371)</f>
        <v>51</v>
      </c>
      <c r="AU372" s="127"/>
      <c r="AV372" s="127"/>
      <c r="AW372" s="127">
        <f>SUM(AW366:AW371)</f>
        <v>50</v>
      </c>
      <c r="AX372" s="127"/>
    </row>
    <row r="373" spans="1:50" ht="18" customHeight="1" x14ac:dyDescent="0.25">
      <c r="A373" s="8">
        <v>328</v>
      </c>
      <c r="B373" s="33" t="s">
        <v>2826</v>
      </c>
      <c r="C373" s="148" t="s">
        <v>252</v>
      </c>
      <c r="D373" s="149" t="s">
        <v>11</v>
      </c>
      <c r="E373" s="30">
        <v>88</v>
      </c>
      <c r="F373" s="151" t="str">
        <f t="shared" si="13"/>
        <v>Tốt</v>
      </c>
      <c r="G373" s="155"/>
    </row>
    <row r="374" spans="1:50" ht="18" customHeight="1" x14ac:dyDescent="0.25">
      <c r="A374" s="8">
        <v>329</v>
      </c>
      <c r="B374" s="33" t="s">
        <v>2827</v>
      </c>
      <c r="C374" s="148" t="s">
        <v>113</v>
      </c>
      <c r="D374" s="149" t="s">
        <v>89</v>
      </c>
      <c r="E374" s="30">
        <v>76</v>
      </c>
      <c r="F374" s="151" t="str">
        <f t="shared" si="13"/>
        <v>Khá</v>
      </c>
      <c r="G374" s="33"/>
      <c r="K374" s="156">
        <f>SUM(K366:K368)</f>
        <v>0</v>
      </c>
      <c r="O374" s="156">
        <f>SUM(O366:O368)</f>
        <v>0</v>
      </c>
      <c r="S374" s="156">
        <f>SUM(S366:S368)</f>
        <v>0</v>
      </c>
      <c r="V374" s="156">
        <f>SUM(V366:V368)</f>
        <v>0</v>
      </c>
      <c r="Y374" s="156">
        <f>SUM(Y366:Y368)</f>
        <v>94.871794871794862</v>
      </c>
      <c r="AB374" s="156">
        <f>SUM(AB366:AB368)</f>
        <v>50</v>
      </c>
      <c r="AE374" s="156">
        <f>SUM(AE366:AE368)</f>
        <v>71.428571428571431</v>
      </c>
      <c r="AH374" s="156">
        <f>SUM(AH366:AH368)</f>
        <v>83.928571428571416</v>
      </c>
      <c r="AK374" s="156">
        <f>SUM(AK366:AK368)</f>
        <v>77.58620689655173</v>
      </c>
      <c r="AO374" s="156">
        <f>SUM(AO366:AO368)</f>
        <v>78.431372549019599</v>
      </c>
      <c r="AR374" s="156">
        <f>SUM(AR366:AR368)</f>
        <v>92</v>
      </c>
      <c r="AU374" s="156">
        <f>SUM(AU366:AU368)</f>
        <v>98.039215686274503</v>
      </c>
      <c r="AX374" s="156">
        <f>SUM(AX366:AX368)</f>
        <v>96</v>
      </c>
    </row>
    <row r="375" spans="1:50" ht="18" customHeight="1" x14ac:dyDescent="0.25">
      <c r="A375" s="8">
        <v>330</v>
      </c>
      <c r="B375" s="33" t="s">
        <v>2828</v>
      </c>
      <c r="C375" s="148" t="s">
        <v>2829</v>
      </c>
      <c r="D375" s="149" t="s">
        <v>399</v>
      </c>
      <c r="E375" s="30">
        <v>79</v>
      </c>
      <c r="F375" s="151" t="str">
        <f t="shared" si="13"/>
        <v>Khá</v>
      </c>
      <c r="G375" s="33"/>
    </row>
    <row r="376" spans="1:50" ht="18" customHeight="1" x14ac:dyDescent="0.25">
      <c r="A376" s="8">
        <v>331</v>
      </c>
      <c r="B376" s="33" t="s">
        <v>2830</v>
      </c>
      <c r="C376" s="148" t="s">
        <v>190</v>
      </c>
      <c r="D376" s="149" t="s">
        <v>361</v>
      </c>
      <c r="E376" s="30">
        <v>0</v>
      </c>
      <c r="F376" s="151" t="str">
        <f t="shared" si="13"/>
        <v>Kém</v>
      </c>
      <c r="G376" s="157" t="s">
        <v>2389</v>
      </c>
    </row>
    <row r="377" spans="1:50" ht="18" customHeight="1" x14ac:dyDescent="0.25">
      <c r="A377" s="8">
        <v>332</v>
      </c>
      <c r="B377" s="33" t="s">
        <v>2831</v>
      </c>
      <c r="C377" s="148" t="s">
        <v>2361</v>
      </c>
      <c r="D377" s="149" t="s">
        <v>468</v>
      </c>
      <c r="E377" s="30">
        <v>65</v>
      </c>
      <c r="F377" s="151" t="str">
        <f t="shared" si="13"/>
        <v>Khá</v>
      </c>
      <c r="G377" s="33"/>
    </row>
    <row r="378" spans="1:50" ht="18" customHeight="1" x14ac:dyDescent="0.25">
      <c r="A378" s="8">
        <v>333</v>
      </c>
      <c r="B378" s="33" t="s">
        <v>2832</v>
      </c>
      <c r="C378" s="148" t="s">
        <v>412</v>
      </c>
      <c r="D378" s="149" t="s">
        <v>204</v>
      </c>
      <c r="E378" s="30">
        <v>0</v>
      </c>
      <c r="F378" s="151" t="str">
        <f t="shared" si="13"/>
        <v>Kém</v>
      </c>
      <c r="G378" s="157" t="s">
        <v>2389</v>
      </c>
    </row>
    <row r="379" spans="1:50" ht="18" customHeight="1" x14ac:dyDescent="0.25">
      <c r="A379" s="8">
        <v>334</v>
      </c>
      <c r="B379" s="33" t="s">
        <v>2833</v>
      </c>
      <c r="C379" s="148" t="s">
        <v>18</v>
      </c>
      <c r="D379" s="149" t="s">
        <v>65</v>
      </c>
      <c r="E379" s="30">
        <v>71</v>
      </c>
      <c r="F379" s="151" t="str">
        <f t="shared" si="13"/>
        <v>Khá</v>
      </c>
      <c r="G379" s="30"/>
    </row>
    <row r="380" spans="1:50" ht="18" customHeight="1" x14ac:dyDescent="0.25">
      <c r="A380" s="8">
        <v>335</v>
      </c>
      <c r="B380" s="33" t="s">
        <v>2834</v>
      </c>
      <c r="C380" s="148" t="s">
        <v>293</v>
      </c>
      <c r="D380" s="149" t="s">
        <v>65</v>
      </c>
      <c r="E380" s="30">
        <v>75</v>
      </c>
      <c r="F380" s="151" t="str">
        <f t="shared" si="13"/>
        <v>Khá</v>
      </c>
      <c r="G380" s="33"/>
    </row>
    <row r="381" spans="1:50" ht="18" customHeight="1" x14ac:dyDescent="0.25">
      <c r="A381" s="8">
        <v>336</v>
      </c>
      <c r="B381" s="33" t="s">
        <v>2835</v>
      </c>
      <c r="C381" s="148" t="s">
        <v>69</v>
      </c>
      <c r="D381" s="149" t="s">
        <v>186</v>
      </c>
      <c r="E381" s="30">
        <v>70</v>
      </c>
      <c r="F381" s="151" t="str">
        <f t="shared" si="13"/>
        <v>Khá</v>
      </c>
      <c r="G381" s="36"/>
    </row>
    <row r="382" spans="1:50" ht="18" customHeight="1" x14ac:dyDescent="0.25">
      <c r="A382" s="8">
        <v>337</v>
      </c>
      <c r="B382" s="33" t="s">
        <v>2836</v>
      </c>
      <c r="C382" s="148" t="s">
        <v>56</v>
      </c>
      <c r="D382" s="149" t="s">
        <v>5</v>
      </c>
      <c r="E382" s="30">
        <v>66</v>
      </c>
      <c r="F382" s="151" t="str">
        <f t="shared" si="13"/>
        <v>Khá</v>
      </c>
      <c r="G382" s="155"/>
    </row>
    <row r="383" spans="1:50" ht="18" customHeight="1" x14ac:dyDescent="0.25">
      <c r="A383" s="8">
        <v>338</v>
      </c>
      <c r="B383" s="33" t="s">
        <v>2837</v>
      </c>
      <c r="C383" s="148" t="s">
        <v>2838</v>
      </c>
      <c r="D383" s="149" t="s">
        <v>23</v>
      </c>
      <c r="E383" s="30">
        <v>80</v>
      </c>
      <c r="F383" s="151" t="str">
        <f t="shared" si="13"/>
        <v>Tốt</v>
      </c>
      <c r="G383" s="33"/>
    </row>
    <row r="384" spans="1:50" ht="18" customHeight="1" x14ac:dyDescent="0.25">
      <c r="A384" s="8">
        <v>339</v>
      </c>
      <c r="B384" s="33" t="s">
        <v>2839</v>
      </c>
      <c r="C384" s="148" t="s">
        <v>130</v>
      </c>
      <c r="D384" s="149" t="s">
        <v>68</v>
      </c>
      <c r="E384" s="30">
        <v>68</v>
      </c>
      <c r="F384" s="151" t="str">
        <f t="shared" si="13"/>
        <v>Khá</v>
      </c>
      <c r="G384" s="33"/>
    </row>
    <row r="385" spans="1:7" ht="18" customHeight="1" x14ac:dyDescent="0.25">
      <c r="A385" s="8">
        <v>340</v>
      </c>
      <c r="B385" s="33" t="s">
        <v>2840</v>
      </c>
      <c r="C385" s="148" t="s">
        <v>2841</v>
      </c>
      <c r="D385" s="149" t="s">
        <v>12</v>
      </c>
      <c r="E385" s="30">
        <v>83</v>
      </c>
      <c r="F385" s="151" t="str">
        <f t="shared" si="13"/>
        <v>Tốt</v>
      </c>
      <c r="G385" s="33"/>
    </row>
    <row r="386" spans="1:7" ht="18" customHeight="1" x14ac:dyDescent="0.25">
      <c r="A386" s="8">
        <v>341</v>
      </c>
      <c r="B386" s="33" t="s">
        <v>2842</v>
      </c>
      <c r="C386" s="148" t="s">
        <v>430</v>
      </c>
      <c r="D386" s="149" t="s">
        <v>12</v>
      </c>
      <c r="E386" s="30">
        <v>65</v>
      </c>
      <c r="F386" s="151" t="str">
        <f t="shared" si="13"/>
        <v>Khá</v>
      </c>
      <c r="G386" s="33"/>
    </row>
    <row r="387" spans="1:7" ht="18" customHeight="1" x14ac:dyDescent="0.25">
      <c r="A387" s="8">
        <v>342</v>
      </c>
      <c r="B387" s="33" t="s">
        <v>2843</v>
      </c>
      <c r="C387" s="148" t="s">
        <v>2844</v>
      </c>
      <c r="D387" s="149" t="s">
        <v>12</v>
      </c>
      <c r="E387" s="30">
        <v>65</v>
      </c>
      <c r="F387" s="151" t="str">
        <f t="shared" si="13"/>
        <v>Khá</v>
      </c>
      <c r="G387" s="30"/>
    </row>
    <row r="388" spans="1:7" ht="18" customHeight="1" x14ac:dyDescent="0.25">
      <c r="A388" s="8">
        <v>343</v>
      </c>
      <c r="B388" s="33" t="s">
        <v>2845</v>
      </c>
      <c r="C388" s="148" t="s">
        <v>393</v>
      </c>
      <c r="D388" s="149" t="s">
        <v>383</v>
      </c>
      <c r="E388" s="30">
        <v>76</v>
      </c>
      <c r="F388" s="151" t="str">
        <f t="shared" si="13"/>
        <v>Khá</v>
      </c>
      <c r="G388" s="33"/>
    </row>
    <row r="389" spans="1:7" ht="18" customHeight="1" x14ac:dyDescent="0.25">
      <c r="A389" s="8">
        <v>344</v>
      </c>
      <c r="B389" s="33" t="s">
        <v>2846</v>
      </c>
      <c r="C389" s="148" t="s">
        <v>413</v>
      </c>
      <c r="D389" s="149" t="s">
        <v>160</v>
      </c>
      <c r="E389" s="30">
        <v>70</v>
      </c>
      <c r="F389" s="151" t="str">
        <f t="shared" si="13"/>
        <v>Khá</v>
      </c>
      <c r="G389" s="30"/>
    </row>
    <row r="390" spans="1:7" ht="18" customHeight="1" x14ac:dyDescent="0.25">
      <c r="A390" s="8">
        <v>345</v>
      </c>
      <c r="B390" s="33" t="s">
        <v>2847</v>
      </c>
      <c r="C390" s="148" t="s">
        <v>222</v>
      </c>
      <c r="D390" s="149" t="s">
        <v>178</v>
      </c>
      <c r="E390" s="30">
        <v>70</v>
      </c>
      <c r="F390" s="151" t="str">
        <f t="shared" si="13"/>
        <v>Khá</v>
      </c>
      <c r="G390" s="36"/>
    </row>
    <row r="391" spans="1:7" ht="18" customHeight="1" x14ac:dyDescent="0.25">
      <c r="A391" s="8">
        <v>346</v>
      </c>
      <c r="B391" s="33" t="s">
        <v>2848</v>
      </c>
      <c r="C391" s="148" t="s">
        <v>46</v>
      </c>
      <c r="D391" s="149" t="s">
        <v>520</v>
      </c>
      <c r="E391" s="30">
        <v>80</v>
      </c>
      <c r="F391" s="151" t="str">
        <f t="shared" si="13"/>
        <v>Tốt</v>
      </c>
      <c r="G391" s="155"/>
    </row>
    <row r="392" spans="1:7" ht="18" customHeight="1" x14ac:dyDescent="0.25">
      <c r="A392" s="8">
        <v>347</v>
      </c>
      <c r="B392" s="33" t="s">
        <v>2849</v>
      </c>
      <c r="C392" s="148" t="s">
        <v>2850</v>
      </c>
      <c r="D392" s="149" t="s">
        <v>30</v>
      </c>
      <c r="E392" s="30">
        <v>0</v>
      </c>
      <c r="F392" s="151" t="str">
        <f t="shared" si="13"/>
        <v>Kém</v>
      </c>
      <c r="G392" s="157" t="s">
        <v>2389</v>
      </c>
    </row>
    <row r="393" spans="1:7" ht="18" customHeight="1" x14ac:dyDescent="0.25">
      <c r="A393" s="8">
        <v>348</v>
      </c>
      <c r="B393" s="33" t="s">
        <v>2851</v>
      </c>
      <c r="C393" s="148" t="s">
        <v>2852</v>
      </c>
      <c r="D393" s="149" t="s">
        <v>448</v>
      </c>
      <c r="E393" s="30">
        <v>56</v>
      </c>
      <c r="F393" s="151" t="str">
        <f t="shared" si="13"/>
        <v>Trung bình</v>
      </c>
      <c r="G393" s="30"/>
    </row>
    <row r="394" spans="1:7" ht="18" customHeight="1" x14ac:dyDescent="0.25">
      <c r="A394" s="8">
        <v>349</v>
      </c>
      <c r="B394" s="33" t="s">
        <v>2853</v>
      </c>
      <c r="C394" s="148" t="s">
        <v>429</v>
      </c>
      <c r="D394" s="149" t="s">
        <v>2854</v>
      </c>
      <c r="E394" s="30">
        <v>75</v>
      </c>
      <c r="F394" s="151" t="str">
        <f t="shared" si="13"/>
        <v>Khá</v>
      </c>
      <c r="G394" s="33"/>
    </row>
    <row r="396" spans="1:7" x14ac:dyDescent="0.25">
      <c r="B396" s="158" t="s">
        <v>2395</v>
      </c>
      <c r="C396" s="159" t="s">
        <v>2396</v>
      </c>
    </row>
    <row r="397" spans="1:7" x14ac:dyDescent="0.25">
      <c r="B397" s="160" t="s">
        <v>78</v>
      </c>
      <c r="C397" s="151">
        <v>105</v>
      </c>
      <c r="E397" s="161"/>
    </row>
    <row r="398" spans="1:7" x14ac:dyDescent="0.25">
      <c r="B398" s="160" t="s">
        <v>31</v>
      </c>
      <c r="C398" s="151">
        <v>132</v>
      </c>
    </row>
    <row r="399" spans="1:7" x14ac:dyDescent="0.25">
      <c r="B399" s="160" t="s">
        <v>73</v>
      </c>
      <c r="C399" s="151">
        <v>76</v>
      </c>
    </row>
    <row r="400" spans="1:7" x14ac:dyDescent="0.25">
      <c r="B400" s="160" t="s">
        <v>106</v>
      </c>
      <c r="C400" s="151">
        <v>15</v>
      </c>
    </row>
    <row r="401" spans="2:3" x14ac:dyDescent="0.25">
      <c r="B401" s="160" t="s">
        <v>102</v>
      </c>
      <c r="C401" s="151">
        <v>0</v>
      </c>
    </row>
    <row r="402" spans="2:3" x14ac:dyDescent="0.25">
      <c r="B402" s="160" t="s">
        <v>385</v>
      </c>
      <c r="C402" s="151">
        <v>21</v>
      </c>
    </row>
    <row r="403" spans="2:3" x14ac:dyDescent="0.25">
      <c r="B403" s="160" t="s">
        <v>388</v>
      </c>
      <c r="C403" s="151">
        <v>0</v>
      </c>
    </row>
    <row r="404" spans="2:3" x14ac:dyDescent="0.25">
      <c r="B404" s="162" t="s">
        <v>2397</v>
      </c>
      <c r="C404" s="150">
        <f>SUM(C397:C403)</f>
        <v>349</v>
      </c>
    </row>
  </sheetData>
  <mergeCells count="17">
    <mergeCell ref="D1:G1"/>
    <mergeCell ref="D2:G2"/>
    <mergeCell ref="B4:G4"/>
    <mergeCell ref="C5:E5"/>
    <mergeCell ref="C6:E6"/>
    <mergeCell ref="A145:B145"/>
    <mergeCell ref="A160:B160"/>
    <mergeCell ref="A161:B161"/>
    <mergeCell ref="A1:C1"/>
    <mergeCell ref="A2:C2"/>
    <mergeCell ref="A9:B9"/>
    <mergeCell ref="A10:B10"/>
    <mergeCell ref="A50:B50"/>
    <mergeCell ref="A51:B51"/>
    <mergeCell ref="A67:B67"/>
    <mergeCell ref="A68:B68"/>
    <mergeCell ref="A144:B144"/>
  </mergeCells>
  <phoneticPr fontId="0" type="noConversion"/>
  <pageMargins left="0.55118110236220497" right="0.35433070866141703" top="0.59055118100000004" bottom="0.59055118100000004" header="0.511811023622047" footer="0.511811023622047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topLeftCell="A508" workbookViewId="0">
      <selection activeCell="E524" sqref="E524"/>
    </sheetView>
  </sheetViews>
  <sheetFormatPr defaultColWidth="9" defaultRowHeight="15.75" x14ac:dyDescent="0.25"/>
  <cols>
    <col min="1" max="1" width="4.75" style="168" customWidth="1"/>
    <col min="2" max="2" width="18.375" style="168" customWidth="1"/>
    <col min="3" max="3" width="17.125" style="3" customWidth="1"/>
    <col min="4" max="4" width="9" style="3"/>
    <col min="5" max="5" width="11.375" style="168" customWidth="1"/>
    <col min="6" max="6" width="11.875" style="168" customWidth="1"/>
    <col min="7" max="7" width="14.25" style="168" customWidth="1"/>
    <col min="8" max="16384" width="9" style="3"/>
  </cols>
  <sheetData>
    <row r="1" spans="1:7" s="13" customFormat="1" x14ac:dyDescent="0.25">
      <c r="A1" s="974" t="s">
        <v>1</v>
      </c>
      <c r="B1" s="974"/>
      <c r="C1" s="974"/>
      <c r="D1" s="975" t="s">
        <v>2</v>
      </c>
      <c r="E1" s="975"/>
      <c r="F1" s="975"/>
      <c r="G1" s="975"/>
    </row>
    <row r="2" spans="1:7" s="13" customFormat="1" x14ac:dyDescent="0.25">
      <c r="A2" s="977" t="s">
        <v>3</v>
      </c>
      <c r="B2" s="977"/>
      <c r="C2" s="977"/>
      <c r="D2" s="977" t="s">
        <v>451</v>
      </c>
      <c r="E2" s="977"/>
      <c r="F2" s="977"/>
      <c r="G2" s="977"/>
    </row>
    <row r="3" spans="1:7" s="13" customFormat="1" x14ac:dyDescent="0.25">
      <c r="A3" s="210"/>
      <c r="B3" s="210"/>
      <c r="C3" s="210"/>
      <c r="D3" s="5"/>
      <c r="E3" s="210"/>
      <c r="F3" s="938"/>
    </row>
    <row r="4" spans="1:7" s="13" customFormat="1" x14ac:dyDescent="0.25">
      <c r="A4" s="235"/>
      <c r="B4" s="991" t="s">
        <v>5124</v>
      </c>
      <c r="C4" s="991"/>
      <c r="D4" s="991"/>
      <c r="E4" s="991"/>
      <c r="F4" s="991"/>
      <c r="G4" s="991"/>
    </row>
    <row r="5" spans="1:7" s="13" customFormat="1" ht="18" customHeight="1" x14ac:dyDescent="0.25">
      <c r="A5" s="235"/>
      <c r="B5" s="991" t="s">
        <v>450</v>
      </c>
      <c r="C5" s="991"/>
      <c r="D5" s="991"/>
      <c r="E5" s="991"/>
      <c r="F5" s="991"/>
      <c r="G5" s="991"/>
    </row>
    <row r="6" spans="1:7" s="13" customFormat="1" x14ac:dyDescent="0.25">
      <c r="A6" s="235"/>
      <c r="B6" s="236"/>
      <c r="C6" s="992" t="s">
        <v>5125</v>
      </c>
      <c r="D6" s="992"/>
      <c r="E6" s="992"/>
      <c r="F6" s="939"/>
      <c r="G6" s="235"/>
    </row>
    <row r="7" spans="1:7" s="214" customFormat="1" ht="15.95" customHeight="1" x14ac:dyDescent="0.25">
      <c r="A7" s="235"/>
      <c r="B7" s="240" t="s">
        <v>5126</v>
      </c>
      <c r="C7" s="241"/>
      <c r="D7" s="241"/>
      <c r="E7" s="241"/>
      <c r="F7" s="939"/>
      <c r="G7" s="235"/>
    </row>
    <row r="8" spans="1:7" s="214" customFormat="1" ht="15.95" customHeight="1" x14ac:dyDescent="0.25">
      <c r="A8" s="235"/>
      <c r="B8" s="240"/>
      <c r="C8" s="241"/>
      <c r="D8" s="241"/>
      <c r="E8" s="241"/>
      <c r="F8" s="939"/>
      <c r="G8" s="235"/>
    </row>
    <row r="9" spans="1:7" x14ac:dyDescent="0.25">
      <c r="A9" s="989" t="s">
        <v>5500</v>
      </c>
      <c r="B9" s="989"/>
      <c r="C9" s="242"/>
      <c r="D9" s="242"/>
      <c r="E9" s="242"/>
      <c r="F9" s="237"/>
      <c r="G9" s="243"/>
    </row>
    <row r="10" spans="1:7" x14ac:dyDescent="0.25">
      <c r="A10" s="989" t="s">
        <v>5751</v>
      </c>
      <c r="B10" s="989"/>
      <c r="C10" s="242"/>
      <c r="D10" s="242"/>
      <c r="E10" s="242"/>
      <c r="F10" s="237"/>
      <c r="G10" s="243"/>
    </row>
    <row r="11" spans="1:7" x14ac:dyDescent="0.25">
      <c r="A11" s="228" t="s">
        <v>118</v>
      </c>
      <c r="B11" s="244" t="s">
        <v>32</v>
      </c>
      <c r="C11" s="244" t="s">
        <v>391</v>
      </c>
      <c r="D11" s="245" t="s">
        <v>163</v>
      </c>
      <c r="E11" s="246" t="s">
        <v>387</v>
      </c>
      <c r="F11" s="228" t="s">
        <v>4</v>
      </c>
      <c r="G11" s="228" t="s">
        <v>0</v>
      </c>
    </row>
    <row r="12" spans="1:7" x14ac:dyDescent="0.25">
      <c r="A12" s="20">
        <v>1</v>
      </c>
      <c r="B12" s="15" t="s">
        <v>5514</v>
      </c>
      <c r="C12" s="965" t="s">
        <v>2858</v>
      </c>
      <c r="D12" s="966" t="s">
        <v>34</v>
      </c>
      <c r="E12" s="8">
        <v>0</v>
      </c>
      <c r="F12" s="8" t="str">
        <f>IF(E12&lt;30,"kém",IF(E12&lt;50,"yếu",IF(E12&lt;70,"TB",IF(E12&lt;80,"Khá",IF(E12&lt;90,"Tốt","Xuất sắc")))))</f>
        <v>kém</v>
      </c>
      <c r="G12" s="33" t="s">
        <v>5513</v>
      </c>
    </row>
    <row r="13" spans="1:7" x14ac:dyDescent="0.25">
      <c r="A13" s="20">
        <v>2</v>
      </c>
      <c r="B13" s="15" t="s">
        <v>5515</v>
      </c>
      <c r="C13" s="965" t="s">
        <v>75</v>
      </c>
      <c r="D13" s="966" t="s">
        <v>34</v>
      </c>
      <c r="E13" s="11">
        <v>90</v>
      </c>
      <c r="F13" s="11" t="str">
        <f t="shared" ref="F13:F64" si="0">IF(E13&lt;30,"kém",IF(E13&lt;50,"yếu",IF(E13&lt;70,"TB",IF(E13&lt;80,"Khá",IF(E13&lt;90,"Tốt","Xuất sắc")))))</f>
        <v>Xuất sắc</v>
      </c>
      <c r="G13" s="15"/>
    </row>
    <row r="14" spans="1:7" x14ac:dyDescent="0.25">
      <c r="A14" s="20">
        <v>3</v>
      </c>
      <c r="B14" s="15" t="s">
        <v>5516</v>
      </c>
      <c r="C14" s="965" t="s">
        <v>84</v>
      </c>
      <c r="D14" s="966" t="s">
        <v>37</v>
      </c>
      <c r="E14" s="11">
        <v>91</v>
      </c>
      <c r="F14" s="11" t="str">
        <f t="shared" si="0"/>
        <v>Xuất sắc</v>
      </c>
      <c r="G14" s="15"/>
    </row>
    <row r="15" spans="1:7" x14ac:dyDescent="0.25">
      <c r="A15" s="20">
        <v>4</v>
      </c>
      <c r="B15" s="15" t="s">
        <v>5517</v>
      </c>
      <c r="C15" s="965" t="s">
        <v>5501</v>
      </c>
      <c r="D15" s="966" t="s">
        <v>6</v>
      </c>
      <c r="E15" s="11">
        <v>80</v>
      </c>
      <c r="F15" s="11" t="str">
        <f t="shared" si="0"/>
        <v>Tốt</v>
      </c>
      <c r="G15" s="15"/>
    </row>
    <row r="16" spans="1:7" x14ac:dyDescent="0.25">
      <c r="A16" s="20">
        <v>5</v>
      </c>
      <c r="B16" s="15" t="s">
        <v>5518</v>
      </c>
      <c r="C16" s="965" t="s">
        <v>5502</v>
      </c>
      <c r="D16" s="966" t="s">
        <v>275</v>
      </c>
      <c r="E16" s="11">
        <v>94</v>
      </c>
      <c r="F16" s="11" t="str">
        <f t="shared" si="0"/>
        <v>Xuất sắc</v>
      </c>
      <c r="G16" s="15"/>
    </row>
    <row r="17" spans="1:7" x14ac:dyDescent="0.25">
      <c r="A17" s="20">
        <v>6</v>
      </c>
      <c r="B17" s="15" t="s">
        <v>5519</v>
      </c>
      <c r="C17" s="965" t="s">
        <v>483</v>
      </c>
      <c r="D17" s="966" t="s">
        <v>276</v>
      </c>
      <c r="E17" s="11">
        <v>70</v>
      </c>
      <c r="F17" s="11" t="str">
        <f t="shared" si="0"/>
        <v>Khá</v>
      </c>
      <c r="G17" s="15"/>
    </row>
    <row r="18" spans="1:7" x14ac:dyDescent="0.25">
      <c r="A18" s="20">
        <v>7</v>
      </c>
      <c r="B18" s="15" t="s">
        <v>5520</v>
      </c>
      <c r="C18" s="965" t="s">
        <v>144</v>
      </c>
      <c r="D18" s="966" t="s">
        <v>39</v>
      </c>
      <c r="E18" s="11">
        <v>85</v>
      </c>
      <c r="F18" s="11" t="str">
        <f t="shared" si="0"/>
        <v>Tốt</v>
      </c>
      <c r="G18" s="15"/>
    </row>
    <row r="19" spans="1:7" x14ac:dyDescent="0.25">
      <c r="A19" s="20">
        <v>8</v>
      </c>
      <c r="B19" s="15" t="s">
        <v>5521</v>
      </c>
      <c r="C19" s="965" t="s">
        <v>1682</v>
      </c>
      <c r="D19" s="966" t="s">
        <v>27</v>
      </c>
      <c r="E19" s="11">
        <v>91</v>
      </c>
      <c r="F19" s="11" t="str">
        <f t="shared" si="0"/>
        <v>Xuất sắc</v>
      </c>
      <c r="G19" s="15"/>
    </row>
    <row r="20" spans="1:7" x14ac:dyDescent="0.25">
      <c r="A20" s="20">
        <v>9</v>
      </c>
      <c r="B20" s="15" t="s">
        <v>5522</v>
      </c>
      <c r="C20" s="965" t="s">
        <v>237</v>
      </c>
      <c r="D20" s="966" t="s">
        <v>27</v>
      </c>
      <c r="E20" s="11">
        <v>90</v>
      </c>
      <c r="F20" s="11" t="str">
        <f t="shared" si="0"/>
        <v>Xuất sắc</v>
      </c>
      <c r="G20" s="15"/>
    </row>
    <row r="21" spans="1:7" x14ac:dyDescent="0.25">
      <c r="A21" s="20">
        <v>10</v>
      </c>
      <c r="B21" s="15" t="s">
        <v>5523</v>
      </c>
      <c r="C21" s="965" t="s">
        <v>60</v>
      </c>
      <c r="D21" s="966" t="s">
        <v>41</v>
      </c>
      <c r="E21" s="11">
        <v>85</v>
      </c>
      <c r="F21" s="11" t="str">
        <f t="shared" si="0"/>
        <v>Tốt</v>
      </c>
      <c r="G21" s="15"/>
    </row>
    <row r="22" spans="1:7" x14ac:dyDescent="0.25">
      <c r="A22" s="20">
        <v>11</v>
      </c>
      <c r="B22" s="15" t="s">
        <v>5524</v>
      </c>
      <c r="C22" s="965" t="s">
        <v>5503</v>
      </c>
      <c r="D22" s="966" t="s">
        <v>2859</v>
      </c>
      <c r="E22" s="8">
        <v>0</v>
      </c>
      <c r="F22" s="8" t="str">
        <f t="shared" si="0"/>
        <v>kém</v>
      </c>
      <c r="G22" s="33" t="s">
        <v>5513</v>
      </c>
    </row>
    <row r="23" spans="1:7" x14ac:dyDescent="0.25">
      <c r="A23" s="20">
        <v>12</v>
      </c>
      <c r="B23" s="15" t="s">
        <v>5525</v>
      </c>
      <c r="C23" s="965" t="s">
        <v>52</v>
      </c>
      <c r="D23" s="966" t="s">
        <v>14</v>
      </c>
      <c r="E23" s="11">
        <v>85</v>
      </c>
      <c r="F23" s="11" t="str">
        <f t="shared" si="0"/>
        <v>Tốt</v>
      </c>
      <c r="G23" s="15"/>
    </row>
    <row r="24" spans="1:7" x14ac:dyDescent="0.25">
      <c r="A24" s="20">
        <v>13</v>
      </c>
      <c r="B24" s="15" t="s">
        <v>5526</v>
      </c>
      <c r="C24" s="965" t="s">
        <v>132</v>
      </c>
      <c r="D24" s="966" t="s">
        <v>14</v>
      </c>
      <c r="E24" s="11">
        <v>85</v>
      </c>
      <c r="F24" s="11" t="str">
        <f t="shared" si="0"/>
        <v>Tốt</v>
      </c>
      <c r="G24" s="15"/>
    </row>
    <row r="25" spans="1:7" x14ac:dyDescent="0.25">
      <c r="A25" s="20">
        <v>14</v>
      </c>
      <c r="B25" s="15" t="s">
        <v>5527</v>
      </c>
      <c r="C25" s="965" t="s">
        <v>1714</v>
      </c>
      <c r="D25" s="966" t="s">
        <v>43</v>
      </c>
      <c r="E25" s="11">
        <v>85</v>
      </c>
      <c r="F25" s="11" t="str">
        <f t="shared" si="0"/>
        <v>Tốt</v>
      </c>
      <c r="G25" s="15"/>
    </row>
    <row r="26" spans="1:7" x14ac:dyDescent="0.25">
      <c r="A26" s="20">
        <v>15</v>
      </c>
      <c r="B26" s="15" t="s">
        <v>5528</v>
      </c>
      <c r="C26" s="965" t="s">
        <v>174</v>
      </c>
      <c r="D26" s="966" t="s">
        <v>45</v>
      </c>
      <c r="E26" s="11">
        <v>93</v>
      </c>
      <c r="F26" s="11" t="str">
        <f t="shared" si="0"/>
        <v>Xuất sắc</v>
      </c>
      <c r="G26" s="15"/>
    </row>
    <row r="27" spans="1:7" x14ac:dyDescent="0.25">
      <c r="A27" s="20">
        <v>16</v>
      </c>
      <c r="B27" s="15" t="s">
        <v>5529</v>
      </c>
      <c r="C27" s="965" t="s">
        <v>2860</v>
      </c>
      <c r="D27" s="966" t="s">
        <v>105</v>
      </c>
      <c r="E27" s="11">
        <v>80</v>
      </c>
      <c r="F27" s="11" t="str">
        <f t="shared" si="0"/>
        <v>Tốt</v>
      </c>
      <c r="G27" s="15"/>
    </row>
    <row r="28" spans="1:7" x14ac:dyDescent="0.25">
      <c r="A28" s="20">
        <v>17</v>
      </c>
      <c r="B28" s="15" t="s">
        <v>5530</v>
      </c>
      <c r="C28" s="965" t="s">
        <v>51</v>
      </c>
      <c r="D28" s="966" t="s">
        <v>15</v>
      </c>
      <c r="E28" s="11">
        <v>92</v>
      </c>
      <c r="F28" s="11" t="str">
        <f t="shared" si="0"/>
        <v>Xuất sắc</v>
      </c>
      <c r="G28" s="15"/>
    </row>
    <row r="29" spans="1:7" x14ac:dyDescent="0.25">
      <c r="A29" s="20">
        <v>18</v>
      </c>
      <c r="B29" s="15" t="s">
        <v>5531</v>
      </c>
      <c r="C29" s="965" t="s">
        <v>430</v>
      </c>
      <c r="D29" s="966" t="s">
        <v>5504</v>
      </c>
      <c r="E29" s="11">
        <v>80</v>
      </c>
      <c r="F29" s="11" t="str">
        <f t="shared" si="0"/>
        <v>Tốt</v>
      </c>
      <c r="G29" s="15"/>
    </row>
    <row r="30" spans="1:7" x14ac:dyDescent="0.25">
      <c r="A30" s="20">
        <v>19</v>
      </c>
      <c r="B30" s="15" t="s">
        <v>5532</v>
      </c>
      <c r="C30" s="965" t="s">
        <v>2063</v>
      </c>
      <c r="D30" s="966" t="s">
        <v>29</v>
      </c>
      <c r="E30" s="11">
        <v>80</v>
      </c>
      <c r="F30" s="11" t="str">
        <f t="shared" si="0"/>
        <v>Tốt</v>
      </c>
      <c r="G30" s="15"/>
    </row>
    <row r="31" spans="1:7" x14ac:dyDescent="0.25">
      <c r="A31" s="20">
        <v>20</v>
      </c>
      <c r="B31" s="15" t="s">
        <v>5533</v>
      </c>
      <c r="C31" s="965" t="s">
        <v>5505</v>
      </c>
      <c r="D31" s="966" t="s">
        <v>49</v>
      </c>
      <c r="E31" s="11">
        <v>80</v>
      </c>
      <c r="F31" s="11" t="str">
        <f t="shared" si="0"/>
        <v>Tốt</v>
      </c>
      <c r="G31" s="15"/>
    </row>
    <row r="32" spans="1:7" x14ac:dyDescent="0.25">
      <c r="A32" s="20">
        <v>21</v>
      </c>
      <c r="B32" s="15" t="s">
        <v>5534</v>
      </c>
      <c r="C32" s="965" t="s">
        <v>80</v>
      </c>
      <c r="D32" s="966" t="s">
        <v>125</v>
      </c>
      <c r="E32" s="11">
        <v>90</v>
      </c>
      <c r="F32" s="11" t="str">
        <f t="shared" si="0"/>
        <v>Xuất sắc</v>
      </c>
      <c r="G32" s="15"/>
    </row>
    <row r="33" spans="1:7" x14ac:dyDescent="0.25">
      <c r="A33" s="20">
        <v>22</v>
      </c>
      <c r="B33" s="15" t="s">
        <v>5535</v>
      </c>
      <c r="C33" s="965" t="s">
        <v>418</v>
      </c>
      <c r="D33" s="966" t="s">
        <v>231</v>
      </c>
      <c r="E33" s="11">
        <v>75</v>
      </c>
      <c r="F33" s="11" t="str">
        <f t="shared" si="0"/>
        <v>Khá</v>
      </c>
      <c r="G33" s="15"/>
    </row>
    <row r="34" spans="1:7" x14ac:dyDescent="0.25">
      <c r="A34" s="20">
        <v>23</v>
      </c>
      <c r="B34" s="328" t="s">
        <v>5536</v>
      </c>
      <c r="C34" s="965" t="s">
        <v>5506</v>
      </c>
      <c r="D34" s="966" t="s">
        <v>231</v>
      </c>
      <c r="E34" s="11">
        <v>70</v>
      </c>
      <c r="F34" s="11" t="str">
        <f t="shared" si="0"/>
        <v>Khá</v>
      </c>
      <c r="G34" s="15"/>
    </row>
    <row r="35" spans="1:7" x14ac:dyDescent="0.25">
      <c r="A35" s="20">
        <v>24</v>
      </c>
      <c r="B35" s="15" t="s">
        <v>5537</v>
      </c>
      <c r="C35" s="965" t="s">
        <v>442</v>
      </c>
      <c r="D35" s="966" t="s">
        <v>182</v>
      </c>
      <c r="E35" s="11">
        <v>80</v>
      </c>
      <c r="F35" s="11" t="str">
        <f t="shared" si="0"/>
        <v>Tốt</v>
      </c>
      <c r="G35" s="15"/>
    </row>
    <row r="36" spans="1:7" x14ac:dyDescent="0.25">
      <c r="A36" s="20">
        <v>25</v>
      </c>
      <c r="B36" s="15" t="s">
        <v>5538</v>
      </c>
      <c r="C36" s="965" t="s">
        <v>2861</v>
      </c>
      <c r="D36" s="966" t="s">
        <v>21</v>
      </c>
      <c r="E36" s="11">
        <v>90</v>
      </c>
      <c r="F36" s="11" t="str">
        <f t="shared" si="0"/>
        <v>Xuất sắc</v>
      </c>
      <c r="G36" s="15"/>
    </row>
    <row r="37" spans="1:7" x14ac:dyDescent="0.25">
      <c r="A37" s="20">
        <v>26</v>
      </c>
      <c r="B37" s="15" t="s">
        <v>5539</v>
      </c>
      <c r="C37" s="965" t="s">
        <v>18</v>
      </c>
      <c r="D37" s="966" t="s">
        <v>21</v>
      </c>
      <c r="E37" s="11">
        <v>85</v>
      </c>
      <c r="F37" s="11" t="str">
        <f t="shared" si="0"/>
        <v>Tốt</v>
      </c>
      <c r="G37" s="15"/>
    </row>
    <row r="38" spans="1:7" x14ac:dyDescent="0.25">
      <c r="A38" s="20">
        <v>27</v>
      </c>
      <c r="B38" s="15" t="s">
        <v>5540</v>
      </c>
      <c r="C38" s="965" t="s">
        <v>5507</v>
      </c>
      <c r="D38" s="966" t="s">
        <v>57</v>
      </c>
      <c r="E38" s="11">
        <v>85</v>
      </c>
      <c r="F38" s="11" t="str">
        <f t="shared" si="0"/>
        <v>Tốt</v>
      </c>
      <c r="G38" s="15"/>
    </row>
    <row r="39" spans="1:7" x14ac:dyDescent="0.25">
      <c r="A39" s="20">
        <v>28</v>
      </c>
      <c r="B39" s="15" t="s">
        <v>5541</v>
      </c>
      <c r="C39" s="965" t="s">
        <v>5508</v>
      </c>
      <c r="D39" s="966" t="s">
        <v>57</v>
      </c>
      <c r="E39" s="11">
        <v>90</v>
      </c>
      <c r="F39" s="11" t="str">
        <f t="shared" si="0"/>
        <v>Xuất sắc</v>
      </c>
      <c r="G39" s="15"/>
    </row>
    <row r="40" spans="1:7" x14ac:dyDescent="0.25">
      <c r="A40" s="20">
        <v>29</v>
      </c>
      <c r="B40" s="15" t="s">
        <v>5542</v>
      </c>
      <c r="C40" s="965" t="s">
        <v>48</v>
      </c>
      <c r="D40" s="966" t="s">
        <v>57</v>
      </c>
      <c r="E40" s="11">
        <v>85</v>
      </c>
      <c r="F40" s="11" t="str">
        <f t="shared" si="0"/>
        <v>Tốt</v>
      </c>
      <c r="G40" s="15"/>
    </row>
    <row r="41" spans="1:7" x14ac:dyDescent="0.25">
      <c r="A41" s="20">
        <v>30</v>
      </c>
      <c r="B41" s="15" t="s">
        <v>5543</v>
      </c>
      <c r="C41" s="965" t="s">
        <v>1075</v>
      </c>
      <c r="D41" s="966" t="s">
        <v>110</v>
      </c>
      <c r="E41" s="11">
        <v>98</v>
      </c>
      <c r="F41" s="11" t="str">
        <f t="shared" si="0"/>
        <v>Xuất sắc</v>
      </c>
      <c r="G41" s="15"/>
    </row>
    <row r="42" spans="1:7" x14ac:dyDescent="0.25">
      <c r="A42" s="20">
        <v>31</v>
      </c>
      <c r="B42" s="15" t="s">
        <v>5544</v>
      </c>
      <c r="C42" s="965" t="s">
        <v>154</v>
      </c>
      <c r="D42" s="966" t="s">
        <v>695</v>
      </c>
      <c r="E42" s="11">
        <v>85</v>
      </c>
      <c r="F42" s="11" t="str">
        <f t="shared" si="0"/>
        <v>Tốt</v>
      </c>
      <c r="G42" s="15"/>
    </row>
    <row r="43" spans="1:7" x14ac:dyDescent="0.25">
      <c r="A43" s="20">
        <v>32</v>
      </c>
      <c r="B43" s="15" t="s">
        <v>5545</v>
      </c>
      <c r="C43" s="965" t="s">
        <v>13</v>
      </c>
      <c r="D43" s="966" t="s">
        <v>278</v>
      </c>
      <c r="E43" s="11">
        <v>94</v>
      </c>
      <c r="F43" s="11" t="str">
        <f t="shared" si="0"/>
        <v>Xuất sắc</v>
      </c>
      <c r="G43" s="15"/>
    </row>
    <row r="44" spans="1:7" x14ac:dyDescent="0.25">
      <c r="A44" s="20">
        <v>33</v>
      </c>
      <c r="B44" s="15" t="s">
        <v>5546</v>
      </c>
      <c r="C44" s="965" t="s">
        <v>86</v>
      </c>
      <c r="D44" s="966" t="s">
        <v>8</v>
      </c>
      <c r="E44" s="11">
        <v>90</v>
      </c>
      <c r="F44" s="11" t="str">
        <f t="shared" si="0"/>
        <v>Xuất sắc</v>
      </c>
      <c r="G44" s="15"/>
    </row>
    <row r="45" spans="1:7" x14ac:dyDescent="0.25">
      <c r="A45" s="20">
        <v>34</v>
      </c>
      <c r="B45" s="15" t="s">
        <v>5547</v>
      </c>
      <c r="C45" s="965" t="s">
        <v>292</v>
      </c>
      <c r="D45" s="966" t="s">
        <v>8</v>
      </c>
      <c r="E45" s="11">
        <v>85</v>
      </c>
      <c r="F45" s="11" t="str">
        <f t="shared" si="0"/>
        <v>Tốt</v>
      </c>
      <c r="G45" s="15"/>
    </row>
    <row r="46" spans="1:7" x14ac:dyDescent="0.25">
      <c r="A46" s="20">
        <v>35</v>
      </c>
      <c r="B46" s="15" t="s">
        <v>5548</v>
      </c>
      <c r="C46" s="965" t="s">
        <v>18</v>
      </c>
      <c r="D46" s="966" t="s">
        <v>8</v>
      </c>
      <c r="E46" s="11">
        <v>85</v>
      </c>
      <c r="F46" s="11" t="str">
        <f t="shared" si="0"/>
        <v>Tốt</v>
      </c>
      <c r="G46" s="15"/>
    </row>
    <row r="47" spans="1:7" x14ac:dyDescent="0.25">
      <c r="A47" s="20">
        <v>36</v>
      </c>
      <c r="B47" s="15" t="s">
        <v>5549</v>
      </c>
      <c r="C47" s="965" t="s">
        <v>2862</v>
      </c>
      <c r="D47" s="966" t="s">
        <v>435</v>
      </c>
      <c r="E47" s="8">
        <v>0</v>
      </c>
      <c r="F47" s="8" t="str">
        <f t="shared" si="0"/>
        <v>kém</v>
      </c>
      <c r="G47" s="33" t="s">
        <v>5513</v>
      </c>
    </row>
    <row r="48" spans="1:7" x14ac:dyDescent="0.25">
      <c r="A48" s="20">
        <v>37</v>
      </c>
      <c r="B48" s="15" t="s">
        <v>5550</v>
      </c>
      <c r="C48" s="965" t="s">
        <v>2863</v>
      </c>
      <c r="D48" s="966" t="s">
        <v>25</v>
      </c>
      <c r="E48" s="11">
        <v>85</v>
      </c>
      <c r="F48" s="11" t="str">
        <f t="shared" si="0"/>
        <v>Tốt</v>
      </c>
      <c r="G48" s="15"/>
    </row>
    <row r="49" spans="1:7" x14ac:dyDescent="0.25">
      <c r="A49" s="20">
        <v>38</v>
      </c>
      <c r="B49" s="15" t="s">
        <v>5551</v>
      </c>
      <c r="C49" s="965" t="s">
        <v>2864</v>
      </c>
      <c r="D49" s="966" t="s">
        <v>131</v>
      </c>
      <c r="E49" s="8">
        <v>0</v>
      </c>
      <c r="F49" s="8" t="str">
        <f t="shared" si="0"/>
        <v>kém</v>
      </c>
      <c r="G49" s="33" t="s">
        <v>5513</v>
      </c>
    </row>
    <row r="50" spans="1:7" x14ac:dyDescent="0.25">
      <c r="A50" s="20">
        <v>39</v>
      </c>
      <c r="B50" s="15" t="s">
        <v>5552</v>
      </c>
      <c r="C50" s="965" t="s">
        <v>13</v>
      </c>
      <c r="D50" s="966" t="s">
        <v>10</v>
      </c>
      <c r="E50" s="11">
        <v>92</v>
      </c>
      <c r="F50" s="11" t="str">
        <f t="shared" si="0"/>
        <v>Xuất sắc</v>
      </c>
      <c r="G50" s="15"/>
    </row>
    <row r="51" spans="1:7" x14ac:dyDescent="0.25">
      <c r="A51" s="20">
        <v>40</v>
      </c>
      <c r="B51" s="15" t="s">
        <v>5553</v>
      </c>
      <c r="C51" s="965" t="s">
        <v>5509</v>
      </c>
      <c r="D51" s="966" t="s">
        <v>11</v>
      </c>
      <c r="E51" s="11">
        <v>85</v>
      </c>
      <c r="F51" s="11" t="str">
        <f t="shared" si="0"/>
        <v>Tốt</v>
      </c>
      <c r="G51" s="15"/>
    </row>
    <row r="52" spans="1:7" x14ac:dyDescent="0.25">
      <c r="A52" s="20">
        <v>41</v>
      </c>
      <c r="B52" s="15" t="s">
        <v>5554</v>
      </c>
      <c r="C52" s="965" t="s">
        <v>122</v>
      </c>
      <c r="D52" s="966" t="s">
        <v>11</v>
      </c>
      <c r="E52" s="11">
        <v>85</v>
      </c>
      <c r="F52" s="11" t="str">
        <f t="shared" si="0"/>
        <v>Tốt</v>
      </c>
      <c r="G52" s="15"/>
    </row>
    <row r="53" spans="1:7" x14ac:dyDescent="0.25">
      <c r="A53" s="20">
        <v>42</v>
      </c>
      <c r="B53" s="15" t="s">
        <v>5555</v>
      </c>
      <c r="C53" s="965" t="s">
        <v>166</v>
      </c>
      <c r="D53" s="966" t="s">
        <v>89</v>
      </c>
      <c r="E53" s="11">
        <v>85</v>
      </c>
      <c r="F53" s="11" t="str">
        <f t="shared" si="0"/>
        <v>Tốt</v>
      </c>
      <c r="G53" s="15"/>
    </row>
    <row r="54" spans="1:7" x14ac:dyDescent="0.25">
      <c r="A54" s="20">
        <v>43</v>
      </c>
      <c r="B54" s="15" t="s">
        <v>5556</v>
      </c>
      <c r="C54" s="965" t="s">
        <v>165</v>
      </c>
      <c r="D54" s="966" t="s">
        <v>2865</v>
      </c>
      <c r="E54" s="11">
        <v>92</v>
      </c>
      <c r="F54" s="11" t="str">
        <f t="shared" si="0"/>
        <v>Xuất sắc</v>
      </c>
      <c r="G54" s="15"/>
    </row>
    <row r="55" spans="1:7" x14ac:dyDescent="0.25">
      <c r="A55" s="20">
        <v>44</v>
      </c>
      <c r="B55" s="15" t="s">
        <v>5557</v>
      </c>
      <c r="C55" s="965" t="s">
        <v>457</v>
      </c>
      <c r="D55" s="966" t="s">
        <v>204</v>
      </c>
      <c r="E55" s="11">
        <v>99</v>
      </c>
      <c r="F55" s="11" t="str">
        <f t="shared" si="0"/>
        <v>Xuất sắc</v>
      </c>
      <c r="G55" s="15"/>
    </row>
    <row r="56" spans="1:7" x14ac:dyDescent="0.25">
      <c r="A56" s="20">
        <v>45</v>
      </c>
      <c r="B56" s="15" t="s">
        <v>5558</v>
      </c>
      <c r="C56" s="965" t="s">
        <v>261</v>
      </c>
      <c r="D56" s="966" t="s">
        <v>65</v>
      </c>
      <c r="E56" s="11">
        <v>85</v>
      </c>
      <c r="F56" s="11" t="str">
        <f t="shared" si="0"/>
        <v>Tốt</v>
      </c>
      <c r="G56" s="15"/>
    </row>
    <row r="57" spans="1:7" x14ac:dyDescent="0.25">
      <c r="A57" s="20">
        <v>46</v>
      </c>
      <c r="B57" s="15" t="s">
        <v>5559</v>
      </c>
      <c r="C57" s="965" t="s">
        <v>5510</v>
      </c>
      <c r="D57" s="966" t="s">
        <v>340</v>
      </c>
      <c r="E57" s="11">
        <v>80</v>
      </c>
      <c r="F57" s="11" t="str">
        <f t="shared" si="0"/>
        <v>Tốt</v>
      </c>
      <c r="G57" s="15"/>
    </row>
    <row r="58" spans="1:7" x14ac:dyDescent="0.25">
      <c r="A58" s="20">
        <v>47</v>
      </c>
      <c r="B58" s="15" t="s">
        <v>5560</v>
      </c>
      <c r="C58" s="965" t="s">
        <v>313</v>
      </c>
      <c r="D58" s="966" t="s">
        <v>67</v>
      </c>
      <c r="E58" s="11">
        <v>95</v>
      </c>
      <c r="F58" s="11" t="str">
        <f t="shared" si="0"/>
        <v>Xuất sắc</v>
      </c>
      <c r="G58" s="15"/>
    </row>
    <row r="59" spans="1:7" x14ac:dyDescent="0.25">
      <c r="A59" s="20">
        <v>48</v>
      </c>
      <c r="B59" s="15" t="s">
        <v>5561</v>
      </c>
      <c r="C59" s="965" t="s">
        <v>5511</v>
      </c>
      <c r="D59" s="966" t="s">
        <v>12</v>
      </c>
      <c r="E59" s="11">
        <v>92</v>
      </c>
      <c r="F59" s="11" t="str">
        <f t="shared" si="0"/>
        <v>Xuất sắc</v>
      </c>
      <c r="G59" s="15"/>
    </row>
    <row r="60" spans="1:7" x14ac:dyDescent="0.25">
      <c r="A60" s="20">
        <v>49</v>
      </c>
      <c r="B60" s="15" t="s">
        <v>5562</v>
      </c>
      <c r="C60" s="965" t="s">
        <v>81</v>
      </c>
      <c r="D60" s="966" t="s">
        <v>12</v>
      </c>
      <c r="E60" s="11">
        <v>85</v>
      </c>
      <c r="F60" s="11" t="str">
        <f t="shared" si="0"/>
        <v>Tốt</v>
      </c>
      <c r="G60" s="15"/>
    </row>
    <row r="61" spans="1:7" x14ac:dyDescent="0.25">
      <c r="A61" s="20">
        <v>50</v>
      </c>
      <c r="B61" s="15" t="s">
        <v>5563</v>
      </c>
      <c r="C61" s="965" t="s">
        <v>344</v>
      </c>
      <c r="D61" s="966" t="s">
        <v>141</v>
      </c>
      <c r="E61" s="8">
        <v>0</v>
      </c>
      <c r="F61" s="8" t="str">
        <f t="shared" si="0"/>
        <v>kém</v>
      </c>
      <c r="G61" s="33" t="s">
        <v>5513</v>
      </c>
    </row>
    <row r="62" spans="1:7" x14ac:dyDescent="0.25">
      <c r="A62" s="20">
        <v>51</v>
      </c>
      <c r="B62" s="15" t="s">
        <v>5564</v>
      </c>
      <c r="C62" s="965" t="s">
        <v>18</v>
      </c>
      <c r="D62" s="966" t="s">
        <v>24</v>
      </c>
      <c r="E62" s="11">
        <v>90</v>
      </c>
      <c r="F62" s="11" t="str">
        <f t="shared" si="0"/>
        <v>Xuất sắc</v>
      </c>
      <c r="G62" s="15"/>
    </row>
    <row r="63" spans="1:7" x14ac:dyDescent="0.25">
      <c r="A63" s="20">
        <v>52</v>
      </c>
      <c r="B63" s="15" t="s">
        <v>5565</v>
      </c>
      <c r="C63" s="965" t="s">
        <v>1636</v>
      </c>
      <c r="D63" s="966" t="s">
        <v>30</v>
      </c>
      <c r="E63" s="11">
        <v>90</v>
      </c>
      <c r="F63" s="11" t="str">
        <f t="shared" si="0"/>
        <v>Xuất sắc</v>
      </c>
      <c r="G63" s="15"/>
    </row>
    <row r="64" spans="1:7" x14ac:dyDescent="0.25">
      <c r="A64" s="20">
        <v>53</v>
      </c>
      <c r="B64" s="15" t="s">
        <v>5566</v>
      </c>
      <c r="C64" s="965" t="s">
        <v>5512</v>
      </c>
      <c r="D64" s="966" t="s">
        <v>71</v>
      </c>
      <c r="E64" s="11">
        <v>85</v>
      </c>
      <c r="F64" s="11" t="str">
        <f t="shared" si="0"/>
        <v>Tốt</v>
      </c>
      <c r="G64" s="15"/>
    </row>
    <row r="65" spans="1:7" x14ac:dyDescent="0.25">
      <c r="A65" s="989" t="s">
        <v>5567</v>
      </c>
      <c r="B65" s="989"/>
      <c r="C65" s="242"/>
      <c r="D65" s="242"/>
      <c r="E65" s="242"/>
      <c r="F65" s="237"/>
      <c r="G65" s="243"/>
    </row>
    <row r="66" spans="1:7" x14ac:dyDescent="0.25">
      <c r="A66" s="989" t="s">
        <v>5750</v>
      </c>
      <c r="B66" s="989"/>
      <c r="C66" s="242"/>
      <c r="D66" s="242"/>
      <c r="E66" s="242"/>
      <c r="F66" s="237"/>
      <c r="G66" s="243"/>
    </row>
    <row r="67" spans="1:7" x14ac:dyDescent="0.25">
      <c r="A67" s="228" t="s">
        <v>118</v>
      </c>
      <c r="B67" s="228" t="s">
        <v>32</v>
      </c>
      <c r="C67" s="244" t="s">
        <v>391</v>
      </c>
      <c r="D67" s="245" t="s">
        <v>163</v>
      </c>
      <c r="E67" s="228" t="s">
        <v>392</v>
      </c>
      <c r="F67" s="228" t="s">
        <v>4</v>
      </c>
      <c r="G67" s="228" t="s">
        <v>0</v>
      </c>
    </row>
    <row r="68" spans="1:7" x14ac:dyDescent="0.25">
      <c r="A68" s="20">
        <v>54</v>
      </c>
      <c r="B68" s="11" t="s">
        <v>5568</v>
      </c>
      <c r="C68" s="15" t="s">
        <v>951</v>
      </c>
      <c r="D68" s="434" t="s">
        <v>34</v>
      </c>
      <c r="E68" s="11">
        <v>96</v>
      </c>
      <c r="F68" s="306" t="str">
        <f t="shared" ref="F68" si="1">IF(E68&gt;=90,"Xuất sắc",IF(E68&gt;=80,"Tốt",IF(E68&gt;=65,"Khá",IF(E68&gt;=50,"Trung bình",IF(E68&gt;=35,"Yếu","Kém")))))</f>
        <v>Xuất sắc</v>
      </c>
      <c r="G68" s="11"/>
    </row>
    <row r="69" spans="1:7" x14ac:dyDescent="0.25">
      <c r="A69" s="20">
        <v>55</v>
      </c>
      <c r="B69" s="11" t="s">
        <v>5569</v>
      </c>
      <c r="C69" s="960" t="s">
        <v>5570</v>
      </c>
      <c r="D69" s="434" t="s">
        <v>34</v>
      </c>
      <c r="E69" s="11">
        <v>80</v>
      </c>
      <c r="F69" s="306" t="s">
        <v>31</v>
      </c>
      <c r="G69" s="11"/>
    </row>
    <row r="70" spans="1:7" x14ac:dyDescent="0.25">
      <c r="A70" s="20">
        <v>56</v>
      </c>
      <c r="B70" s="11" t="s">
        <v>5571</v>
      </c>
      <c r="C70" s="15" t="s">
        <v>5572</v>
      </c>
      <c r="D70" s="434" t="s">
        <v>5573</v>
      </c>
      <c r="E70" s="11">
        <v>80</v>
      </c>
      <c r="F70" s="306" t="s">
        <v>31</v>
      </c>
      <c r="G70" s="11"/>
    </row>
    <row r="71" spans="1:7" x14ac:dyDescent="0.25">
      <c r="A71" s="20">
        <v>57</v>
      </c>
      <c r="B71" s="11" t="s">
        <v>5574</v>
      </c>
      <c r="C71" s="15" t="s">
        <v>5575</v>
      </c>
      <c r="D71" s="434" t="s">
        <v>6</v>
      </c>
      <c r="E71" s="11">
        <v>90</v>
      </c>
      <c r="F71" s="306" t="s">
        <v>78</v>
      </c>
      <c r="G71" s="11"/>
    </row>
    <row r="72" spans="1:7" x14ac:dyDescent="0.25">
      <c r="A72" s="20">
        <v>58</v>
      </c>
      <c r="B72" s="11" t="s">
        <v>5576</v>
      </c>
      <c r="C72" s="15" t="s">
        <v>5577</v>
      </c>
      <c r="D72" s="434" t="s">
        <v>217</v>
      </c>
      <c r="E72" s="11">
        <v>93</v>
      </c>
      <c r="F72" s="306" t="s">
        <v>78</v>
      </c>
      <c r="G72" s="11"/>
    </row>
    <row r="73" spans="1:7" x14ac:dyDescent="0.25">
      <c r="A73" s="20">
        <v>59</v>
      </c>
      <c r="B73" s="11" t="s">
        <v>5578</v>
      </c>
      <c r="C73" s="15" t="s">
        <v>94</v>
      </c>
      <c r="D73" s="434" t="s">
        <v>229</v>
      </c>
      <c r="E73" s="11">
        <v>81</v>
      </c>
      <c r="F73" s="306" t="s">
        <v>31</v>
      </c>
      <c r="G73" s="11"/>
    </row>
    <row r="74" spans="1:7" x14ac:dyDescent="0.25">
      <c r="A74" s="20">
        <v>60</v>
      </c>
      <c r="B74" s="11" t="s">
        <v>5579</v>
      </c>
      <c r="C74" s="15" t="s">
        <v>812</v>
      </c>
      <c r="D74" s="434" t="s">
        <v>15</v>
      </c>
      <c r="E74" s="11">
        <v>85</v>
      </c>
      <c r="F74" s="306" t="s">
        <v>31</v>
      </c>
      <c r="G74" s="11"/>
    </row>
    <row r="75" spans="1:7" x14ac:dyDescent="0.25">
      <c r="A75" s="20">
        <v>61</v>
      </c>
      <c r="B75" s="24" t="s">
        <v>5580</v>
      </c>
      <c r="C75" s="326" t="s">
        <v>5581</v>
      </c>
      <c r="D75" s="961" t="s">
        <v>15</v>
      </c>
      <c r="E75" s="962">
        <v>50</v>
      </c>
      <c r="F75" s="306" t="s">
        <v>5122</v>
      </c>
      <c r="G75" s="39"/>
    </row>
    <row r="76" spans="1:7" x14ac:dyDescent="0.25">
      <c r="A76" s="20">
        <v>62</v>
      </c>
      <c r="B76" s="11" t="s">
        <v>5582</v>
      </c>
      <c r="C76" s="15" t="s">
        <v>5583</v>
      </c>
      <c r="D76" s="434" t="s">
        <v>494</v>
      </c>
      <c r="E76" s="11">
        <v>93</v>
      </c>
      <c r="F76" s="306" t="s">
        <v>78</v>
      </c>
      <c r="G76" s="11"/>
    </row>
    <row r="77" spans="1:7" x14ac:dyDescent="0.25">
      <c r="A77" s="20">
        <v>63</v>
      </c>
      <c r="B77" s="82" t="s">
        <v>5584</v>
      </c>
      <c r="C77" s="963" t="s">
        <v>5585</v>
      </c>
      <c r="D77" s="964" t="s">
        <v>85</v>
      </c>
      <c r="E77" s="306">
        <v>35</v>
      </c>
      <c r="F77" s="306" t="str">
        <f t="shared" ref="F77" si="2">IF(E77&gt;=90,"Xuất sắc",IF(E77&gt;=80,"Tốt",IF(E77&gt;=65,"Khá",IF(E77&gt;=50,"Trung bình",IF(E77&gt;=35,"Yếu","Kém")))))</f>
        <v>Yếu</v>
      </c>
      <c r="G77" s="82"/>
    </row>
    <row r="78" spans="1:7" x14ac:dyDescent="0.25">
      <c r="A78" s="20">
        <v>64</v>
      </c>
      <c r="B78" s="11" t="s">
        <v>5586</v>
      </c>
      <c r="C78" s="15" t="s">
        <v>5587</v>
      </c>
      <c r="D78" s="434" t="s">
        <v>278</v>
      </c>
      <c r="E78" s="11">
        <v>92</v>
      </c>
      <c r="F78" s="306" t="s">
        <v>78</v>
      </c>
      <c r="G78" s="11"/>
    </row>
    <row r="79" spans="1:7" x14ac:dyDescent="0.25">
      <c r="A79" s="20">
        <v>65</v>
      </c>
      <c r="B79" s="11" t="s">
        <v>5588</v>
      </c>
      <c r="C79" s="15" t="s">
        <v>5589</v>
      </c>
      <c r="D79" s="434" t="s">
        <v>8</v>
      </c>
      <c r="E79" s="11">
        <v>83</v>
      </c>
      <c r="F79" s="306" t="s">
        <v>31</v>
      </c>
      <c r="G79" s="11"/>
    </row>
    <row r="80" spans="1:7" x14ac:dyDescent="0.25">
      <c r="A80" s="20">
        <v>66</v>
      </c>
      <c r="B80" s="11" t="s">
        <v>5590</v>
      </c>
      <c r="C80" s="15" t="s">
        <v>5591</v>
      </c>
      <c r="D80" s="434" t="s">
        <v>8</v>
      </c>
      <c r="E80" s="11">
        <v>89</v>
      </c>
      <c r="F80" s="306" t="s">
        <v>31</v>
      </c>
      <c r="G80" s="11"/>
    </row>
    <row r="81" spans="1:7" x14ac:dyDescent="0.25">
      <c r="A81" s="20">
        <v>67</v>
      </c>
      <c r="B81" s="11" t="s">
        <v>5592</v>
      </c>
      <c r="C81" s="15" t="s">
        <v>5593</v>
      </c>
      <c r="D81" s="434" t="s">
        <v>372</v>
      </c>
      <c r="E81" s="11">
        <v>90</v>
      </c>
      <c r="F81" s="306" t="s">
        <v>78</v>
      </c>
      <c r="G81" s="11"/>
    </row>
    <row r="82" spans="1:7" x14ac:dyDescent="0.25">
      <c r="A82" s="20">
        <v>68</v>
      </c>
      <c r="B82" s="11" t="s">
        <v>5594</v>
      </c>
      <c r="C82" s="15" t="s">
        <v>122</v>
      </c>
      <c r="D82" s="434" t="s">
        <v>5595</v>
      </c>
      <c r="E82" s="11">
        <v>95</v>
      </c>
      <c r="F82" s="306" t="s">
        <v>78</v>
      </c>
      <c r="G82" s="11"/>
    </row>
    <row r="83" spans="1:7" x14ac:dyDescent="0.25">
      <c r="A83" s="20">
        <v>69</v>
      </c>
      <c r="B83" s="11" t="s">
        <v>5596</v>
      </c>
      <c r="C83" s="15" t="s">
        <v>5597</v>
      </c>
      <c r="D83" s="434" t="s">
        <v>131</v>
      </c>
      <c r="E83" s="11">
        <v>91</v>
      </c>
      <c r="F83" s="306" t="s">
        <v>78</v>
      </c>
      <c r="G83" s="11"/>
    </row>
    <row r="84" spans="1:7" x14ac:dyDescent="0.25">
      <c r="A84" s="20">
        <v>70</v>
      </c>
      <c r="B84" s="11" t="s">
        <v>5598</v>
      </c>
      <c r="C84" s="15" t="s">
        <v>5599</v>
      </c>
      <c r="D84" s="434" t="s">
        <v>171</v>
      </c>
      <c r="E84" s="11">
        <v>92</v>
      </c>
      <c r="F84" s="306" t="s">
        <v>78</v>
      </c>
      <c r="G84" s="11"/>
    </row>
    <row r="85" spans="1:7" x14ac:dyDescent="0.25">
      <c r="A85" s="20">
        <v>71</v>
      </c>
      <c r="B85" s="11" t="s">
        <v>5600</v>
      </c>
      <c r="C85" s="15" t="s">
        <v>147</v>
      </c>
      <c r="D85" s="434" t="s">
        <v>1981</v>
      </c>
      <c r="E85" s="11">
        <v>92</v>
      </c>
      <c r="F85" s="306" t="s">
        <v>78</v>
      </c>
      <c r="G85" s="11"/>
    </row>
    <row r="86" spans="1:7" x14ac:dyDescent="0.25">
      <c r="A86" s="20">
        <v>72</v>
      </c>
      <c r="B86" s="11" t="s">
        <v>5601</v>
      </c>
      <c r="C86" s="15" t="s">
        <v>5602</v>
      </c>
      <c r="D86" s="434" t="s">
        <v>399</v>
      </c>
      <c r="E86" s="11">
        <v>80</v>
      </c>
      <c r="F86" s="306" t="s">
        <v>31</v>
      </c>
      <c r="G86" s="11"/>
    </row>
    <row r="87" spans="1:7" x14ac:dyDescent="0.25">
      <c r="A87" s="20">
        <v>73</v>
      </c>
      <c r="B87" s="11" t="s">
        <v>5603</v>
      </c>
      <c r="C87" s="15" t="s">
        <v>3623</v>
      </c>
      <c r="D87" s="434" t="s">
        <v>2170</v>
      </c>
      <c r="E87" s="11">
        <v>80</v>
      </c>
      <c r="F87" s="306" t="s">
        <v>31</v>
      </c>
      <c r="G87" s="11"/>
    </row>
    <row r="88" spans="1:7" x14ac:dyDescent="0.25">
      <c r="A88" s="20">
        <v>74</v>
      </c>
      <c r="B88" s="11" t="s">
        <v>5604</v>
      </c>
      <c r="C88" s="15" t="s">
        <v>2857</v>
      </c>
      <c r="D88" s="434" t="s">
        <v>5605</v>
      </c>
      <c r="E88" s="11">
        <v>99</v>
      </c>
      <c r="F88" s="306" t="s">
        <v>78</v>
      </c>
      <c r="G88" s="11"/>
    </row>
    <row r="89" spans="1:7" x14ac:dyDescent="0.25">
      <c r="A89" s="20">
        <v>75</v>
      </c>
      <c r="B89" s="11" t="s">
        <v>5606</v>
      </c>
      <c r="C89" s="15" t="s">
        <v>5607</v>
      </c>
      <c r="D89" s="434" t="s">
        <v>65</v>
      </c>
      <c r="E89" s="11">
        <v>88</v>
      </c>
      <c r="F89" s="306" t="s">
        <v>31</v>
      </c>
      <c r="G89" s="11"/>
    </row>
    <row r="90" spans="1:7" x14ac:dyDescent="0.25">
      <c r="A90" s="20">
        <v>76</v>
      </c>
      <c r="B90" s="11" t="s">
        <v>5608</v>
      </c>
      <c r="C90" s="15" t="s">
        <v>5609</v>
      </c>
      <c r="D90" s="434" t="s">
        <v>2459</v>
      </c>
      <c r="E90" s="11">
        <v>94</v>
      </c>
      <c r="F90" s="306" t="s">
        <v>78</v>
      </c>
      <c r="G90" s="11"/>
    </row>
    <row r="91" spans="1:7" x14ac:dyDescent="0.25">
      <c r="A91" s="20">
        <v>77</v>
      </c>
      <c r="B91" s="11" t="s">
        <v>5610</v>
      </c>
      <c r="C91" s="15" t="s">
        <v>5611</v>
      </c>
      <c r="D91" s="434" t="s">
        <v>160</v>
      </c>
      <c r="E91" s="11">
        <v>85</v>
      </c>
      <c r="F91" s="306" t="s">
        <v>31</v>
      </c>
      <c r="G91" s="11"/>
    </row>
    <row r="92" spans="1:7" x14ac:dyDescent="0.25">
      <c r="A92" s="20">
        <v>78</v>
      </c>
      <c r="B92" s="11" t="s">
        <v>5612</v>
      </c>
      <c r="C92" s="15" t="s">
        <v>1714</v>
      </c>
      <c r="D92" s="434" t="s">
        <v>178</v>
      </c>
      <c r="E92" s="11">
        <v>85</v>
      </c>
      <c r="F92" s="306" t="s">
        <v>31</v>
      </c>
      <c r="G92" s="11"/>
    </row>
    <row r="93" spans="1:7" x14ac:dyDescent="0.25">
      <c r="A93" s="20">
        <v>79</v>
      </c>
      <c r="B93" s="11" t="s">
        <v>5613</v>
      </c>
      <c r="C93" s="15" t="s">
        <v>5614</v>
      </c>
      <c r="D93" s="434" t="s">
        <v>249</v>
      </c>
      <c r="E93" s="11">
        <v>86</v>
      </c>
      <c r="F93" s="306" t="s">
        <v>31</v>
      </c>
      <c r="G93" s="11"/>
    </row>
    <row r="94" spans="1:7" x14ac:dyDescent="0.25">
      <c r="A94" s="20">
        <v>80</v>
      </c>
      <c r="B94" s="11" t="s">
        <v>5615</v>
      </c>
      <c r="C94" s="15" t="s">
        <v>144</v>
      </c>
      <c r="D94" s="434" t="s">
        <v>71</v>
      </c>
      <c r="E94" s="11">
        <v>83</v>
      </c>
      <c r="F94" s="306" t="s">
        <v>31</v>
      </c>
      <c r="G94" s="11"/>
    </row>
    <row r="95" spans="1:7" x14ac:dyDescent="0.25">
      <c r="A95" s="940"/>
      <c r="B95" s="941"/>
      <c r="C95" s="941"/>
      <c r="D95" s="941"/>
      <c r="E95" s="942"/>
      <c r="F95" s="940"/>
      <c r="G95" s="940"/>
    </row>
    <row r="96" spans="1:7" x14ac:dyDescent="0.25">
      <c r="A96" s="239" t="s">
        <v>5753</v>
      </c>
      <c r="B96" s="239"/>
      <c r="C96" s="242"/>
      <c r="D96" s="242"/>
      <c r="E96" s="242"/>
      <c r="F96" s="237"/>
      <c r="G96" s="243"/>
    </row>
    <row r="97" spans="1:7" x14ac:dyDescent="0.25">
      <c r="A97" s="989" t="s">
        <v>5749</v>
      </c>
      <c r="B97" s="989"/>
      <c r="C97" s="242"/>
      <c r="D97" s="242"/>
      <c r="E97" s="242"/>
      <c r="F97" s="237"/>
      <c r="G97" s="243"/>
    </row>
    <row r="98" spans="1:7" x14ac:dyDescent="0.25">
      <c r="A98" s="228" t="s">
        <v>118</v>
      </c>
      <c r="B98" s="228" t="s">
        <v>32</v>
      </c>
      <c r="C98" s="244" t="s">
        <v>391</v>
      </c>
      <c r="D98" s="245" t="s">
        <v>163</v>
      </c>
      <c r="E98" s="228" t="s">
        <v>392</v>
      </c>
      <c r="F98" s="228" t="s">
        <v>4</v>
      </c>
      <c r="G98" s="228" t="s">
        <v>0</v>
      </c>
    </row>
    <row r="99" spans="1:7" x14ac:dyDescent="0.25">
      <c r="A99" s="71">
        <v>81</v>
      </c>
      <c r="B99" s="434" t="s">
        <v>5616</v>
      </c>
      <c r="C99" s="434" t="s">
        <v>310</v>
      </c>
      <c r="D99" s="434" t="s">
        <v>34</v>
      </c>
      <c r="E99" s="11">
        <v>0</v>
      </c>
      <c r="F99" s="11" t="str">
        <f>IF(E99&lt;30,"kém",IF(E99&lt;50,"yếu",IF(E99&lt;70,"TB",IF(E99&lt;80,"Khá",IF(E99&lt;90,"Tốt","Xuất sắc")))))</f>
        <v>kém</v>
      </c>
      <c r="G99" s="958" t="s">
        <v>5679</v>
      </c>
    </row>
    <row r="100" spans="1:7" x14ac:dyDescent="0.25">
      <c r="A100" s="71">
        <v>82</v>
      </c>
      <c r="B100" s="434" t="s">
        <v>5617</v>
      </c>
      <c r="C100" s="434" t="s">
        <v>35</v>
      </c>
      <c r="D100" s="434" t="s">
        <v>34</v>
      </c>
      <c r="E100" s="11">
        <v>88</v>
      </c>
      <c r="F100" s="11" t="str">
        <f t="shared" ref="F100:F111" si="3">IF(E100&lt;30,"kém",IF(E100&lt;50,"yếu",IF(E100&lt;70,"TB",IF(E100&lt;80,"Khá",IF(E100&lt;90,"Tốt","Xuất sắc")))))</f>
        <v>Tốt</v>
      </c>
      <c r="G100" s="958"/>
    </row>
    <row r="101" spans="1:7" x14ac:dyDescent="0.25">
      <c r="A101" s="71">
        <v>83</v>
      </c>
      <c r="B101" s="434" t="s">
        <v>5618</v>
      </c>
      <c r="C101" s="434" t="s">
        <v>5619</v>
      </c>
      <c r="D101" s="434" t="s">
        <v>148</v>
      </c>
      <c r="E101" s="11">
        <v>86</v>
      </c>
      <c r="F101" s="11" t="str">
        <f t="shared" si="3"/>
        <v>Tốt</v>
      </c>
      <c r="G101" s="434"/>
    </row>
    <row r="102" spans="1:7" x14ac:dyDescent="0.25">
      <c r="A102" s="71">
        <v>84</v>
      </c>
      <c r="B102" s="434" t="s">
        <v>5620</v>
      </c>
      <c r="C102" s="434" t="s">
        <v>2870</v>
      </c>
      <c r="D102" s="434" t="s">
        <v>6</v>
      </c>
      <c r="E102" s="11">
        <v>84</v>
      </c>
      <c r="F102" s="11" t="str">
        <f t="shared" si="3"/>
        <v>Tốt</v>
      </c>
      <c r="G102" s="434"/>
    </row>
    <row r="103" spans="1:7" x14ac:dyDescent="0.25">
      <c r="A103" s="71">
        <v>85</v>
      </c>
      <c r="B103" s="434" t="s">
        <v>5621</v>
      </c>
      <c r="C103" s="434" t="s">
        <v>426</v>
      </c>
      <c r="D103" s="434" t="s">
        <v>229</v>
      </c>
      <c r="E103" s="11">
        <v>91</v>
      </c>
      <c r="F103" s="11" t="str">
        <f t="shared" si="3"/>
        <v>Xuất sắc</v>
      </c>
      <c r="G103" s="434"/>
    </row>
    <row r="104" spans="1:7" x14ac:dyDescent="0.25">
      <c r="A104" s="71">
        <v>86</v>
      </c>
      <c r="B104" s="434" t="s">
        <v>5622</v>
      </c>
      <c r="C104" s="434" t="s">
        <v>337</v>
      </c>
      <c r="D104" s="434" t="s">
        <v>150</v>
      </c>
      <c r="E104" s="11">
        <v>0</v>
      </c>
      <c r="F104" s="11" t="str">
        <f t="shared" si="3"/>
        <v>kém</v>
      </c>
      <c r="G104" s="434" t="s">
        <v>5679</v>
      </c>
    </row>
    <row r="105" spans="1:7" x14ac:dyDescent="0.25">
      <c r="A105" s="71">
        <v>87</v>
      </c>
      <c r="B105" s="434" t="s">
        <v>5623</v>
      </c>
      <c r="C105" s="434" t="s">
        <v>197</v>
      </c>
      <c r="D105" s="434" t="s">
        <v>150</v>
      </c>
      <c r="E105" s="11">
        <v>88</v>
      </c>
      <c r="F105" s="11" t="str">
        <f t="shared" si="3"/>
        <v>Tốt</v>
      </c>
      <c r="G105" s="434"/>
    </row>
    <row r="106" spans="1:7" x14ac:dyDescent="0.25">
      <c r="A106" s="71">
        <v>88</v>
      </c>
      <c r="B106" s="434" t="s">
        <v>5624</v>
      </c>
      <c r="C106" s="434" t="s">
        <v>442</v>
      </c>
      <c r="D106" s="434" t="s">
        <v>2501</v>
      </c>
      <c r="E106" s="11">
        <v>82</v>
      </c>
      <c r="F106" s="11" t="str">
        <f t="shared" si="3"/>
        <v>Tốt</v>
      </c>
      <c r="G106" s="434"/>
    </row>
    <row r="107" spans="1:7" x14ac:dyDescent="0.25">
      <c r="A107" s="71">
        <v>89</v>
      </c>
      <c r="B107" s="434" t="s">
        <v>5625</v>
      </c>
      <c r="C107" s="434" t="s">
        <v>5626</v>
      </c>
      <c r="D107" s="434" t="s">
        <v>180</v>
      </c>
      <c r="E107" s="11">
        <v>92</v>
      </c>
      <c r="F107" s="11" t="str">
        <f t="shared" si="3"/>
        <v>Xuất sắc</v>
      </c>
      <c r="G107" s="434"/>
    </row>
    <row r="108" spans="1:7" x14ac:dyDescent="0.25">
      <c r="A108" s="71">
        <v>90</v>
      </c>
      <c r="B108" s="434" t="s">
        <v>5627</v>
      </c>
      <c r="C108" s="434" t="s">
        <v>5628</v>
      </c>
      <c r="D108" s="434" t="s">
        <v>7</v>
      </c>
      <c r="E108" s="11">
        <v>80</v>
      </c>
      <c r="F108" s="11" t="str">
        <f t="shared" si="3"/>
        <v>Tốt</v>
      </c>
      <c r="G108" s="434"/>
    </row>
    <row r="109" spans="1:7" x14ac:dyDescent="0.25">
      <c r="A109" s="71">
        <v>91</v>
      </c>
      <c r="B109" s="434" t="s">
        <v>5629</v>
      </c>
      <c r="C109" s="434" t="s">
        <v>5630</v>
      </c>
      <c r="D109" s="434" t="s">
        <v>7</v>
      </c>
      <c r="E109" s="11">
        <v>90</v>
      </c>
      <c r="F109" s="11" t="str">
        <f t="shared" si="3"/>
        <v>Xuất sắc</v>
      </c>
      <c r="G109" s="434"/>
    </row>
    <row r="110" spans="1:7" x14ac:dyDescent="0.25">
      <c r="A110" s="71">
        <v>92</v>
      </c>
      <c r="B110" s="434" t="s">
        <v>5631</v>
      </c>
      <c r="C110" s="434" t="s">
        <v>50</v>
      </c>
      <c r="D110" s="434" t="s">
        <v>14</v>
      </c>
      <c r="E110" s="11">
        <v>91</v>
      </c>
      <c r="F110" s="11" t="str">
        <f t="shared" si="3"/>
        <v>Xuất sắc</v>
      </c>
      <c r="G110" s="434"/>
    </row>
    <row r="111" spans="1:7" x14ac:dyDescent="0.25">
      <c r="A111" s="71">
        <v>93</v>
      </c>
      <c r="B111" s="434" t="s">
        <v>5632</v>
      </c>
      <c r="C111" s="434" t="s">
        <v>36</v>
      </c>
      <c r="D111" s="434" t="s">
        <v>210</v>
      </c>
      <c r="E111" s="11">
        <v>92</v>
      </c>
      <c r="F111" s="11" t="str">
        <f t="shared" si="3"/>
        <v>Xuất sắc</v>
      </c>
      <c r="G111" s="434"/>
    </row>
    <row r="112" spans="1:7" x14ac:dyDescent="0.25">
      <c r="A112" s="71">
        <v>94</v>
      </c>
      <c r="B112" s="434" t="s">
        <v>5633</v>
      </c>
      <c r="C112" s="434" t="s">
        <v>5511</v>
      </c>
      <c r="D112" s="434" t="s">
        <v>42</v>
      </c>
      <c r="E112" s="11">
        <v>81</v>
      </c>
      <c r="F112" s="11" t="str">
        <f>IF(E112&lt;30,"kém",IF(E112&lt;50,"yếu",IF(E112&lt;70,"TB",IF(E112&lt;80,"Khá",IF(E112&lt;90,"Tốt","Xuất sắc")))))</f>
        <v>Tốt</v>
      </c>
      <c r="G112" s="434"/>
    </row>
    <row r="113" spans="1:7" x14ac:dyDescent="0.25">
      <c r="A113" s="71">
        <v>95</v>
      </c>
      <c r="B113" s="434" t="s">
        <v>5634</v>
      </c>
      <c r="C113" s="434" t="s">
        <v>51</v>
      </c>
      <c r="D113" s="434" t="s">
        <v>43</v>
      </c>
      <c r="E113" s="11">
        <v>82</v>
      </c>
      <c r="F113" s="11" t="str">
        <f t="shared" ref="F113:F143" si="4">IF(E113&lt;30,"kém",IF(E113&lt;50,"yếu",IF(E113&lt;70,"TB",IF(E113&lt;80,"Khá",IF(E113&lt;90,"Tốt","Xuất sắc")))))</f>
        <v>Tốt</v>
      </c>
      <c r="G113" s="434"/>
    </row>
    <row r="114" spans="1:7" x14ac:dyDescent="0.25">
      <c r="A114" s="71">
        <v>96</v>
      </c>
      <c r="B114" s="434" t="s">
        <v>5635</v>
      </c>
      <c r="C114" s="434" t="s">
        <v>5636</v>
      </c>
      <c r="D114" s="434" t="s">
        <v>82</v>
      </c>
      <c r="E114" s="11">
        <v>80</v>
      </c>
      <c r="F114" s="11" t="str">
        <f t="shared" si="4"/>
        <v>Tốt</v>
      </c>
      <c r="G114" s="434"/>
    </row>
    <row r="115" spans="1:7" x14ac:dyDescent="0.25">
      <c r="A115" s="71">
        <v>97</v>
      </c>
      <c r="B115" s="434" t="s">
        <v>5637</v>
      </c>
      <c r="C115" s="434" t="s">
        <v>5638</v>
      </c>
      <c r="D115" s="434" t="s">
        <v>182</v>
      </c>
      <c r="E115" s="11">
        <v>84</v>
      </c>
      <c r="F115" s="11" t="str">
        <f t="shared" si="4"/>
        <v>Tốt</v>
      </c>
      <c r="G115" s="434"/>
    </row>
    <row r="116" spans="1:7" x14ac:dyDescent="0.25">
      <c r="A116" s="71">
        <v>98</v>
      </c>
      <c r="B116" s="434" t="s">
        <v>5639</v>
      </c>
      <c r="C116" s="434" t="s">
        <v>19</v>
      </c>
      <c r="D116" s="434" t="s">
        <v>57</v>
      </c>
      <c r="E116" s="11">
        <v>92</v>
      </c>
      <c r="F116" s="11" t="str">
        <f t="shared" si="4"/>
        <v>Xuất sắc</v>
      </c>
      <c r="G116" s="434"/>
    </row>
    <row r="117" spans="1:7" x14ac:dyDescent="0.25">
      <c r="A117" s="71">
        <v>99</v>
      </c>
      <c r="B117" s="434" t="s">
        <v>5640</v>
      </c>
      <c r="C117" s="434" t="s">
        <v>248</v>
      </c>
      <c r="D117" s="434" t="s">
        <v>16</v>
      </c>
      <c r="E117" s="11">
        <v>87</v>
      </c>
      <c r="F117" s="11" t="str">
        <f t="shared" si="4"/>
        <v>Tốt</v>
      </c>
      <c r="G117" s="434"/>
    </row>
    <row r="118" spans="1:7" x14ac:dyDescent="0.25">
      <c r="A118" s="71">
        <v>100</v>
      </c>
      <c r="B118" s="434" t="s">
        <v>5641</v>
      </c>
      <c r="C118" s="434" t="s">
        <v>5642</v>
      </c>
      <c r="D118" s="434" t="s">
        <v>8</v>
      </c>
      <c r="E118" s="11">
        <v>90</v>
      </c>
      <c r="F118" s="11" t="str">
        <f t="shared" si="4"/>
        <v>Xuất sắc</v>
      </c>
      <c r="G118" s="434"/>
    </row>
    <row r="119" spans="1:7" x14ac:dyDescent="0.25">
      <c r="A119" s="71">
        <v>101</v>
      </c>
      <c r="B119" s="434" t="s">
        <v>5643</v>
      </c>
      <c r="C119" s="434" t="s">
        <v>5644</v>
      </c>
      <c r="D119" s="434" t="s">
        <v>8</v>
      </c>
      <c r="E119" s="11">
        <v>90</v>
      </c>
      <c r="F119" s="11" t="str">
        <f t="shared" si="4"/>
        <v>Xuất sắc</v>
      </c>
      <c r="G119" s="434"/>
    </row>
    <row r="120" spans="1:7" x14ac:dyDescent="0.25">
      <c r="A120" s="71">
        <v>102</v>
      </c>
      <c r="B120" s="434" t="s">
        <v>5645</v>
      </c>
      <c r="C120" s="434" t="s">
        <v>423</v>
      </c>
      <c r="D120" s="434" t="s">
        <v>8</v>
      </c>
      <c r="E120" s="11">
        <v>86</v>
      </c>
      <c r="F120" s="11" t="str">
        <f t="shared" si="4"/>
        <v>Tốt</v>
      </c>
      <c r="G120" s="434"/>
    </row>
    <row r="121" spans="1:7" x14ac:dyDescent="0.25">
      <c r="A121" s="71">
        <v>103</v>
      </c>
      <c r="B121" s="434" t="s">
        <v>5646</v>
      </c>
      <c r="C121" s="434" t="s">
        <v>145</v>
      </c>
      <c r="D121" s="434" t="s">
        <v>112</v>
      </c>
      <c r="E121" s="11">
        <v>78</v>
      </c>
      <c r="F121" s="11" t="str">
        <f t="shared" si="4"/>
        <v>Khá</v>
      </c>
      <c r="G121" s="434"/>
    </row>
    <row r="122" spans="1:7" x14ac:dyDescent="0.25">
      <c r="A122" s="71">
        <v>104</v>
      </c>
      <c r="B122" s="434" t="s">
        <v>5647</v>
      </c>
      <c r="C122" s="434" t="s">
        <v>2871</v>
      </c>
      <c r="D122" s="434" t="s">
        <v>202</v>
      </c>
      <c r="E122" s="11">
        <v>50</v>
      </c>
      <c r="F122" s="11" t="str">
        <f t="shared" si="4"/>
        <v>TB</v>
      </c>
      <c r="G122" s="137" t="s">
        <v>124</v>
      </c>
    </row>
    <row r="123" spans="1:7" x14ac:dyDescent="0.25">
      <c r="A123" s="71">
        <v>105</v>
      </c>
      <c r="B123" s="434" t="s">
        <v>5648</v>
      </c>
      <c r="C123" s="434" t="s">
        <v>5649</v>
      </c>
      <c r="D123" s="434" t="s">
        <v>26</v>
      </c>
      <c r="E123" s="11">
        <v>88</v>
      </c>
      <c r="F123" s="11" t="str">
        <f t="shared" si="4"/>
        <v>Tốt</v>
      </c>
      <c r="G123" s="434"/>
    </row>
    <row r="124" spans="1:7" x14ac:dyDescent="0.25">
      <c r="A124" s="71">
        <v>106</v>
      </c>
      <c r="B124" s="434" t="s">
        <v>5650</v>
      </c>
      <c r="C124" s="434" t="s">
        <v>407</v>
      </c>
      <c r="D124" s="434" t="s">
        <v>26</v>
      </c>
      <c r="E124" s="11">
        <v>91</v>
      </c>
      <c r="F124" s="11" t="str">
        <f t="shared" si="4"/>
        <v>Xuất sắc</v>
      </c>
      <c r="G124" s="434"/>
    </row>
    <row r="125" spans="1:7" x14ac:dyDescent="0.25">
      <c r="A125" s="71">
        <v>107</v>
      </c>
      <c r="B125" s="434" t="s">
        <v>5651</v>
      </c>
      <c r="C125" s="434" t="s">
        <v>937</v>
      </c>
      <c r="D125" s="434" t="s">
        <v>9</v>
      </c>
      <c r="E125" s="11">
        <v>88</v>
      </c>
      <c r="F125" s="11" t="str">
        <f t="shared" si="4"/>
        <v>Tốt</v>
      </c>
      <c r="G125" s="434"/>
    </row>
    <row r="126" spans="1:7" x14ac:dyDescent="0.25">
      <c r="A126" s="71">
        <v>108</v>
      </c>
      <c r="B126" s="434" t="s">
        <v>5652</v>
      </c>
      <c r="C126" s="434" t="s">
        <v>46</v>
      </c>
      <c r="D126" s="434" t="s">
        <v>11</v>
      </c>
      <c r="E126" s="11">
        <v>91</v>
      </c>
      <c r="F126" s="11" t="str">
        <f t="shared" si="4"/>
        <v>Xuất sắc</v>
      </c>
      <c r="G126" s="434"/>
    </row>
    <row r="127" spans="1:7" x14ac:dyDescent="0.25">
      <c r="A127" s="71">
        <v>109</v>
      </c>
      <c r="B127" s="434" t="s">
        <v>5653</v>
      </c>
      <c r="C127" s="434" t="s">
        <v>5654</v>
      </c>
      <c r="D127" s="434" t="s">
        <v>89</v>
      </c>
      <c r="E127" s="11">
        <v>77</v>
      </c>
      <c r="F127" s="11" t="str">
        <f t="shared" si="4"/>
        <v>Khá</v>
      </c>
      <c r="G127" s="434"/>
    </row>
    <row r="128" spans="1:7" x14ac:dyDescent="0.25">
      <c r="A128" s="71">
        <v>110</v>
      </c>
      <c r="B128" s="434" t="s">
        <v>5655</v>
      </c>
      <c r="C128" s="434" t="s">
        <v>5656</v>
      </c>
      <c r="D128" s="434" t="s">
        <v>468</v>
      </c>
      <c r="E128" s="11">
        <v>50</v>
      </c>
      <c r="F128" s="11" t="str">
        <f t="shared" si="4"/>
        <v>TB</v>
      </c>
      <c r="G128" s="434"/>
    </row>
    <row r="129" spans="1:7" x14ac:dyDescent="0.25">
      <c r="A129" s="71">
        <v>111</v>
      </c>
      <c r="B129" s="434" t="s">
        <v>5657</v>
      </c>
      <c r="C129" s="434" t="s">
        <v>5658</v>
      </c>
      <c r="D129" s="434" t="s">
        <v>5659</v>
      </c>
      <c r="E129" s="11">
        <v>91</v>
      </c>
      <c r="F129" s="11" t="str">
        <f t="shared" si="4"/>
        <v>Xuất sắc</v>
      </c>
      <c r="G129" s="434"/>
    </row>
    <row r="130" spans="1:7" x14ac:dyDescent="0.25">
      <c r="A130" s="71">
        <v>112</v>
      </c>
      <c r="B130" s="434" t="s">
        <v>5660</v>
      </c>
      <c r="C130" s="434" t="s">
        <v>234</v>
      </c>
      <c r="D130" s="434" t="s">
        <v>17</v>
      </c>
      <c r="E130" s="11">
        <v>83</v>
      </c>
      <c r="F130" s="11" t="str">
        <f t="shared" si="4"/>
        <v>Tốt</v>
      </c>
      <c r="G130" s="434"/>
    </row>
    <row r="131" spans="1:7" x14ac:dyDescent="0.25">
      <c r="A131" s="71">
        <v>113</v>
      </c>
      <c r="B131" s="434" t="s">
        <v>5661</v>
      </c>
      <c r="C131" s="434" t="s">
        <v>69</v>
      </c>
      <c r="D131" s="434" t="s">
        <v>374</v>
      </c>
      <c r="E131" s="11">
        <v>88</v>
      </c>
      <c r="F131" s="11" t="str">
        <f t="shared" si="4"/>
        <v>Tốt</v>
      </c>
      <c r="G131" s="434"/>
    </row>
    <row r="132" spans="1:7" x14ac:dyDescent="0.25">
      <c r="A132" s="71">
        <v>114</v>
      </c>
      <c r="B132" s="434" t="s">
        <v>5662</v>
      </c>
      <c r="C132" s="434" t="s">
        <v>145</v>
      </c>
      <c r="D132" s="434" t="s">
        <v>65</v>
      </c>
      <c r="E132" s="11">
        <v>88</v>
      </c>
      <c r="F132" s="11" t="str">
        <f t="shared" si="4"/>
        <v>Tốt</v>
      </c>
      <c r="G132" s="434"/>
    </row>
    <row r="133" spans="1:7" x14ac:dyDescent="0.25">
      <c r="A133" s="71">
        <v>115</v>
      </c>
      <c r="B133" s="434" t="s">
        <v>5663</v>
      </c>
      <c r="C133" s="434" t="s">
        <v>18</v>
      </c>
      <c r="D133" s="434" t="s">
        <v>193</v>
      </c>
      <c r="E133" s="11">
        <v>87</v>
      </c>
      <c r="F133" s="11" t="str">
        <f t="shared" si="4"/>
        <v>Tốt</v>
      </c>
      <c r="G133" s="959"/>
    </row>
    <row r="134" spans="1:7" x14ac:dyDescent="0.25">
      <c r="A134" s="71">
        <v>116</v>
      </c>
      <c r="B134" s="434" t="s">
        <v>5664</v>
      </c>
      <c r="C134" s="434" t="s">
        <v>5665</v>
      </c>
      <c r="D134" s="434" t="s">
        <v>5</v>
      </c>
      <c r="E134" s="41">
        <v>92</v>
      </c>
      <c r="F134" s="41" t="str">
        <f t="shared" si="4"/>
        <v>Xuất sắc</v>
      </c>
      <c r="G134" s="434"/>
    </row>
    <row r="135" spans="1:7" x14ac:dyDescent="0.25">
      <c r="A135" s="71">
        <v>117</v>
      </c>
      <c r="B135" s="434" t="s">
        <v>5666</v>
      </c>
      <c r="C135" s="434" t="s">
        <v>69</v>
      </c>
      <c r="D135" s="434" t="s">
        <v>5</v>
      </c>
      <c r="E135" s="11">
        <v>84</v>
      </c>
      <c r="F135" s="11" t="str">
        <f t="shared" si="4"/>
        <v>Tốt</v>
      </c>
      <c r="G135" s="434"/>
    </row>
    <row r="136" spans="1:7" x14ac:dyDescent="0.25">
      <c r="A136" s="71">
        <v>118</v>
      </c>
      <c r="B136" s="434" t="s">
        <v>5667</v>
      </c>
      <c r="C136" s="434" t="s">
        <v>5668</v>
      </c>
      <c r="D136" s="434" t="s">
        <v>2872</v>
      </c>
      <c r="E136" s="11">
        <v>90</v>
      </c>
      <c r="F136" s="11" t="str">
        <f t="shared" si="4"/>
        <v>Xuất sắc</v>
      </c>
      <c r="G136" s="434"/>
    </row>
    <row r="137" spans="1:7" x14ac:dyDescent="0.25">
      <c r="A137" s="71">
        <v>119</v>
      </c>
      <c r="B137" s="434" t="s">
        <v>5669</v>
      </c>
      <c r="C137" s="434" t="s">
        <v>591</v>
      </c>
      <c r="D137" s="434" t="s">
        <v>68</v>
      </c>
      <c r="E137" s="11">
        <v>86</v>
      </c>
      <c r="F137" s="11" t="str">
        <f t="shared" si="4"/>
        <v>Tốt</v>
      </c>
      <c r="G137" s="434"/>
    </row>
    <row r="138" spans="1:7" x14ac:dyDescent="0.25">
      <c r="A138" s="71">
        <v>120</v>
      </c>
      <c r="B138" s="434" t="s">
        <v>5670</v>
      </c>
      <c r="C138" s="434" t="s">
        <v>5671</v>
      </c>
      <c r="D138" s="434" t="s">
        <v>12</v>
      </c>
      <c r="E138" s="11">
        <v>90</v>
      </c>
      <c r="F138" s="11" t="str">
        <f t="shared" si="4"/>
        <v>Xuất sắc</v>
      </c>
      <c r="G138" s="434"/>
    </row>
    <row r="139" spans="1:7" x14ac:dyDescent="0.25">
      <c r="A139" s="71">
        <v>121</v>
      </c>
      <c r="B139" s="434" t="s">
        <v>5672</v>
      </c>
      <c r="C139" s="434" t="s">
        <v>394</v>
      </c>
      <c r="D139" s="434" t="s">
        <v>315</v>
      </c>
      <c r="E139" s="11">
        <v>88</v>
      </c>
      <c r="F139" s="11" t="str">
        <f t="shared" si="4"/>
        <v>Tốt</v>
      </c>
      <c r="G139" s="434"/>
    </row>
    <row r="140" spans="1:7" x14ac:dyDescent="0.25">
      <c r="A140" s="71">
        <v>122</v>
      </c>
      <c r="B140" s="434" t="s">
        <v>5673</v>
      </c>
      <c r="C140" s="434" t="s">
        <v>5674</v>
      </c>
      <c r="D140" s="434" t="s">
        <v>141</v>
      </c>
      <c r="E140" s="11">
        <v>90</v>
      </c>
      <c r="F140" s="11" t="str">
        <f t="shared" si="4"/>
        <v>Xuất sắc</v>
      </c>
      <c r="G140" s="434"/>
    </row>
    <row r="141" spans="1:7" x14ac:dyDescent="0.25">
      <c r="A141" s="71">
        <v>123</v>
      </c>
      <c r="B141" s="434" t="s">
        <v>5675</v>
      </c>
      <c r="C141" s="434" t="s">
        <v>5676</v>
      </c>
      <c r="D141" s="434" t="s">
        <v>160</v>
      </c>
      <c r="E141" s="11">
        <v>50</v>
      </c>
      <c r="F141" s="11" t="str">
        <f t="shared" si="4"/>
        <v>TB</v>
      </c>
      <c r="G141" s="137" t="s">
        <v>124</v>
      </c>
    </row>
    <row r="142" spans="1:7" x14ac:dyDescent="0.25">
      <c r="A142" s="71">
        <v>124</v>
      </c>
      <c r="B142" s="434" t="s">
        <v>5677</v>
      </c>
      <c r="C142" s="434" t="s">
        <v>2873</v>
      </c>
      <c r="D142" s="434" t="s">
        <v>30</v>
      </c>
      <c r="E142" s="11">
        <v>88</v>
      </c>
      <c r="F142" s="11" t="str">
        <f t="shared" si="4"/>
        <v>Tốt</v>
      </c>
      <c r="G142" s="434"/>
    </row>
    <row r="143" spans="1:7" x14ac:dyDescent="0.25">
      <c r="A143" s="71">
        <v>125</v>
      </c>
      <c r="B143" s="434" t="s">
        <v>5678</v>
      </c>
      <c r="C143" s="434" t="s">
        <v>18</v>
      </c>
      <c r="D143" s="434" t="s">
        <v>71</v>
      </c>
      <c r="E143" s="11">
        <v>98</v>
      </c>
      <c r="F143" s="11" t="str">
        <f t="shared" si="4"/>
        <v>Xuất sắc</v>
      </c>
      <c r="G143" s="434"/>
    </row>
    <row r="144" spans="1:7" x14ac:dyDescent="0.25">
      <c r="A144" s="940"/>
      <c r="B144" s="941"/>
      <c r="C144" s="941"/>
      <c r="D144" s="941"/>
      <c r="E144" s="942"/>
      <c r="F144" s="940"/>
      <c r="G144" s="940"/>
    </row>
    <row r="145" spans="1:7" x14ac:dyDescent="0.25">
      <c r="A145" s="239" t="s">
        <v>5752</v>
      </c>
      <c r="B145" s="239"/>
      <c r="C145" s="242"/>
      <c r="D145" s="242"/>
      <c r="E145" s="242"/>
      <c r="F145" s="237"/>
      <c r="G145" s="243"/>
    </row>
    <row r="146" spans="1:7" x14ac:dyDescent="0.25">
      <c r="A146" s="989" t="s">
        <v>5748</v>
      </c>
      <c r="B146" s="989"/>
      <c r="C146" s="242"/>
      <c r="D146" s="242"/>
      <c r="E146" s="242"/>
      <c r="F146" s="237"/>
      <c r="G146" s="243"/>
    </row>
    <row r="147" spans="1:7" x14ac:dyDescent="0.25">
      <c r="A147" s="228" t="s">
        <v>118</v>
      </c>
      <c r="B147" s="228" t="s">
        <v>32</v>
      </c>
      <c r="C147" s="244" t="s">
        <v>391</v>
      </c>
      <c r="D147" s="245" t="s">
        <v>163</v>
      </c>
      <c r="E147" s="228" t="s">
        <v>392</v>
      </c>
      <c r="F147" s="228" t="s">
        <v>4</v>
      </c>
      <c r="G147" s="228" t="s">
        <v>0</v>
      </c>
    </row>
    <row r="148" spans="1:7" x14ac:dyDescent="0.25">
      <c r="A148" s="20">
        <v>126</v>
      </c>
      <c r="B148" s="225" t="s">
        <v>5680</v>
      </c>
      <c r="C148" s="225" t="s">
        <v>5681</v>
      </c>
      <c r="D148" s="225" t="s">
        <v>72</v>
      </c>
      <c r="E148" s="945">
        <v>70</v>
      </c>
      <c r="F148" s="18" t="str">
        <f t="shared" ref="F148:F195" si="5">IF(E148&lt;35,"kém",IF(E148&lt;50,"yếu",IF(E148&lt;65,"TB",IF(E148&lt;80,"Khá",IF(E148&lt;90,"Tốt","Xuất sắc")))))</f>
        <v>Khá</v>
      </c>
      <c r="G148" s="18"/>
    </row>
    <row r="149" spans="1:7" x14ac:dyDescent="0.25">
      <c r="A149" s="20">
        <v>127</v>
      </c>
      <c r="B149" s="225" t="s">
        <v>5682</v>
      </c>
      <c r="C149" s="225" t="s">
        <v>80</v>
      </c>
      <c r="D149" s="225" t="s">
        <v>72</v>
      </c>
      <c r="E149" s="945">
        <v>90</v>
      </c>
      <c r="F149" s="18" t="str">
        <f t="shared" si="5"/>
        <v>Xuất sắc</v>
      </c>
      <c r="G149" s="18"/>
    </row>
    <row r="150" spans="1:7" x14ac:dyDescent="0.25">
      <c r="A150" s="20">
        <v>128</v>
      </c>
      <c r="B150" s="225" t="s">
        <v>5683</v>
      </c>
      <c r="C150" s="225" t="s">
        <v>5684</v>
      </c>
      <c r="D150" s="225" t="s">
        <v>34</v>
      </c>
      <c r="E150" s="945">
        <v>66</v>
      </c>
      <c r="F150" s="18" t="str">
        <f t="shared" si="5"/>
        <v>Khá</v>
      </c>
      <c r="G150" s="18"/>
    </row>
    <row r="151" spans="1:7" x14ac:dyDescent="0.25">
      <c r="A151" s="20">
        <v>129</v>
      </c>
      <c r="B151" s="225" t="s">
        <v>5685</v>
      </c>
      <c r="C151" s="225" t="s">
        <v>185</v>
      </c>
      <c r="D151" s="225" t="s">
        <v>34</v>
      </c>
      <c r="E151" s="945">
        <v>72</v>
      </c>
      <c r="F151" s="18" t="str">
        <f t="shared" si="5"/>
        <v>Khá</v>
      </c>
      <c r="G151" s="18"/>
    </row>
    <row r="152" spans="1:7" x14ac:dyDescent="0.25">
      <c r="A152" s="20">
        <v>130</v>
      </c>
      <c r="B152" s="225" t="s">
        <v>5686</v>
      </c>
      <c r="C152" s="225" t="s">
        <v>443</v>
      </c>
      <c r="D152" s="225" t="s">
        <v>34</v>
      </c>
      <c r="E152" s="945">
        <v>74</v>
      </c>
      <c r="F152" s="18" t="str">
        <f t="shared" si="5"/>
        <v>Khá</v>
      </c>
      <c r="G152" s="18"/>
    </row>
    <row r="153" spans="1:7" x14ac:dyDescent="0.25">
      <c r="A153" s="20">
        <v>131</v>
      </c>
      <c r="B153" s="225" t="s">
        <v>5687</v>
      </c>
      <c r="C153" s="225" t="s">
        <v>5688</v>
      </c>
      <c r="D153" s="225" t="s">
        <v>34</v>
      </c>
      <c r="E153" s="945">
        <v>76</v>
      </c>
      <c r="F153" s="18" t="str">
        <f t="shared" si="5"/>
        <v>Khá</v>
      </c>
      <c r="G153" s="18"/>
    </row>
    <row r="154" spans="1:7" x14ac:dyDescent="0.25">
      <c r="A154" s="20">
        <v>132</v>
      </c>
      <c r="B154" s="225" t="s">
        <v>5689</v>
      </c>
      <c r="C154" s="225" t="s">
        <v>13</v>
      </c>
      <c r="D154" s="225" t="s">
        <v>164</v>
      </c>
      <c r="E154" s="945">
        <v>90</v>
      </c>
      <c r="F154" s="18" t="str">
        <f t="shared" si="5"/>
        <v>Xuất sắc</v>
      </c>
      <c r="G154" s="18"/>
    </row>
    <row r="155" spans="1:7" x14ac:dyDescent="0.25">
      <c r="A155" s="20">
        <v>133</v>
      </c>
      <c r="B155" s="225" t="s">
        <v>5690</v>
      </c>
      <c r="C155" s="225" t="s">
        <v>2148</v>
      </c>
      <c r="D155" s="225" t="s">
        <v>5691</v>
      </c>
      <c r="E155" s="945">
        <v>98</v>
      </c>
      <c r="F155" s="18" t="str">
        <f t="shared" si="5"/>
        <v>Xuất sắc</v>
      </c>
      <c r="G155" s="18"/>
    </row>
    <row r="156" spans="1:7" x14ac:dyDescent="0.25">
      <c r="A156" s="20">
        <v>134</v>
      </c>
      <c r="B156" s="225" t="s">
        <v>5692</v>
      </c>
      <c r="C156" s="225" t="s">
        <v>5693</v>
      </c>
      <c r="D156" s="225" t="s">
        <v>1418</v>
      </c>
      <c r="E156" s="945">
        <v>90</v>
      </c>
      <c r="F156" s="18" t="str">
        <f t="shared" si="5"/>
        <v>Xuất sắc</v>
      </c>
      <c r="G156" s="18"/>
    </row>
    <row r="157" spans="1:7" x14ac:dyDescent="0.25">
      <c r="A157" s="20">
        <v>135</v>
      </c>
      <c r="B157" s="225" t="s">
        <v>5694</v>
      </c>
      <c r="C157" s="225" t="s">
        <v>326</v>
      </c>
      <c r="D157" s="225" t="s">
        <v>229</v>
      </c>
      <c r="E157" s="945">
        <v>88</v>
      </c>
      <c r="F157" s="18" t="str">
        <f t="shared" si="5"/>
        <v>Tốt</v>
      </c>
      <c r="G157" s="18"/>
    </row>
    <row r="158" spans="1:7" x14ac:dyDescent="0.25">
      <c r="A158" s="20">
        <v>136</v>
      </c>
      <c r="B158" s="225" t="s">
        <v>5695</v>
      </c>
      <c r="C158" s="225" t="s">
        <v>5696</v>
      </c>
      <c r="D158" s="225" t="s">
        <v>41</v>
      </c>
      <c r="E158" s="945">
        <v>90</v>
      </c>
      <c r="F158" s="18" t="str">
        <f t="shared" si="5"/>
        <v>Xuất sắc</v>
      </c>
      <c r="G158" s="18"/>
    </row>
    <row r="159" spans="1:7" x14ac:dyDescent="0.25">
      <c r="A159" s="20">
        <v>137</v>
      </c>
      <c r="B159" s="225" t="s">
        <v>5697</v>
      </c>
      <c r="C159" s="225" t="s">
        <v>306</v>
      </c>
      <c r="D159" s="225" t="s">
        <v>150</v>
      </c>
      <c r="E159" s="945">
        <v>73</v>
      </c>
      <c r="F159" s="18" t="str">
        <f t="shared" si="5"/>
        <v>Khá</v>
      </c>
      <c r="G159" s="18"/>
    </row>
    <row r="160" spans="1:7" x14ac:dyDescent="0.25">
      <c r="A160" s="20">
        <v>138</v>
      </c>
      <c r="B160" s="225" t="s">
        <v>5698</v>
      </c>
      <c r="C160" s="225" t="s">
        <v>5699</v>
      </c>
      <c r="D160" s="225" t="s">
        <v>2501</v>
      </c>
      <c r="E160" s="945">
        <v>85</v>
      </c>
      <c r="F160" s="18" t="str">
        <f t="shared" si="5"/>
        <v>Tốt</v>
      </c>
      <c r="G160" s="18"/>
    </row>
    <row r="161" spans="1:7" x14ac:dyDescent="0.25">
      <c r="A161" s="20">
        <v>139</v>
      </c>
      <c r="B161" s="225" t="s">
        <v>5700</v>
      </c>
      <c r="C161" s="225" t="s">
        <v>1344</v>
      </c>
      <c r="D161" s="225" t="s">
        <v>180</v>
      </c>
      <c r="E161" s="945">
        <v>81</v>
      </c>
      <c r="F161" s="18" t="str">
        <f t="shared" si="5"/>
        <v>Tốt</v>
      </c>
      <c r="G161" s="18"/>
    </row>
    <row r="162" spans="1:7" x14ac:dyDescent="0.25">
      <c r="A162" s="20">
        <v>140</v>
      </c>
      <c r="B162" s="225" t="s">
        <v>5701</v>
      </c>
      <c r="C162" s="225" t="s">
        <v>190</v>
      </c>
      <c r="D162" s="225" t="s">
        <v>7</v>
      </c>
      <c r="E162" s="945">
        <v>77</v>
      </c>
      <c r="F162" s="18" t="str">
        <f t="shared" si="5"/>
        <v>Khá</v>
      </c>
      <c r="G162" s="18"/>
    </row>
    <row r="163" spans="1:7" x14ac:dyDescent="0.25">
      <c r="A163" s="20">
        <v>141</v>
      </c>
      <c r="B163" s="225" t="s">
        <v>5702</v>
      </c>
      <c r="C163" s="225" t="s">
        <v>362</v>
      </c>
      <c r="D163" s="225" t="s">
        <v>14</v>
      </c>
      <c r="E163" s="945">
        <v>71</v>
      </c>
      <c r="F163" s="18" t="str">
        <f t="shared" si="5"/>
        <v>Khá</v>
      </c>
      <c r="G163" s="18"/>
    </row>
    <row r="164" spans="1:7" x14ac:dyDescent="0.25">
      <c r="A164" s="20">
        <v>142</v>
      </c>
      <c r="B164" s="225" t="s">
        <v>5703</v>
      </c>
      <c r="C164" s="225" t="s">
        <v>263</v>
      </c>
      <c r="D164" s="225" t="s">
        <v>210</v>
      </c>
      <c r="E164" s="945">
        <v>98</v>
      </c>
      <c r="F164" s="18" t="str">
        <f t="shared" si="5"/>
        <v>Xuất sắc</v>
      </c>
      <c r="G164" s="18"/>
    </row>
    <row r="165" spans="1:7" x14ac:dyDescent="0.25">
      <c r="A165" s="20">
        <v>143</v>
      </c>
      <c r="B165" s="225" t="s">
        <v>5704</v>
      </c>
      <c r="C165" s="225" t="s">
        <v>1658</v>
      </c>
      <c r="D165" s="225" t="s">
        <v>47</v>
      </c>
      <c r="E165" s="945">
        <v>0</v>
      </c>
      <c r="F165" s="18" t="str">
        <f t="shared" si="5"/>
        <v>kém</v>
      </c>
      <c r="G165" s="18"/>
    </row>
    <row r="166" spans="1:7" x14ac:dyDescent="0.25">
      <c r="A166" s="20">
        <v>144</v>
      </c>
      <c r="B166" s="225" t="s">
        <v>5705</v>
      </c>
      <c r="C166" s="225" t="s">
        <v>5706</v>
      </c>
      <c r="D166" s="225" t="s">
        <v>15</v>
      </c>
      <c r="E166" s="945">
        <v>81</v>
      </c>
      <c r="F166" s="18" t="str">
        <f t="shared" si="5"/>
        <v>Tốt</v>
      </c>
      <c r="G166" s="18"/>
    </row>
    <row r="167" spans="1:7" x14ac:dyDescent="0.25">
      <c r="A167" s="20">
        <v>145</v>
      </c>
      <c r="B167" s="225" t="s">
        <v>5707</v>
      </c>
      <c r="C167" s="225" t="s">
        <v>5708</v>
      </c>
      <c r="D167" s="225" t="s">
        <v>125</v>
      </c>
      <c r="E167" s="945">
        <v>94</v>
      </c>
      <c r="F167" s="18" t="str">
        <f t="shared" si="5"/>
        <v>Xuất sắc</v>
      </c>
      <c r="G167" s="18"/>
    </row>
    <row r="168" spans="1:7" x14ac:dyDescent="0.25">
      <c r="A168" s="20">
        <v>146</v>
      </c>
      <c r="B168" s="225" t="s">
        <v>5709</v>
      </c>
      <c r="C168" s="225" t="s">
        <v>2874</v>
      </c>
      <c r="D168" s="225" t="s">
        <v>182</v>
      </c>
      <c r="E168" s="945">
        <v>90</v>
      </c>
      <c r="F168" s="18" t="str">
        <f t="shared" si="5"/>
        <v>Xuất sắc</v>
      </c>
      <c r="G168" s="18"/>
    </row>
    <row r="169" spans="1:7" x14ac:dyDescent="0.25">
      <c r="A169" s="20">
        <v>147</v>
      </c>
      <c r="B169" s="225" t="s">
        <v>5710</v>
      </c>
      <c r="C169" s="225" t="s">
        <v>46</v>
      </c>
      <c r="D169" s="225" t="s">
        <v>57</v>
      </c>
      <c r="E169" s="945">
        <v>70</v>
      </c>
      <c r="F169" s="18" t="str">
        <f t="shared" si="5"/>
        <v>Khá</v>
      </c>
      <c r="G169" s="18"/>
    </row>
    <row r="170" spans="1:7" x14ac:dyDescent="0.25">
      <c r="A170" s="20">
        <v>148</v>
      </c>
      <c r="B170" s="225" t="s">
        <v>5711</v>
      </c>
      <c r="C170" s="225" t="s">
        <v>51</v>
      </c>
      <c r="D170" s="225" t="s">
        <v>57</v>
      </c>
      <c r="E170" s="945">
        <v>74</v>
      </c>
      <c r="F170" s="18" t="str">
        <f t="shared" si="5"/>
        <v>Khá</v>
      </c>
      <c r="G170" s="18"/>
    </row>
    <row r="171" spans="1:7" x14ac:dyDescent="0.25">
      <c r="A171" s="20">
        <v>149</v>
      </c>
      <c r="B171" s="225" t="s">
        <v>5712</v>
      </c>
      <c r="C171" s="225" t="s">
        <v>248</v>
      </c>
      <c r="D171" s="225" t="s">
        <v>5713</v>
      </c>
      <c r="E171" s="945">
        <v>90</v>
      </c>
      <c r="F171" s="18" t="str">
        <f t="shared" si="5"/>
        <v>Xuất sắc</v>
      </c>
      <c r="G171" s="18"/>
    </row>
    <row r="172" spans="1:7" x14ac:dyDescent="0.25">
      <c r="A172" s="20">
        <v>150</v>
      </c>
      <c r="B172" s="225" t="s">
        <v>5714</v>
      </c>
      <c r="C172" s="225" t="s">
        <v>2875</v>
      </c>
      <c r="D172" s="225" t="s">
        <v>5715</v>
      </c>
      <c r="E172" s="945">
        <v>90</v>
      </c>
      <c r="F172" s="18" t="str">
        <f t="shared" si="5"/>
        <v>Xuất sắc</v>
      </c>
      <c r="G172" s="18"/>
    </row>
    <row r="173" spans="1:7" x14ac:dyDescent="0.25">
      <c r="A173" s="20">
        <v>151</v>
      </c>
      <c r="B173" s="225" t="s">
        <v>5716</v>
      </c>
      <c r="C173" s="225" t="s">
        <v>2876</v>
      </c>
      <c r="D173" s="225" t="s">
        <v>8</v>
      </c>
      <c r="E173" s="945">
        <v>80</v>
      </c>
      <c r="F173" s="18" t="str">
        <f t="shared" si="5"/>
        <v>Tốt</v>
      </c>
      <c r="G173" s="18"/>
    </row>
    <row r="174" spans="1:7" x14ac:dyDescent="0.25">
      <c r="A174" s="20">
        <v>152</v>
      </c>
      <c r="B174" s="225" t="s">
        <v>5717</v>
      </c>
      <c r="C174" s="225" t="s">
        <v>1800</v>
      </c>
      <c r="D174" s="225" t="s">
        <v>8</v>
      </c>
      <c r="E174" s="945">
        <v>90</v>
      </c>
      <c r="F174" s="11" t="str">
        <f t="shared" si="5"/>
        <v>Xuất sắc</v>
      </c>
      <c r="G174" s="946"/>
    </row>
    <row r="175" spans="1:7" x14ac:dyDescent="0.25">
      <c r="A175" s="20">
        <v>153</v>
      </c>
      <c r="B175" s="225" t="s">
        <v>5718</v>
      </c>
      <c r="C175" s="225" t="s">
        <v>5719</v>
      </c>
      <c r="D175" s="225" t="s">
        <v>8</v>
      </c>
      <c r="E175" s="945">
        <v>69</v>
      </c>
      <c r="F175" s="18" t="str">
        <f t="shared" si="5"/>
        <v>Khá</v>
      </c>
      <c r="G175" s="18"/>
    </row>
    <row r="176" spans="1:7" x14ac:dyDescent="0.25">
      <c r="A176" s="20">
        <v>154</v>
      </c>
      <c r="B176" s="225" t="s">
        <v>5720</v>
      </c>
      <c r="C176" s="225" t="s">
        <v>168</v>
      </c>
      <c r="D176" s="225" t="s">
        <v>8</v>
      </c>
      <c r="E176" s="945">
        <v>88</v>
      </c>
      <c r="F176" s="18" t="str">
        <f t="shared" si="5"/>
        <v>Tốt</v>
      </c>
      <c r="G176" s="18"/>
    </row>
    <row r="177" spans="1:7" x14ac:dyDescent="0.25">
      <c r="A177" s="20">
        <v>155</v>
      </c>
      <c r="B177" s="225" t="s">
        <v>5721</v>
      </c>
      <c r="C177" s="225" t="s">
        <v>5722</v>
      </c>
      <c r="D177" s="225" t="s">
        <v>8</v>
      </c>
      <c r="E177" s="945">
        <v>73</v>
      </c>
      <c r="F177" s="18" t="str">
        <f t="shared" si="5"/>
        <v>Khá</v>
      </c>
      <c r="G177" s="18"/>
    </row>
    <row r="178" spans="1:7" x14ac:dyDescent="0.25">
      <c r="A178" s="20">
        <v>156</v>
      </c>
      <c r="B178" s="225" t="s">
        <v>5723</v>
      </c>
      <c r="C178" s="225" t="s">
        <v>69</v>
      </c>
      <c r="D178" s="225" t="s">
        <v>1046</v>
      </c>
      <c r="E178" s="945">
        <v>88</v>
      </c>
      <c r="F178" s="18" t="str">
        <f t="shared" si="5"/>
        <v>Tốt</v>
      </c>
      <c r="G178" s="18"/>
    </row>
    <row r="179" spans="1:7" x14ac:dyDescent="0.25">
      <c r="A179" s="20">
        <v>157</v>
      </c>
      <c r="B179" s="225" t="s">
        <v>5724</v>
      </c>
      <c r="C179" s="225" t="s">
        <v>5725</v>
      </c>
      <c r="D179" s="225" t="s">
        <v>22</v>
      </c>
      <c r="E179" s="945">
        <v>71</v>
      </c>
      <c r="F179" s="18" t="str">
        <f t="shared" si="5"/>
        <v>Khá</v>
      </c>
      <c r="G179" s="18"/>
    </row>
    <row r="180" spans="1:7" x14ac:dyDescent="0.25">
      <c r="A180" s="20">
        <v>158</v>
      </c>
      <c r="B180" s="225" t="s">
        <v>5726</v>
      </c>
      <c r="C180" s="225" t="s">
        <v>421</v>
      </c>
      <c r="D180" s="225" t="s">
        <v>202</v>
      </c>
      <c r="E180" s="945">
        <v>74</v>
      </c>
      <c r="F180" s="18" t="str">
        <f t="shared" si="5"/>
        <v>Khá</v>
      </c>
      <c r="G180" s="18"/>
    </row>
    <row r="181" spans="1:7" x14ac:dyDescent="0.25">
      <c r="A181" s="20">
        <v>159</v>
      </c>
      <c r="B181" s="225" t="s">
        <v>5727</v>
      </c>
      <c r="C181" s="225" t="s">
        <v>377</v>
      </c>
      <c r="D181" s="225" t="s">
        <v>171</v>
      </c>
      <c r="E181" s="945">
        <v>82</v>
      </c>
      <c r="F181" s="18" t="str">
        <f t="shared" si="5"/>
        <v>Tốt</v>
      </c>
      <c r="G181" s="18"/>
    </row>
    <row r="182" spans="1:7" x14ac:dyDescent="0.25">
      <c r="A182" s="20">
        <v>160</v>
      </c>
      <c r="B182" s="225" t="s">
        <v>5728</v>
      </c>
      <c r="C182" s="225" t="s">
        <v>2877</v>
      </c>
      <c r="D182" s="225" t="s">
        <v>184</v>
      </c>
      <c r="E182" s="945">
        <v>76</v>
      </c>
      <c r="F182" s="18" t="str">
        <f t="shared" si="5"/>
        <v>Khá</v>
      </c>
      <c r="G182" s="18"/>
    </row>
    <row r="183" spans="1:7" x14ac:dyDescent="0.25">
      <c r="A183" s="20">
        <v>161</v>
      </c>
      <c r="B183" s="225" t="s">
        <v>5729</v>
      </c>
      <c r="C183" s="225" t="s">
        <v>18</v>
      </c>
      <c r="D183" s="225" t="s">
        <v>26</v>
      </c>
      <c r="E183" s="945">
        <v>72</v>
      </c>
      <c r="F183" s="18" t="str">
        <f t="shared" si="5"/>
        <v>Khá</v>
      </c>
      <c r="G183" s="18"/>
    </row>
    <row r="184" spans="1:7" x14ac:dyDescent="0.25">
      <c r="A184" s="20">
        <v>162</v>
      </c>
      <c r="B184" s="225" t="s">
        <v>5730</v>
      </c>
      <c r="C184" s="225" t="s">
        <v>50</v>
      </c>
      <c r="D184" s="225" t="s">
        <v>2878</v>
      </c>
      <c r="E184" s="945">
        <v>73</v>
      </c>
      <c r="F184" s="18" t="str">
        <f t="shared" si="5"/>
        <v>Khá</v>
      </c>
      <c r="G184" s="18"/>
    </row>
    <row r="185" spans="1:7" x14ac:dyDescent="0.25">
      <c r="A185" s="20">
        <v>163</v>
      </c>
      <c r="B185" s="225" t="s">
        <v>5731</v>
      </c>
      <c r="C185" s="225" t="s">
        <v>506</v>
      </c>
      <c r="D185" s="225" t="s">
        <v>9</v>
      </c>
      <c r="E185" s="945">
        <v>62</v>
      </c>
      <c r="F185" s="18" t="str">
        <f t="shared" si="5"/>
        <v>TB</v>
      </c>
      <c r="G185" s="18"/>
    </row>
    <row r="186" spans="1:7" x14ac:dyDescent="0.25">
      <c r="A186" s="20">
        <v>164</v>
      </c>
      <c r="B186" s="15" t="s">
        <v>5732</v>
      </c>
      <c r="C186" s="15" t="s">
        <v>5733</v>
      </c>
      <c r="D186" s="15" t="s">
        <v>9</v>
      </c>
      <c r="E186" s="319">
        <v>50</v>
      </c>
      <c r="F186" s="11" t="str">
        <f t="shared" si="5"/>
        <v>TB</v>
      </c>
      <c r="G186" s="136" t="s">
        <v>124</v>
      </c>
    </row>
    <row r="187" spans="1:7" x14ac:dyDescent="0.25">
      <c r="A187" s="20">
        <v>165</v>
      </c>
      <c r="B187" s="225" t="s">
        <v>5734</v>
      </c>
      <c r="C187" s="225" t="s">
        <v>18</v>
      </c>
      <c r="D187" s="225" t="s">
        <v>192</v>
      </c>
      <c r="E187" s="945">
        <v>90</v>
      </c>
      <c r="F187" s="18" t="str">
        <f t="shared" si="5"/>
        <v>Xuất sắc</v>
      </c>
      <c r="G187" s="18"/>
    </row>
    <row r="188" spans="1:7" x14ac:dyDescent="0.25">
      <c r="A188" s="20">
        <v>166</v>
      </c>
      <c r="B188" s="225" t="s">
        <v>5735</v>
      </c>
      <c r="C188" s="225" t="s">
        <v>5736</v>
      </c>
      <c r="D188" s="225" t="s">
        <v>339</v>
      </c>
      <c r="E188" s="945">
        <v>74</v>
      </c>
      <c r="F188" s="18" t="str">
        <f t="shared" si="5"/>
        <v>Khá</v>
      </c>
      <c r="G188" s="18"/>
    </row>
    <row r="189" spans="1:7" x14ac:dyDescent="0.25">
      <c r="A189" s="20">
        <v>167</v>
      </c>
      <c r="B189" s="225" t="s">
        <v>5737</v>
      </c>
      <c r="C189" s="225" t="s">
        <v>5738</v>
      </c>
      <c r="D189" s="225" t="s">
        <v>11</v>
      </c>
      <c r="E189" s="945">
        <v>88</v>
      </c>
      <c r="F189" s="18" t="str">
        <f t="shared" si="5"/>
        <v>Tốt</v>
      </c>
      <c r="G189" s="18"/>
    </row>
    <row r="190" spans="1:7" x14ac:dyDescent="0.25">
      <c r="A190" s="20">
        <v>168</v>
      </c>
      <c r="B190" s="225" t="s">
        <v>5739</v>
      </c>
      <c r="C190" s="225" t="s">
        <v>5740</v>
      </c>
      <c r="D190" s="225" t="s">
        <v>5741</v>
      </c>
      <c r="E190" s="945">
        <v>70</v>
      </c>
      <c r="F190" s="18" t="str">
        <f t="shared" si="5"/>
        <v>Khá</v>
      </c>
      <c r="G190" s="18"/>
    </row>
    <row r="191" spans="1:7" x14ac:dyDescent="0.25">
      <c r="A191" s="20">
        <v>169</v>
      </c>
      <c r="B191" s="225" t="s">
        <v>5742</v>
      </c>
      <c r="C191" s="225" t="s">
        <v>121</v>
      </c>
      <c r="D191" s="225" t="s">
        <v>5</v>
      </c>
      <c r="E191" s="945">
        <v>90</v>
      </c>
      <c r="F191" s="18" t="str">
        <f t="shared" si="5"/>
        <v>Xuất sắc</v>
      </c>
      <c r="G191" s="18"/>
    </row>
    <row r="192" spans="1:7" x14ac:dyDescent="0.25">
      <c r="A192" s="20">
        <v>170</v>
      </c>
      <c r="B192" s="225" t="s">
        <v>5743</v>
      </c>
      <c r="C192" s="225" t="s">
        <v>312</v>
      </c>
      <c r="D192" s="225" t="s">
        <v>12</v>
      </c>
      <c r="E192" s="945">
        <v>80</v>
      </c>
      <c r="F192" s="18" t="str">
        <f t="shared" si="5"/>
        <v>Tốt</v>
      </c>
      <c r="G192" s="18"/>
    </row>
    <row r="193" spans="1:7" x14ac:dyDescent="0.25">
      <c r="A193" s="20">
        <v>171</v>
      </c>
      <c r="B193" s="225" t="s">
        <v>5744</v>
      </c>
      <c r="C193" s="225" t="s">
        <v>60</v>
      </c>
      <c r="D193" s="225" t="s">
        <v>12</v>
      </c>
      <c r="E193" s="945">
        <v>94</v>
      </c>
      <c r="F193" s="18" t="str">
        <f t="shared" si="5"/>
        <v>Xuất sắc</v>
      </c>
      <c r="G193" s="18"/>
    </row>
    <row r="194" spans="1:7" x14ac:dyDescent="0.25">
      <c r="A194" s="20">
        <v>172</v>
      </c>
      <c r="B194" s="225" t="s">
        <v>5745</v>
      </c>
      <c r="C194" s="225" t="s">
        <v>5746</v>
      </c>
      <c r="D194" s="225" t="s">
        <v>160</v>
      </c>
      <c r="E194" s="945">
        <v>76</v>
      </c>
      <c r="F194" s="18" t="str">
        <f t="shared" si="5"/>
        <v>Khá</v>
      </c>
      <c r="G194" s="18"/>
    </row>
    <row r="195" spans="1:7" x14ac:dyDescent="0.25">
      <c r="A195" s="20">
        <v>173</v>
      </c>
      <c r="B195" s="225" t="s">
        <v>5747</v>
      </c>
      <c r="C195" s="225" t="s">
        <v>201</v>
      </c>
      <c r="D195" s="225" t="s">
        <v>71</v>
      </c>
      <c r="E195" s="945">
        <v>80</v>
      </c>
      <c r="F195" s="18" t="str">
        <f t="shared" si="5"/>
        <v>Tốt</v>
      </c>
      <c r="G195" s="18"/>
    </row>
    <row r="196" spans="1:7" x14ac:dyDescent="0.25">
      <c r="A196" s="940"/>
      <c r="B196" s="941"/>
      <c r="C196" s="941"/>
      <c r="D196" s="941"/>
      <c r="E196" s="942"/>
      <c r="F196" s="940"/>
      <c r="G196" s="940"/>
    </row>
    <row r="197" spans="1:7" x14ac:dyDescent="0.25">
      <c r="A197" s="989" t="s">
        <v>5754</v>
      </c>
      <c r="B197" s="989"/>
      <c r="C197" s="242"/>
      <c r="D197" s="242"/>
      <c r="E197" s="242"/>
      <c r="F197" s="237"/>
      <c r="G197" s="243"/>
    </row>
    <row r="198" spans="1:7" x14ac:dyDescent="0.25">
      <c r="A198" s="989" t="s">
        <v>5793</v>
      </c>
      <c r="B198" s="989"/>
      <c r="C198" s="242"/>
      <c r="D198" s="242"/>
      <c r="E198" s="242"/>
      <c r="F198" s="237"/>
      <c r="G198" s="243"/>
    </row>
    <row r="199" spans="1:7" x14ac:dyDescent="0.25">
      <c r="A199" s="228" t="s">
        <v>118</v>
      </c>
      <c r="B199" s="228" t="s">
        <v>32</v>
      </c>
      <c r="C199" s="244" t="s">
        <v>391</v>
      </c>
      <c r="D199" s="245" t="s">
        <v>163</v>
      </c>
      <c r="E199" s="228" t="s">
        <v>392</v>
      </c>
      <c r="F199" s="228" t="s">
        <v>4</v>
      </c>
      <c r="G199" s="228" t="s">
        <v>0</v>
      </c>
    </row>
    <row r="200" spans="1:7" x14ac:dyDescent="0.25">
      <c r="A200" s="15">
        <v>174</v>
      </c>
      <c r="B200" s="15" t="s">
        <v>5755</v>
      </c>
      <c r="C200" s="15" t="s">
        <v>104</v>
      </c>
      <c r="D200" s="15" t="s">
        <v>72</v>
      </c>
      <c r="E200" s="11">
        <v>88</v>
      </c>
      <c r="F200" s="11" t="str">
        <f>IF(E200&lt;30,"kém",IF(E200&lt;50,"yếu",IF(E200&lt;70,"TB",IF(E200&lt;80,"Khá",IF(E200&lt;90,"Tốt","Xuất sắc")))))</f>
        <v>Tốt</v>
      </c>
      <c r="G200" s="944"/>
    </row>
    <row r="201" spans="1:7" x14ac:dyDescent="0.25">
      <c r="A201" s="15">
        <v>175</v>
      </c>
      <c r="B201" s="15" t="s">
        <v>5756</v>
      </c>
      <c r="C201" s="15" t="s">
        <v>5757</v>
      </c>
      <c r="D201" s="15" t="s">
        <v>456</v>
      </c>
      <c r="E201" s="11">
        <v>88</v>
      </c>
      <c r="F201" s="11" t="str">
        <f t="shared" ref="F201:F212" si="6">IF(E201&lt;30,"kém",IF(E201&lt;50,"yếu",IF(E201&lt;70,"TB",IF(E201&lt;80,"Khá",IF(E201&lt;90,"Tốt","Xuất sắc")))))</f>
        <v>Tốt</v>
      </c>
      <c r="G201" s="944"/>
    </row>
    <row r="202" spans="1:7" x14ac:dyDescent="0.25">
      <c r="A202" s="15">
        <v>176</v>
      </c>
      <c r="B202" s="15" t="s">
        <v>5758</v>
      </c>
      <c r="C202" s="15" t="s">
        <v>61</v>
      </c>
      <c r="D202" s="15" t="s">
        <v>1645</v>
      </c>
      <c r="E202" s="11">
        <v>75</v>
      </c>
      <c r="F202" s="11" t="str">
        <f t="shared" si="6"/>
        <v>Khá</v>
      </c>
      <c r="G202" s="943"/>
    </row>
    <row r="203" spans="1:7" x14ac:dyDescent="0.25">
      <c r="A203" s="15">
        <v>177</v>
      </c>
      <c r="B203" s="15" t="s">
        <v>5759</v>
      </c>
      <c r="C203" s="15" t="s">
        <v>2866</v>
      </c>
      <c r="D203" s="15" t="s">
        <v>2411</v>
      </c>
      <c r="E203" s="11">
        <v>84</v>
      </c>
      <c r="F203" s="11" t="str">
        <f t="shared" si="6"/>
        <v>Tốt</v>
      </c>
      <c r="G203" s="943"/>
    </row>
    <row r="204" spans="1:7" x14ac:dyDescent="0.25">
      <c r="A204" s="15">
        <v>178</v>
      </c>
      <c r="B204" s="15" t="s">
        <v>5760</v>
      </c>
      <c r="C204" s="15" t="s">
        <v>18</v>
      </c>
      <c r="D204" s="15" t="s">
        <v>164</v>
      </c>
      <c r="E204" s="11">
        <v>80</v>
      </c>
      <c r="F204" s="11" t="str">
        <f t="shared" si="6"/>
        <v>Tốt</v>
      </c>
      <c r="G204" s="943"/>
    </row>
    <row r="205" spans="1:7" x14ac:dyDescent="0.25">
      <c r="A205" s="15">
        <v>179</v>
      </c>
      <c r="B205" s="15" t="s">
        <v>5761</v>
      </c>
      <c r="C205" s="15" t="s">
        <v>18</v>
      </c>
      <c r="D205" s="15" t="s">
        <v>27</v>
      </c>
      <c r="E205" s="11">
        <v>92</v>
      </c>
      <c r="F205" s="11" t="str">
        <f t="shared" si="6"/>
        <v>Xuất sắc</v>
      </c>
      <c r="G205" s="943"/>
    </row>
    <row r="206" spans="1:7" x14ac:dyDescent="0.25">
      <c r="A206" s="15">
        <v>180</v>
      </c>
      <c r="B206" s="15" t="s">
        <v>5762</v>
      </c>
      <c r="C206" s="15" t="s">
        <v>18</v>
      </c>
      <c r="D206" s="15" t="s">
        <v>43</v>
      </c>
      <c r="E206" s="11">
        <v>92</v>
      </c>
      <c r="F206" s="11" t="str">
        <f t="shared" si="6"/>
        <v>Xuất sắc</v>
      </c>
      <c r="G206" s="943"/>
    </row>
    <row r="207" spans="1:7" x14ac:dyDescent="0.25">
      <c r="A207" s="15">
        <v>181</v>
      </c>
      <c r="B207" s="15" t="s">
        <v>5763</v>
      </c>
      <c r="C207" s="15" t="s">
        <v>190</v>
      </c>
      <c r="D207" s="15" t="s">
        <v>182</v>
      </c>
      <c r="E207" s="11">
        <v>90</v>
      </c>
      <c r="F207" s="11" t="str">
        <f t="shared" si="6"/>
        <v>Xuất sắc</v>
      </c>
      <c r="G207" s="943"/>
    </row>
    <row r="208" spans="1:7" x14ac:dyDescent="0.25">
      <c r="A208" s="15">
        <v>182</v>
      </c>
      <c r="B208" s="15" t="s">
        <v>5764</v>
      </c>
      <c r="C208" s="15" t="s">
        <v>48</v>
      </c>
      <c r="D208" s="15" t="s">
        <v>21</v>
      </c>
      <c r="E208" s="11">
        <v>96</v>
      </c>
      <c r="F208" s="11" t="str">
        <f t="shared" si="6"/>
        <v>Xuất sắc</v>
      </c>
      <c r="G208" s="943"/>
    </row>
    <row r="209" spans="1:7" x14ac:dyDescent="0.25">
      <c r="A209" s="15">
        <v>183</v>
      </c>
      <c r="B209" s="15" t="s">
        <v>5765</v>
      </c>
      <c r="C209" s="15" t="s">
        <v>50</v>
      </c>
      <c r="D209" s="15" t="s">
        <v>57</v>
      </c>
      <c r="E209" s="11">
        <v>90</v>
      </c>
      <c r="F209" s="11" t="str">
        <f t="shared" si="6"/>
        <v>Xuất sắc</v>
      </c>
      <c r="G209" s="943"/>
    </row>
    <row r="210" spans="1:7" x14ac:dyDescent="0.25">
      <c r="A210" s="15">
        <v>184</v>
      </c>
      <c r="B210" s="15" t="s">
        <v>5766</v>
      </c>
      <c r="C210" s="15" t="s">
        <v>5767</v>
      </c>
      <c r="D210" s="15" t="s">
        <v>110</v>
      </c>
      <c r="E210" s="11">
        <v>88</v>
      </c>
      <c r="F210" s="11" t="str">
        <f t="shared" si="6"/>
        <v>Tốt</v>
      </c>
      <c r="G210" s="943"/>
    </row>
    <row r="211" spans="1:7" x14ac:dyDescent="0.25">
      <c r="A211" s="15">
        <v>185</v>
      </c>
      <c r="B211" s="15" t="s">
        <v>5768</v>
      </c>
      <c r="C211" s="15" t="s">
        <v>2273</v>
      </c>
      <c r="D211" s="15" t="s">
        <v>110</v>
      </c>
      <c r="E211" s="11">
        <v>87</v>
      </c>
      <c r="F211" s="11" t="str">
        <f t="shared" si="6"/>
        <v>Tốt</v>
      </c>
      <c r="G211" s="943"/>
    </row>
    <row r="212" spans="1:7" x14ac:dyDescent="0.25">
      <c r="A212" s="15">
        <v>186</v>
      </c>
      <c r="B212" s="15" t="s">
        <v>5769</v>
      </c>
      <c r="C212" s="15" t="s">
        <v>79</v>
      </c>
      <c r="D212" s="15" t="s">
        <v>8</v>
      </c>
      <c r="E212" s="11">
        <v>87</v>
      </c>
      <c r="F212" s="11" t="str">
        <f t="shared" si="6"/>
        <v>Tốt</v>
      </c>
      <c r="G212" s="943"/>
    </row>
    <row r="213" spans="1:7" x14ac:dyDescent="0.25">
      <c r="A213" s="15">
        <v>187</v>
      </c>
      <c r="B213" s="15" t="s">
        <v>5770</v>
      </c>
      <c r="C213" s="15" t="s">
        <v>13</v>
      </c>
      <c r="D213" s="15" t="s">
        <v>2867</v>
      </c>
      <c r="E213" s="11">
        <v>99</v>
      </c>
      <c r="F213" s="11" t="str">
        <f>IF(E213&lt;30,"kém",IF(E213&lt;50,"yếu",IF(E213&lt;70,"TB",IF(E213&lt;80,"Khá",IF(E213&lt;90,"Tốt","Xuất sắc")))))</f>
        <v>Xuất sắc</v>
      </c>
      <c r="G213" s="943"/>
    </row>
    <row r="214" spans="1:7" x14ac:dyDescent="0.25">
      <c r="A214" s="15">
        <v>188</v>
      </c>
      <c r="B214" s="15" t="s">
        <v>5771</v>
      </c>
      <c r="C214" s="15" t="s">
        <v>591</v>
      </c>
      <c r="D214" s="15" t="s">
        <v>25</v>
      </c>
      <c r="E214" s="11">
        <v>75</v>
      </c>
      <c r="F214" s="11" t="str">
        <f t="shared" ref="F214:F228" si="7">IF(E214&lt;30,"kém",IF(E214&lt;50,"yếu",IF(E214&lt;70,"TB",IF(E214&lt;80,"Khá",IF(E214&lt;90,"Tốt","Xuất sắc")))))</f>
        <v>Khá</v>
      </c>
      <c r="G214" s="943"/>
    </row>
    <row r="215" spans="1:7" x14ac:dyDescent="0.25">
      <c r="A215" s="15">
        <v>189</v>
      </c>
      <c r="B215" s="15" t="s">
        <v>5772</v>
      </c>
      <c r="C215" s="15" t="s">
        <v>2868</v>
      </c>
      <c r="D215" s="15" t="s">
        <v>171</v>
      </c>
      <c r="E215" s="11">
        <v>80</v>
      </c>
      <c r="F215" s="11" t="str">
        <f t="shared" si="7"/>
        <v>Tốt</v>
      </c>
      <c r="G215" s="943"/>
    </row>
    <row r="216" spans="1:7" x14ac:dyDescent="0.25">
      <c r="A216" s="15">
        <v>190</v>
      </c>
      <c r="B216" s="15" t="s">
        <v>5773</v>
      </c>
      <c r="C216" s="15" t="s">
        <v>5774</v>
      </c>
      <c r="D216" s="15" t="s">
        <v>184</v>
      </c>
      <c r="E216" s="11">
        <v>78</v>
      </c>
      <c r="F216" s="11" t="str">
        <f t="shared" si="7"/>
        <v>Khá</v>
      </c>
      <c r="G216" s="943"/>
    </row>
    <row r="217" spans="1:7" x14ac:dyDescent="0.25">
      <c r="A217" s="15">
        <v>191</v>
      </c>
      <c r="B217" s="15" t="s">
        <v>5775</v>
      </c>
      <c r="C217" s="15" t="s">
        <v>263</v>
      </c>
      <c r="D217" s="15" t="s">
        <v>172</v>
      </c>
      <c r="E217" s="11">
        <v>90</v>
      </c>
      <c r="F217" s="11" t="str">
        <f t="shared" si="7"/>
        <v>Xuất sắc</v>
      </c>
      <c r="G217" s="943"/>
    </row>
    <row r="218" spans="1:7" x14ac:dyDescent="0.25">
      <c r="A218" s="15">
        <v>192</v>
      </c>
      <c r="B218" s="15" t="s">
        <v>5776</v>
      </c>
      <c r="C218" s="15" t="s">
        <v>5777</v>
      </c>
      <c r="D218" s="15" t="s">
        <v>268</v>
      </c>
      <c r="E218" s="11">
        <v>90</v>
      </c>
      <c r="F218" s="11" t="str">
        <f t="shared" si="7"/>
        <v>Xuất sắc</v>
      </c>
      <c r="G218" s="943"/>
    </row>
    <row r="219" spans="1:7" x14ac:dyDescent="0.25">
      <c r="A219" s="15">
        <v>193</v>
      </c>
      <c r="B219" s="15" t="s">
        <v>5778</v>
      </c>
      <c r="C219" s="15" t="s">
        <v>5779</v>
      </c>
      <c r="D219" s="15" t="s">
        <v>63</v>
      </c>
      <c r="E219" s="11">
        <v>94</v>
      </c>
      <c r="F219" s="11" t="str">
        <f t="shared" si="7"/>
        <v>Xuất sắc</v>
      </c>
      <c r="G219" s="943"/>
    </row>
    <row r="220" spans="1:7" x14ac:dyDescent="0.25">
      <c r="A220" s="15">
        <v>194</v>
      </c>
      <c r="B220" s="15" t="s">
        <v>5780</v>
      </c>
      <c r="C220" s="15" t="s">
        <v>18</v>
      </c>
      <c r="D220" s="15" t="s">
        <v>65</v>
      </c>
      <c r="E220" s="11">
        <v>70</v>
      </c>
      <c r="F220" s="11" t="str">
        <f t="shared" si="7"/>
        <v>Khá</v>
      </c>
      <c r="G220" s="943"/>
    </row>
    <row r="221" spans="1:7" x14ac:dyDescent="0.25">
      <c r="A221" s="15">
        <v>195</v>
      </c>
      <c r="B221" s="15" t="s">
        <v>5781</v>
      </c>
      <c r="C221" s="15" t="s">
        <v>18</v>
      </c>
      <c r="D221" s="15" t="s">
        <v>2372</v>
      </c>
      <c r="E221" s="11">
        <v>71</v>
      </c>
      <c r="F221" s="11" t="str">
        <f t="shared" si="7"/>
        <v>Khá</v>
      </c>
      <c r="G221" s="943"/>
    </row>
    <row r="222" spans="1:7" x14ac:dyDescent="0.25">
      <c r="A222" s="15">
        <v>196</v>
      </c>
      <c r="B222" s="15" t="s">
        <v>5782</v>
      </c>
      <c r="C222" s="15" t="s">
        <v>2869</v>
      </c>
      <c r="D222" s="15" t="s">
        <v>5783</v>
      </c>
      <c r="E222" s="11">
        <v>78</v>
      </c>
      <c r="F222" s="11" t="str">
        <f t="shared" si="7"/>
        <v>Khá</v>
      </c>
      <c r="G222" s="943"/>
    </row>
    <row r="223" spans="1:7" x14ac:dyDescent="0.25">
      <c r="A223" s="15">
        <v>197</v>
      </c>
      <c r="B223" s="15" t="s">
        <v>5784</v>
      </c>
      <c r="C223" s="15" t="s">
        <v>5785</v>
      </c>
      <c r="D223" s="15" t="s">
        <v>186</v>
      </c>
      <c r="E223" s="11">
        <v>95</v>
      </c>
      <c r="F223" s="11" t="str">
        <f t="shared" si="7"/>
        <v>Xuất sắc</v>
      </c>
      <c r="G223" s="943"/>
    </row>
    <row r="224" spans="1:7" x14ac:dyDescent="0.25">
      <c r="A224" s="15">
        <v>198</v>
      </c>
      <c r="B224" s="15" t="s">
        <v>5786</v>
      </c>
      <c r="C224" s="15" t="s">
        <v>13</v>
      </c>
      <c r="D224" s="15" t="s">
        <v>186</v>
      </c>
      <c r="E224" s="11" t="s">
        <v>5794</v>
      </c>
      <c r="F224" s="11" t="str">
        <f t="shared" si="7"/>
        <v>Xuất sắc</v>
      </c>
      <c r="G224" s="943"/>
    </row>
    <row r="225" spans="1:7" x14ac:dyDescent="0.25">
      <c r="A225" s="15">
        <v>199</v>
      </c>
      <c r="B225" s="15" t="s">
        <v>5787</v>
      </c>
      <c r="C225" s="15" t="s">
        <v>5788</v>
      </c>
      <c r="D225" s="15" t="s">
        <v>5789</v>
      </c>
      <c r="E225" s="11">
        <v>85</v>
      </c>
      <c r="F225" s="11" t="str">
        <f t="shared" si="7"/>
        <v>Tốt</v>
      </c>
      <c r="G225" s="943"/>
    </row>
    <row r="226" spans="1:7" x14ac:dyDescent="0.25">
      <c r="A226" s="15">
        <v>200</v>
      </c>
      <c r="B226" s="15" t="s">
        <v>5790</v>
      </c>
      <c r="C226" s="15" t="s">
        <v>168</v>
      </c>
      <c r="D226" s="15" t="s">
        <v>12</v>
      </c>
      <c r="E226" s="11">
        <v>85</v>
      </c>
      <c r="F226" s="11" t="str">
        <f t="shared" si="7"/>
        <v>Tốt</v>
      </c>
      <c r="G226" s="943"/>
    </row>
    <row r="227" spans="1:7" x14ac:dyDescent="0.25">
      <c r="A227" s="15">
        <v>201</v>
      </c>
      <c r="B227" s="15" t="s">
        <v>5791</v>
      </c>
      <c r="C227" s="15" t="s">
        <v>1372</v>
      </c>
      <c r="D227" s="15" t="s">
        <v>383</v>
      </c>
      <c r="E227" s="11">
        <v>78</v>
      </c>
      <c r="F227" s="11" t="str">
        <f t="shared" si="7"/>
        <v>Khá</v>
      </c>
      <c r="G227" s="943"/>
    </row>
    <row r="228" spans="1:7" x14ac:dyDescent="0.25">
      <c r="A228" s="15">
        <v>202</v>
      </c>
      <c r="B228" s="15" t="s">
        <v>5792</v>
      </c>
      <c r="C228" s="15" t="s">
        <v>2232</v>
      </c>
      <c r="D228" s="15" t="s">
        <v>188</v>
      </c>
      <c r="E228" s="11">
        <v>92</v>
      </c>
      <c r="F228" s="11" t="str">
        <f t="shared" si="7"/>
        <v>Xuất sắc</v>
      </c>
      <c r="G228" s="943"/>
    </row>
    <row r="230" spans="1:7" x14ac:dyDescent="0.25">
      <c r="A230" s="989" t="s">
        <v>5795</v>
      </c>
      <c r="B230" s="989"/>
      <c r="C230" s="242"/>
      <c r="D230" s="242"/>
      <c r="E230" s="242"/>
      <c r="F230" s="237"/>
      <c r="G230" s="243"/>
    </row>
    <row r="231" spans="1:7" x14ac:dyDescent="0.25">
      <c r="A231" s="989" t="s">
        <v>5823</v>
      </c>
      <c r="B231" s="989"/>
      <c r="C231" s="242"/>
      <c r="D231" s="242"/>
      <c r="E231" s="242"/>
      <c r="F231" s="237"/>
      <c r="G231" s="243"/>
    </row>
    <row r="232" spans="1:7" x14ac:dyDescent="0.25">
      <c r="A232" s="228" t="s">
        <v>118</v>
      </c>
      <c r="B232" s="228" t="s">
        <v>32</v>
      </c>
      <c r="C232" s="244" t="s">
        <v>391</v>
      </c>
      <c r="D232" s="245" t="s">
        <v>163</v>
      </c>
      <c r="E232" s="228" t="s">
        <v>392</v>
      </c>
      <c r="F232" s="228" t="s">
        <v>4</v>
      </c>
      <c r="G232" s="228" t="s">
        <v>0</v>
      </c>
    </row>
    <row r="233" spans="1:7" x14ac:dyDescent="0.25">
      <c r="A233" s="947">
        <v>203</v>
      </c>
      <c r="B233" s="47" t="s">
        <v>5796</v>
      </c>
      <c r="C233" s="47" t="s">
        <v>2604</v>
      </c>
      <c r="D233" s="47" t="s">
        <v>14</v>
      </c>
      <c r="E233" s="948">
        <v>88</v>
      </c>
      <c r="F233" s="44" t="str">
        <f t="shared" ref="F233:F249" si="8">IF(E233&lt;35,"kém",IF(E233&lt;50,"yếu",IF(E233&lt;65,"TB",IF(E233&lt;80,"Khá",IF(E233&lt;90,"Tốt","Xuất sắc")))))</f>
        <v>Tốt</v>
      </c>
      <c r="G233" s="44"/>
    </row>
    <row r="234" spans="1:7" x14ac:dyDescent="0.25">
      <c r="A234" s="947">
        <v>204</v>
      </c>
      <c r="B234" s="47" t="s">
        <v>5797</v>
      </c>
      <c r="C234" s="47" t="s">
        <v>5798</v>
      </c>
      <c r="D234" s="47" t="s">
        <v>47</v>
      </c>
      <c r="E234" s="948">
        <v>70</v>
      </c>
      <c r="F234" s="44" t="str">
        <f t="shared" si="8"/>
        <v>Khá</v>
      </c>
      <c r="G234" s="44"/>
    </row>
    <row r="235" spans="1:7" x14ac:dyDescent="0.25">
      <c r="A235" s="947">
        <v>205</v>
      </c>
      <c r="B235" s="47" t="s">
        <v>5799</v>
      </c>
      <c r="C235" s="47" t="s">
        <v>2465</v>
      </c>
      <c r="D235" s="47" t="s">
        <v>49</v>
      </c>
      <c r="E235" s="948">
        <v>97</v>
      </c>
      <c r="F235" s="44" t="str">
        <f t="shared" si="8"/>
        <v>Xuất sắc</v>
      </c>
      <c r="G235" s="44"/>
    </row>
    <row r="236" spans="1:7" x14ac:dyDescent="0.25">
      <c r="A236" s="947">
        <v>206</v>
      </c>
      <c r="B236" s="47" t="s">
        <v>5800</v>
      </c>
      <c r="C236" s="47" t="s">
        <v>13</v>
      </c>
      <c r="D236" s="47" t="s">
        <v>110</v>
      </c>
      <c r="E236" s="948">
        <v>95</v>
      </c>
      <c r="F236" s="44" t="str">
        <f t="shared" si="8"/>
        <v>Xuất sắc</v>
      </c>
      <c r="G236" s="44"/>
    </row>
    <row r="237" spans="1:7" x14ac:dyDescent="0.25">
      <c r="A237" s="947">
        <v>207</v>
      </c>
      <c r="B237" s="47" t="s">
        <v>5801</v>
      </c>
      <c r="C237" s="47" t="s">
        <v>5802</v>
      </c>
      <c r="D237" s="47" t="s">
        <v>58</v>
      </c>
      <c r="E237" s="948">
        <v>85</v>
      </c>
      <c r="F237" s="44" t="str">
        <f t="shared" si="8"/>
        <v>Tốt</v>
      </c>
      <c r="G237" s="44"/>
    </row>
    <row r="238" spans="1:7" x14ac:dyDescent="0.25">
      <c r="A238" s="947">
        <v>208</v>
      </c>
      <c r="B238" s="47" t="s">
        <v>5803</v>
      </c>
      <c r="C238" s="47" t="s">
        <v>60</v>
      </c>
      <c r="D238" s="47" t="s">
        <v>8</v>
      </c>
      <c r="E238" s="948">
        <v>92</v>
      </c>
      <c r="F238" s="44" t="str">
        <f t="shared" si="8"/>
        <v>Xuất sắc</v>
      </c>
      <c r="G238" s="44"/>
    </row>
    <row r="239" spans="1:7" x14ac:dyDescent="0.25">
      <c r="A239" s="947">
        <v>209</v>
      </c>
      <c r="B239" s="47" t="s">
        <v>5804</v>
      </c>
      <c r="C239" s="47" t="s">
        <v>179</v>
      </c>
      <c r="D239" s="47" t="s">
        <v>8</v>
      </c>
      <c r="E239" s="948">
        <v>91</v>
      </c>
      <c r="F239" s="44" t="str">
        <f t="shared" si="8"/>
        <v>Xuất sắc</v>
      </c>
      <c r="G239" s="44"/>
    </row>
    <row r="240" spans="1:7" x14ac:dyDescent="0.25">
      <c r="A240" s="947">
        <v>210</v>
      </c>
      <c r="B240" s="47" t="s">
        <v>5805</v>
      </c>
      <c r="C240" s="47" t="s">
        <v>224</v>
      </c>
      <c r="D240" s="47" t="s">
        <v>171</v>
      </c>
      <c r="E240" s="948">
        <v>87</v>
      </c>
      <c r="F240" s="44" t="str">
        <f t="shared" si="8"/>
        <v>Tốt</v>
      </c>
      <c r="G240" s="44"/>
    </row>
    <row r="241" spans="1:7" x14ac:dyDescent="0.25">
      <c r="A241" s="947">
        <v>211</v>
      </c>
      <c r="B241" s="47" t="s">
        <v>5806</v>
      </c>
      <c r="C241" s="47" t="s">
        <v>5807</v>
      </c>
      <c r="D241" s="47" t="s">
        <v>213</v>
      </c>
      <c r="E241" s="948">
        <v>85</v>
      </c>
      <c r="F241" s="44" t="str">
        <f t="shared" si="8"/>
        <v>Tốt</v>
      </c>
      <c r="G241" s="44"/>
    </row>
    <row r="242" spans="1:7" x14ac:dyDescent="0.25">
      <c r="A242" s="947">
        <v>212</v>
      </c>
      <c r="B242" s="47" t="s">
        <v>5808</v>
      </c>
      <c r="C242" s="47" t="s">
        <v>103</v>
      </c>
      <c r="D242" s="47" t="s">
        <v>89</v>
      </c>
      <c r="E242" s="948">
        <v>80</v>
      </c>
      <c r="F242" s="44" t="str">
        <f t="shared" si="8"/>
        <v>Tốt</v>
      </c>
      <c r="G242" s="44"/>
    </row>
    <row r="243" spans="1:7" x14ac:dyDescent="0.25">
      <c r="A243" s="947">
        <v>213</v>
      </c>
      <c r="B243" s="47" t="s">
        <v>5809</v>
      </c>
      <c r="C243" s="47" t="s">
        <v>2757</v>
      </c>
      <c r="D243" s="47" t="s">
        <v>63</v>
      </c>
      <c r="E243" s="948">
        <v>82</v>
      </c>
      <c r="F243" s="44" t="str">
        <f t="shared" si="8"/>
        <v>Tốt</v>
      </c>
      <c r="G243" s="44"/>
    </row>
    <row r="244" spans="1:7" x14ac:dyDescent="0.25">
      <c r="A244" s="947">
        <v>214</v>
      </c>
      <c r="B244" s="47" t="s">
        <v>5810</v>
      </c>
      <c r="C244" s="47" t="s">
        <v>5811</v>
      </c>
      <c r="D244" s="47" t="s">
        <v>5812</v>
      </c>
      <c r="E244" s="948">
        <v>95</v>
      </c>
      <c r="F244" s="44" t="str">
        <f t="shared" si="8"/>
        <v>Xuất sắc</v>
      </c>
      <c r="G244" s="44"/>
    </row>
    <row r="245" spans="1:7" x14ac:dyDescent="0.25">
      <c r="A245" s="947">
        <v>215</v>
      </c>
      <c r="B245" s="47" t="s">
        <v>5813</v>
      </c>
      <c r="C245" s="47" t="s">
        <v>5814</v>
      </c>
      <c r="D245" s="47" t="s">
        <v>5815</v>
      </c>
      <c r="E245" s="948">
        <v>83</v>
      </c>
      <c r="F245" s="44" t="str">
        <f t="shared" si="8"/>
        <v>Tốt</v>
      </c>
      <c r="G245" s="44"/>
    </row>
    <row r="246" spans="1:7" x14ac:dyDescent="0.25">
      <c r="A246" s="947">
        <v>216</v>
      </c>
      <c r="B246" s="47" t="s">
        <v>5816</v>
      </c>
      <c r="C246" s="47" t="s">
        <v>516</v>
      </c>
      <c r="D246" s="47" t="s">
        <v>468</v>
      </c>
      <c r="E246" s="948">
        <v>71</v>
      </c>
      <c r="F246" s="44" t="str">
        <f t="shared" si="8"/>
        <v>Khá</v>
      </c>
      <c r="G246" s="44"/>
    </row>
    <row r="247" spans="1:7" x14ac:dyDescent="0.25">
      <c r="A247" s="947">
        <v>217</v>
      </c>
      <c r="B247" s="47" t="s">
        <v>5817</v>
      </c>
      <c r="C247" s="47" t="s">
        <v>504</v>
      </c>
      <c r="D247" s="47" t="s">
        <v>95</v>
      </c>
      <c r="E247" s="948">
        <v>95</v>
      </c>
      <c r="F247" s="44" t="str">
        <f t="shared" si="8"/>
        <v>Xuất sắc</v>
      </c>
      <c r="G247" s="44"/>
    </row>
    <row r="248" spans="1:7" x14ac:dyDescent="0.25">
      <c r="A248" s="947">
        <v>218</v>
      </c>
      <c r="B248" s="47" t="s">
        <v>5818</v>
      </c>
      <c r="C248" s="47" t="s">
        <v>5819</v>
      </c>
      <c r="D248" s="47" t="s">
        <v>188</v>
      </c>
      <c r="E248" s="948">
        <v>81</v>
      </c>
      <c r="F248" s="44" t="str">
        <f t="shared" si="8"/>
        <v>Tốt</v>
      </c>
      <c r="G248" s="44"/>
    </row>
    <row r="249" spans="1:7" x14ac:dyDescent="0.25">
      <c r="A249" s="947">
        <v>219</v>
      </c>
      <c r="B249" s="47" t="s">
        <v>5820</v>
      </c>
      <c r="C249" s="47" t="s">
        <v>5821</v>
      </c>
      <c r="D249" s="47" t="s">
        <v>5822</v>
      </c>
      <c r="E249" s="948">
        <v>90</v>
      </c>
      <c r="F249" s="44" t="str">
        <f t="shared" si="8"/>
        <v>Xuất sắc</v>
      </c>
      <c r="G249" s="44"/>
    </row>
    <row r="251" spans="1:7" x14ac:dyDescent="0.25">
      <c r="A251" s="989" t="s">
        <v>5824</v>
      </c>
      <c r="B251" s="989"/>
      <c r="C251" s="242"/>
      <c r="D251" s="242"/>
      <c r="E251" s="242"/>
      <c r="F251" s="237"/>
      <c r="G251" s="243"/>
    </row>
    <row r="252" spans="1:7" x14ac:dyDescent="0.25">
      <c r="A252" s="989" t="s">
        <v>5946</v>
      </c>
      <c r="B252" s="989"/>
      <c r="C252" s="242"/>
      <c r="D252" s="242"/>
      <c r="E252" s="242"/>
      <c r="F252" s="237"/>
      <c r="G252" s="243"/>
    </row>
    <row r="253" spans="1:7" x14ac:dyDescent="0.25">
      <c r="A253" s="947" t="s">
        <v>118</v>
      </c>
      <c r="B253" s="47" t="s">
        <v>32</v>
      </c>
      <c r="C253" s="47" t="s">
        <v>391</v>
      </c>
      <c r="D253" s="47" t="s">
        <v>163</v>
      </c>
      <c r="E253" s="948" t="s">
        <v>392</v>
      </c>
      <c r="F253" s="44" t="s">
        <v>4</v>
      </c>
      <c r="G253" s="44" t="s">
        <v>0</v>
      </c>
    </row>
    <row r="254" spans="1:7" x14ac:dyDescent="0.25">
      <c r="A254" s="947">
        <v>220</v>
      </c>
      <c r="B254" s="47" t="s">
        <v>5825</v>
      </c>
      <c r="C254" s="47" t="s">
        <v>2197</v>
      </c>
      <c r="D254" s="47" t="s">
        <v>34</v>
      </c>
      <c r="E254" s="948">
        <v>95</v>
      </c>
      <c r="F254" s="44" t="str">
        <f t="shared" ref="F254:F270" si="9">IF(E254&lt;35,"kém",IF(E254&lt;50,"yếu",IF(E254&lt;65,"TB",IF(E254&lt;80,"Khá",IF(E254&lt;90,"Tốt","Xuất sắc")))))</f>
        <v>Xuất sắc</v>
      </c>
      <c r="G254" s="44"/>
    </row>
    <row r="255" spans="1:7" x14ac:dyDescent="0.25">
      <c r="A255" s="947">
        <v>221</v>
      </c>
      <c r="B255" s="47" t="s">
        <v>5826</v>
      </c>
      <c r="C255" s="47" t="s">
        <v>5827</v>
      </c>
      <c r="D255" s="47" t="s">
        <v>34</v>
      </c>
      <c r="E255" s="948">
        <v>90</v>
      </c>
      <c r="F255" s="44" t="str">
        <f t="shared" si="9"/>
        <v>Xuất sắc</v>
      </c>
      <c r="G255" s="44"/>
    </row>
    <row r="256" spans="1:7" x14ac:dyDescent="0.25">
      <c r="A256" s="947">
        <v>222</v>
      </c>
      <c r="B256" s="47" t="s">
        <v>5828</v>
      </c>
      <c r="C256" s="47" t="s">
        <v>298</v>
      </c>
      <c r="D256" s="47" t="s">
        <v>34</v>
      </c>
      <c r="E256" s="948">
        <v>90</v>
      </c>
      <c r="F256" s="44" t="str">
        <f t="shared" si="9"/>
        <v>Xuất sắc</v>
      </c>
      <c r="G256" s="44"/>
    </row>
    <row r="257" spans="1:7" x14ac:dyDescent="0.25">
      <c r="A257" s="947">
        <v>223</v>
      </c>
      <c r="B257" s="47" t="s">
        <v>5829</v>
      </c>
      <c r="C257" s="47" t="s">
        <v>5830</v>
      </c>
      <c r="D257" s="47" t="s">
        <v>34</v>
      </c>
      <c r="E257" s="948">
        <v>0</v>
      </c>
      <c r="F257" s="44" t="str">
        <f t="shared" si="9"/>
        <v>kém</v>
      </c>
      <c r="G257" s="44" t="s">
        <v>5177</v>
      </c>
    </row>
    <row r="258" spans="1:7" x14ac:dyDescent="0.25">
      <c r="A258" s="947">
        <v>224</v>
      </c>
      <c r="B258" s="47" t="s">
        <v>5831</v>
      </c>
      <c r="C258" s="47" t="s">
        <v>5832</v>
      </c>
      <c r="D258" s="47" t="s">
        <v>34</v>
      </c>
      <c r="E258" s="948">
        <v>50</v>
      </c>
      <c r="F258" s="44" t="str">
        <f t="shared" si="9"/>
        <v>TB</v>
      </c>
      <c r="G258" s="44" t="s">
        <v>124</v>
      </c>
    </row>
    <row r="259" spans="1:7" x14ac:dyDescent="0.25">
      <c r="A259" s="947">
        <v>225</v>
      </c>
      <c r="B259" s="47" t="s">
        <v>5833</v>
      </c>
      <c r="C259" s="47" t="s">
        <v>130</v>
      </c>
      <c r="D259" s="47" t="s">
        <v>148</v>
      </c>
      <c r="E259" s="948">
        <v>85</v>
      </c>
      <c r="F259" s="44" t="str">
        <f t="shared" si="9"/>
        <v>Tốt</v>
      </c>
      <c r="G259" s="44"/>
    </row>
    <row r="260" spans="1:7" x14ac:dyDescent="0.25">
      <c r="A260" s="947">
        <v>226</v>
      </c>
      <c r="B260" s="47" t="s">
        <v>5834</v>
      </c>
      <c r="C260" s="47" t="s">
        <v>5835</v>
      </c>
      <c r="D260" s="47" t="s">
        <v>6</v>
      </c>
      <c r="E260" s="948">
        <v>90</v>
      </c>
      <c r="F260" s="44" t="str">
        <f t="shared" si="9"/>
        <v>Xuất sắc</v>
      </c>
      <c r="G260" s="44"/>
    </row>
    <row r="261" spans="1:7" x14ac:dyDescent="0.25">
      <c r="A261" s="947">
        <v>227</v>
      </c>
      <c r="B261" s="47" t="s">
        <v>5836</v>
      </c>
      <c r="C261" s="47" t="s">
        <v>1849</v>
      </c>
      <c r="D261" s="47" t="s">
        <v>6</v>
      </c>
      <c r="E261" s="948">
        <v>86</v>
      </c>
      <c r="F261" s="44" t="str">
        <f t="shared" si="9"/>
        <v>Tốt</v>
      </c>
      <c r="G261" s="44"/>
    </row>
    <row r="262" spans="1:7" x14ac:dyDescent="0.25">
      <c r="A262" s="947">
        <v>228</v>
      </c>
      <c r="B262" s="47" t="s">
        <v>5837</v>
      </c>
      <c r="C262" s="47" t="s">
        <v>1168</v>
      </c>
      <c r="D262" s="47" t="s">
        <v>275</v>
      </c>
      <c r="E262" s="948">
        <v>90</v>
      </c>
      <c r="F262" s="44" t="str">
        <f t="shared" si="9"/>
        <v>Xuất sắc</v>
      </c>
      <c r="G262" s="44"/>
    </row>
    <row r="263" spans="1:7" x14ac:dyDescent="0.25">
      <c r="A263" s="947">
        <v>229</v>
      </c>
      <c r="B263" s="47" t="s">
        <v>5838</v>
      </c>
      <c r="C263" s="47" t="s">
        <v>483</v>
      </c>
      <c r="D263" s="47" t="s">
        <v>276</v>
      </c>
      <c r="E263" s="948">
        <v>75</v>
      </c>
      <c r="F263" s="44" t="str">
        <f t="shared" si="9"/>
        <v>Khá</v>
      </c>
      <c r="G263" s="44"/>
    </row>
    <row r="264" spans="1:7" x14ac:dyDescent="0.25">
      <c r="A264" s="947">
        <v>230</v>
      </c>
      <c r="B264" s="47" t="s">
        <v>5839</v>
      </c>
      <c r="C264" s="47" t="s">
        <v>2829</v>
      </c>
      <c r="D264" s="47" t="s">
        <v>5840</v>
      </c>
      <c r="E264" s="948">
        <v>88</v>
      </c>
      <c r="F264" s="44" t="str">
        <f t="shared" si="9"/>
        <v>Tốt</v>
      </c>
      <c r="G264" s="44"/>
    </row>
    <row r="265" spans="1:7" x14ac:dyDescent="0.25">
      <c r="A265" s="947">
        <v>231</v>
      </c>
      <c r="B265" s="47" t="s">
        <v>5841</v>
      </c>
      <c r="C265" s="47" t="s">
        <v>84</v>
      </c>
      <c r="D265" s="47" t="s">
        <v>514</v>
      </c>
      <c r="E265" s="948">
        <v>91</v>
      </c>
      <c r="F265" s="44" t="str">
        <f t="shared" si="9"/>
        <v>Xuất sắc</v>
      </c>
      <c r="G265" s="44"/>
    </row>
    <row r="266" spans="1:7" x14ac:dyDescent="0.25">
      <c r="A266" s="947">
        <v>232</v>
      </c>
      <c r="B266" s="47" t="s">
        <v>5842</v>
      </c>
      <c r="C266" s="47" t="s">
        <v>5843</v>
      </c>
      <c r="D266" s="47" t="s">
        <v>229</v>
      </c>
      <c r="E266" s="948">
        <v>85</v>
      </c>
      <c r="F266" s="44" t="str">
        <f t="shared" si="9"/>
        <v>Tốt</v>
      </c>
      <c r="G266" s="44"/>
    </row>
    <row r="267" spans="1:7" x14ac:dyDescent="0.25">
      <c r="A267" s="947">
        <v>233</v>
      </c>
      <c r="B267" s="47" t="s">
        <v>5844</v>
      </c>
      <c r="C267" s="47" t="s">
        <v>306</v>
      </c>
      <c r="D267" s="47" t="s">
        <v>150</v>
      </c>
      <c r="E267" s="948">
        <v>84</v>
      </c>
      <c r="F267" s="44" t="str">
        <f t="shared" si="9"/>
        <v>Tốt</v>
      </c>
      <c r="G267" s="44"/>
    </row>
    <row r="268" spans="1:7" x14ac:dyDescent="0.25">
      <c r="A268" s="947">
        <v>234</v>
      </c>
      <c r="B268" s="47" t="s">
        <v>5845</v>
      </c>
      <c r="C268" s="47" t="s">
        <v>5846</v>
      </c>
      <c r="D268" s="47" t="s">
        <v>180</v>
      </c>
      <c r="E268" s="948">
        <v>85</v>
      </c>
      <c r="F268" s="44" t="str">
        <f t="shared" si="9"/>
        <v>Tốt</v>
      </c>
      <c r="G268" s="44"/>
    </row>
    <row r="269" spans="1:7" x14ac:dyDescent="0.25">
      <c r="A269" s="947">
        <v>235</v>
      </c>
      <c r="B269" s="47" t="s">
        <v>5847</v>
      </c>
      <c r="C269" s="47" t="s">
        <v>591</v>
      </c>
      <c r="D269" s="47" t="s">
        <v>7</v>
      </c>
      <c r="E269" s="948">
        <v>87</v>
      </c>
      <c r="F269" s="44" t="str">
        <f t="shared" si="9"/>
        <v>Tốt</v>
      </c>
      <c r="G269" s="44"/>
    </row>
    <row r="270" spans="1:7" x14ac:dyDescent="0.25">
      <c r="A270" s="947">
        <v>236</v>
      </c>
      <c r="B270" s="47" t="s">
        <v>5848</v>
      </c>
      <c r="C270" s="47" t="s">
        <v>2882</v>
      </c>
      <c r="D270" s="47" t="s">
        <v>7</v>
      </c>
      <c r="E270" s="948">
        <v>0</v>
      </c>
      <c r="F270" s="44" t="str">
        <f t="shared" si="9"/>
        <v>kém</v>
      </c>
      <c r="G270" s="44" t="s">
        <v>5177</v>
      </c>
    </row>
    <row r="271" spans="1:7" x14ac:dyDescent="0.25">
      <c r="A271" s="947">
        <v>237</v>
      </c>
      <c r="B271" s="47" t="s">
        <v>5849</v>
      </c>
      <c r="C271" s="47" t="s">
        <v>504</v>
      </c>
      <c r="D271" s="47" t="s">
        <v>14</v>
      </c>
      <c r="E271" s="948">
        <v>92</v>
      </c>
      <c r="F271" s="44" t="str">
        <f>IF(E271&lt;35,"kém",IF(E271&lt;50,"yếu",IF(E271&lt;65,"TB",IF(E271&lt;80,"Khá",IF(E271&lt;90,"Tốt","Xuất sắc")))))</f>
        <v>Xuất sắc</v>
      </c>
      <c r="G271" s="44"/>
    </row>
    <row r="272" spans="1:7" x14ac:dyDescent="0.25">
      <c r="A272" s="947">
        <v>238</v>
      </c>
      <c r="B272" s="47" t="s">
        <v>5850</v>
      </c>
      <c r="C272" s="47" t="s">
        <v>198</v>
      </c>
      <c r="D272" s="47" t="s">
        <v>14</v>
      </c>
      <c r="E272" s="948">
        <v>80</v>
      </c>
      <c r="F272" s="44" t="str">
        <f>IF(E272&lt;35,"kém",IF(E272&lt;50,"yếu",IF(E272&lt;65,"TB",IF(E272&lt;80,"Khá",IF(E272&lt;90,"Tốt","Xuất sắc")))))</f>
        <v>Tốt</v>
      </c>
      <c r="G272" s="44"/>
    </row>
    <row r="273" spans="1:7" x14ac:dyDescent="0.25">
      <c r="A273" s="947">
        <v>239</v>
      </c>
      <c r="B273" s="47" t="s">
        <v>5851</v>
      </c>
      <c r="C273" s="47" t="s">
        <v>233</v>
      </c>
      <c r="D273" s="47" t="s">
        <v>14</v>
      </c>
      <c r="E273" s="948">
        <v>88</v>
      </c>
      <c r="F273" s="44" t="str">
        <f t="shared" ref="F273:F282" si="10">IF(E273&lt;35,"kém",IF(E273&lt;50,"yếu",IF(E273&lt;65,"TB",IF(E273&lt;80,"Khá",IF(E273&lt;90,"Tốt","Xuất sắc")))))</f>
        <v>Tốt</v>
      </c>
      <c r="G273" s="44"/>
    </row>
    <row r="274" spans="1:7" x14ac:dyDescent="0.25">
      <c r="A274" s="947">
        <v>240</v>
      </c>
      <c r="B274" s="47" t="s">
        <v>5852</v>
      </c>
      <c r="C274" s="47" t="s">
        <v>5853</v>
      </c>
      <c r="D274" s="47" t="s">
        <v>152</v>
      </c>
      <c r="E274" s="948">
        <v>88</v>
      </c>
      <c r="F274" s="44" t="str">
        <f t="shared" si="10"/>
        <v>Tốt</v>
      </c>
      <c r="G274" s="44"/>
    </row>
    <row r="275" spans="1:7" x14ac:dyDescent="0.25">
      <c r="A275" s="947">
        <v>241</v>
      </c>
      <c r="B275" s="47" t="s">
        <v>5854</v>
      </c>
      <c r="C275" s="47" t="s">
        <v>100</v>
      </c>
      <c r="D275" s="47" t="s">
        <v>43</v>
      </c>
      <c r="E275" s="948">
        <v>0</v>
      </c>
      <c r="F275" s="44" t="str">
        <f t="shared" si="10"/>
        <v>kém</v>
      </c>
      <c r="G275" s="44" t="s">
        <v>5177</v>
      </c>
    </row>
    <row r="276" spans="1:7" x14ac:dyDescent="0.25">
      <c r="A276" s="947">
        <v>242</v>
      </c>
      <c r="B276" s="47" t="s">
        <v>5855</v>
      </c>
      <c r="C276" s="47" t="s">
        <v>5856</v>
      </c>
      <c r="D276" s="47" t="s">
        <v>43</v>
      </c>
      <c r="E276" s="948">
        <v>95</v>
      </c>
      <c r="F276" s="44" t="str">
        <f t="shared" si="10"/>
        <v>Xuất sắc</v>
      </c>
      <c r="G276" s="44"/>
    </row>
    <row r="277" spans="1:7" x14ac:dyDescent="0.25">
      <c r="A277" s="947">
        <v>243</v>
      </c>
      <c r="B277" s="47" t="s">
        <v>5857</v>
      </c>
      <c r="C277" s="47" t="s">
        <v>2800</v>
      </c>
      <c r="D277" s="47" t="s">
        <v>45</v>
      </c>
      <c r="E277" s="948">
        <v>87</v>
      </c>
      <c r="F277" s="44" t="str">
        <f t="shared" si="10"/>
        <v>Tốt</v>
      </c>
      <c r="G277" s="44"/>
    </row>
    <row r="278" spans="1:7" x14ac:dyDescent="0.25">
      <c r="A278" s="947">
        <v>244</v>
      </c>
      <c r="B278" s="47" t="s">
        <v>5858</v>
      </c>
      <c r="C278" s="47" t="s">
        <v>77</v>
      </c>
      <c r="D278" s="47" t="s">
        <v>254</v>
      </c>
      <c r="E278" s="948">
        <v>70</v>
      </c>
      <c r="F278" s="44" t="str">
        <f t="shared" si="10"/>
        <v>Khá</v>
      </c>
      <c r="G278" s="44"/>
    </row>
    <row r="279" spans="1:7" x14ac:dyDescent="0.25">
      <c r="A279" s="947">
        <v>245</v>
      </c>
      <c r="B279" s="47" t="s">
        <v>5859</v>
      </c>
      <c r="C279" s="47" t="s">
        <v>83</v>
      </c>
      <c r="D279" s="47" t="s">
        <v>105</v>
      </c>
      <c r="E279" s="948">
        <v>55</v>
      </c>
      <c r="F279" s="44" t="str">
        <f t="shared" si="10"/>
        <v>TB</v>
      </c>
      <c r="G279" s="44"/>
    </row>
    <row r="280" spans="1:7" x14ac:dyDescent="0.25">
      <c r="A280" s="947">
        <v>246</v>
      </c>
      <c r="B280" s="47" t="s">
        <v>5860</v>
      </c>
      <c r="C280" s="47" t="s">
        <v>54</v>
      </c>
      <c r="D280" s="47" t="s">
        <v>15</v>
      </c>
      <c r="E280" s="948">
        <v>90</v>
      </c>
      <c r="F280" s="44" t="str">
        <f t="shared" si="10"/>
        <v>Xuất sắc</v>
      </c>
      <c r="G280" s="44"/>
    </row>
    <row r="281" spans="1:7" x14ac:dyDescent="0.25">
      <c r="A281" s="947">
        <v>247</v>
      </c>
      <c r="B281" s="47" t="s">
        <v>5861</v>
      </c>
      <c r="C281" s="47" t="s">
        <v>18</v>
      </c>
      <c r="D281" s="47" t="s">
        <v>15</v>
      </c>
      <c r="E281" s="948">
        <v>83</v>
      </c>
      <c r="F281" s="44" t="str">
        <f t="shared" si="10"/>
        <v>Tốt</v>
      </c>
      <c r="G281" s="44"/>
    </row>
    <row r="282" spans="1:7" x14ac:dyDescent="0.25">
      <c r="A282" s="947">
        <v>248</v>
      </c>
      <c r="B282" s="47" t="s">
        <v>5862</v>
      </c>
      <c r="C282" s="47" t="s">
        <v>5863</v>
      </c>
      <c r="D282" s="47" t="s">
        <v>15</v>
      </c>
      <c r="E282" s="948">
        <v>80</v>
      </c>
      <c r="F282" s="44" t="str">
        <f t="shared" si="10"/>
        <v>Tốt</v>
      </c>
      <c r="G282" s="44"/>
    </row>
    <row r="283" spans="1:7" x14ac:dyDescent="0.25">
      <c r="A283" s="947">
        <v>249</v>
      </c>
      <c r="B283" s="47" t="s">
        <v>5864</v>
      </c>
      <c r="C283" s="47" t="s">
        <v>139</v>
      </c>
      <c r="D283" s="47" t="s">
        <v>49</v>
      </c>
      <c r="E283" s="948">
        <v>80</v>
      </c>
      <c r="F283" s="44" t="s">
        <v>73</v>
      </c>
      <c r="G283" s="44"/>
    </row>
    <row r="284" spans="1:7" x14ac:dyDescent="0.25">
      <c r="A284" s="947">
        <v>250</v>
      </c>
      <c r="B284" s="47" t="s">
        <v>5865</v>
      </c>
      <c r="C284" s="47" t="s">
        <v>18</v>
      </c>
      <c r="D284" s="47" t="s">
        <v>49</v>
      </c>
      <c r="E284" s="948">
        <v>0</v>
      </c>
      <c r="F284" s="44" t="s">
        <v>5947</v>
      </c>
      <c r="G284" s="44"/>
    </row>
    <row r="285" spans="1:7" x14ac:dyDescent="0.25">
      <c r="A285" s="947">
        <v>251</v>
      </c>
      <c r="B285" s="47" t="s">
        <v>5866</v>
      </c>
      <c r="C285" s="47" t="s">
        <v>18</v>
      </c>
      <c r="D285" s="47" t="s">
        <v>21</v>
      </c>
      <c r="E285" s="948">
        <v>90</v>
      </c>
      <c r="F285" s="44" t="str">
        <f t="shared" ref="F285:F332" si="11">IF(E285&lt;35,"kém",IF(E285&lt;50,"yếu",IF(E285&lt;65,"TB",IF(E285&lt;80,"Khá",IF(E285&lt;90,"Tốt","Xuất sắc")))))</f>
        <v>Xuất sắc</v>
      </c>
      <c r="G285" s="44"/>
    </row>
    <row r="286" spans="1:7" x14ac:dyDescent="0.25">
      <c r="A286" s="947">
        <v>252</v>
      </c>
      <c r="B286" s="47" t="s">
        <v>5867</v>
      </c>
      <c r="C286" s="47" t="s">
        <v>77</v>
      </c>
      <c r="D286" s="47" t="s">
        <v>21</v>
      </c>
      <c r="E286" s="948">
        <v>85</v>
      </c>
      <c r="F286" s="44" t="str">
        <f t="shared" si="11"/>
        <v>Tốt</v>
      </c>
      <c r="G286" s="44"/>
    </row>
    <row r="287" spans="1:7" x14ac:dyDescent="0.25">
      <c r="A287" s="947">
        <v>253</v>
      </c>
      <c r="B287" s="47" t="s">
        <v>5868</v>
      </c>
      <c r="C287" s="47" t="s">
        <v>18</v>
      </c>
      <c r="D287" s="47" t="s">
        <v>57</v>
      </c>
      <c r="E287" s="948">
        <v>90</v>
      </c>
      <c r="F287" s="44" t="str">
        <f t="shared" si="11"/>
        <v>Xuất sắc</v>
      </c>
      <c r="G287" s="44"/>
    </row>
    <row r="288" spans="1:7" x14ac:dyDescent="0.25">
      <c r="A288" s="947">
        <v>254</v>
      </c>
      <c r="B288" s="47" t="s">
        <v>5869</v>
      </c>
      <c r="C288" s="47" t="s">
        <v>48</v>
      </c>
      <c r="D288" s="47" t="s">
        <v>57</v>
      </c>
      <c r="E288" s="948">
        <v>85</v>
      </c>
      <c r="F288" s="44" t="str">
        <f t="shared" si="11"/>
        <v>Tốt</v>
      </c>
      <c r="G288" s="44"/>
    </row>
    <row r="289" spans="1:7" x14ac:dyDescent="0.25">
      <c r="A289" s="947">
        <v>255</v>
      </c>
      <c r="B289" s="47" t="s">
        <v>5870</v>
      </c>
      <c r="C289" s="47" t="s">
        <v>252</v>
      </c>
      <c r="D289" s="47" t="s">
        <v>57</v>
      </c>
      <c r="E289" s="948">
        <v>87</v>
      </c>
      <c r="F289" s="44" t="str">
        <f t="shared" si="11"/>
        <v>Tốt</v>
      </c>
      <c r="G289" s="44"/>
    </row>
    <row r="290" spans="1:7" x14ac:dyDescent="0.25">
      <c r="A290" s="947">
        <v>256</v>
      </c>
      <c r="B290" s="47" t="s">
        <v>5871</v>
      </c>
      <c r="C290" s="47" t="s">
        <v>323</v>
      </c>
      <c r="D290" s="47" t="s">
        <v>85</v>
      </c>
      <c r="E290" s="948">
        <v>85</v>
      </c>
      <c r="F290" s="44" t="str">
        <f t="shared" si="11"/>
        <v>Tốt</v>
      </c>
      <c r="G290" s="44"/>
    </row>
    <row r="291" spans="1:7" x14ac:dyDescent="0.25">
      <c r="A291" s="947">
        <v>257</v>
      </c>
      <c r="B291" s="47" t="s">
        <v>5872</v>
      </c>
      <c r="C291" s="47" t="s">
        <v>1473</v>
      </c>
      <c r="D291" s="47" t="s">
        <v>85</v>
      </c>
      <c r="E291" s="948">
        <v>0</v>
      </c>
      <c r="F291" s="44" t="str">
        <f t="shared" si="11"/>
        <v>kém</v>
      </c>
      <c r="G291" s="44" t="s">
        <v>5177</v>
      </c>
    </row>
    <row r="292" spans="1:7" x14ac:dyDescent="0.25">
      <c r="A292" s="947">
        <v>258</v>
      </c>
      <c r="B292" s="47" t="s">
        <v>5873</v>
      </c>
      <c r="C292" s="47" t="s">
        <v>36</v>
      </c>
      <c r="D292" s="47" t="s">
        <v>110</v>
      </c>
      <c r="E292" s="948">
        <v>88</v>
      </c>
      <c r="F292" s="44" t="str">
        <f t="shared" si="11"/>
        <v>Tốt</v>
      </c>
      <c r="G292" s="44"/>
    </row>
    <row r="293" spans="1:7" x14ac:dyDescent="0.25">
      <c r="A293" s="947">
        <v>259</v>
      </c>
      <c r="B293" s="47" t="s">
        <v>5874</v>
      </c>
      <c r="C293" s="47" t="s">
        <v>18</v>
      </c>
      <c r="D293" s="47" t="s">
        <v>5875</v>
      </c>
      <c r="E293" s="948">
        <v>90</v>
      </c>
      <c r="F293" s="44" t="str">
        <f t="shared" si="11"/>
        <v>Xuất sắc</v>
      </c>
      <c r="G293" s="44"/>
    </row>
    <row r="294" spans="1:7" x14ac:dyDescent="0.25">
      <c r="A294" s="947">
        <v>260</v>
      </c>
      <c r="B294" s="47" t="s">
        <v>5876</v>
      </c>
      <c r="C294" s="47" t="s">
        <v>5877</v>
      </c>
      <c r="D294" s="47" t="s">
        <v>8</v>
      </c>
      <c r="E294" s="948">
        <v>81</v>
      </c>
      <c r="F294" s="44" t="str">
        <f t="shared" si="11"/>
        <v>Tốt</v>
      </c>
      <c r="G294" s="44"/>
    </row>
    <row r="295" spans="1:7" x14ac:dyDescent="0.25">
      <c r="A295" s="947">
        <v>261</v>
      </c>
      <c r="B295" s="47" t="s">
        <v>5878</v>
      </c>
      <c r="C295" s="47" t="s">
        <v>2883</v>
      </c>
      <c r="D295" s="47" t="s">
        <v>8</v>
      </c>
      <c r="E295" s="948">
        <v>92</v>
      </c>
      <c r="F295" s="44" t="str">
        <f t="shared" si="11"/>
        <v>Xuất sắc</v>
      </c>
      <c r="G295" s="44"/>
    </row>
    <row r="296" spans="1:7" x14ac:dyDescent="0.25">
      <c r="A296" s="947">
        <v>262</v>
      </c>
      <c r="B296" s="47" t="s">
        <v>5879</v>
      </c>
      <c r="C296" s="47" t="s">
        <v>5880</v>
      </c>
      <c r="D296" s="47" t="s">
        <v>8</v>
      </c>
      <c r="E296" s="948">
        <v>50</v>
      </c>
      <c r="F296" s="44" t="str">
        <f t="shared" si="11"/>
        <v>TB</v>
      </c>
      <c r="G296" s="44" t="s">
        <v>124</v>
      </c>
    </row>
    <row r="297" spans="1:7" x14ac:dyDescent="0.25">
      <c r="A297" s="947">
        <v>263</v>
      </c>
      <c r="B297" s="47" t="s">
        <v>5881</v>
      </c>
      <c r="C297" s="47" t="s">
        <v>99</v>
      </c>
      <c r="D297" s="47" t="s">
        <v>8</v>
      </c>
      <c r="E297" s="948">
        <v>0</v>
      </c>
      <c r="F297" s="44" t="str">
        <f t="shared" si="11"/>
        <v>kém</v>
      </c>
      <c r="G297" s="44" t="s">
        <v>5177</v>
      </c>
    </row>
    <row r="298" spans="1:7" x14ac:dyDescent="0.25">
      <c r="A298" s="947">
        <v>264</v>
      </c>
      <c r="B298" s="47" t="s">
        <v>5882</v>
      </c>
      <c r="C298" s="47" t="s">
        <v>128</v>
      </c>
      <c r="D298" s="47" t="s">
        <v>8</v>
      </c>
      <c r="E298" s="948">
        <v>0</v>
      </c>
      <c r="F298" s="44" t="str">
        <f t="shared" si="11"/>
        <v>kém</v>
      </c>
      <c r="G298" s="44"/>
    </row>
    <row r="299" spans="1:7" x14ac:dyDescent="0.25">
      <c r="A299" s="947">
        <v>265</v>
      </c>
      <c r="B299" s="47" t="s">
        <v>5883</v>
      </c>
      <c r="C299" s="47" t="s">
        <v>293</v>
      </c>
      <c r="D299" s="47" t="s">
        <v>8</v>
      </c>
      <c r="E299" s="948">
        <v>90</v>
      </c>
      <c r="F299" s="44" t="str">
        <f t="shared" si="11"/>
        <v>Xuất sắc</v>
      </c>
      <c r="G299" s="44"/>
    </row>
    <row r="300" spans="1:7" x14ac:dyDescent="0.25">
      <c r="A300" s="947">
        <v>266</v>
      </c>
      <c r="B300" s="47" t="s">
        <v>5884</v>
      </c>
      <c r="C300" s="47" t="s">
        <v>5885</v>
      </c>
      <c r="D300" s="47" t="s">
        <v>8</v>
      </c>
      <c r="E300" s="948">
        <v>80</v>
      </c>
      <c r="F300" s="44" t="str">
        <f t="shared" si="11"/>
        <v>Tốt</v>
      </c>
      <c r="G300" s="44"/>
    </row>
    <row r="301" spans="1:7" x14ac:dyDescent="0.25">
      <c r="A301" s="947">
        <v>267</v>
      </c>
      <c r="B301" s="47" t="s">
        <v>5886</v>
      </c>
      <c r="C301" s="47" t="s">
        <v>5887</v>
      </c>
      <c r="D301" s="47" t="s">
        <v>8</v>
      </c>
      <c r="E301" s="948">
        <v>81</v>
      </c>
      <c r="F301" s="44" t="str">
        <f t="shared" si="11"/>
        <v>Tốt</v>
      </c>
      <c r="G301" s="44"/>
    </row>
    <row r="302" spans="1:7" x14ac:dyDescent="0.25">
      <c r="A302" s="947">
        <v>268</v>
      </c>
      <c r="B302" s="47" t="s">
        <v>5888</v>
      </c>
      <c r="C302" s="47" t="s">
        <v>5889</v>
      </c>
      <c r="D302" s="47" t="s">
        <v>25</v>
      </c>
      <c r="E302" s="948">
        <v>87</v>
      </c>
      <c r="F302" s="44" t="str">
        <f t="shared" si="11"/>
        <v>Tốt</v>
      </c>
      <c r="G302" s="44"/>
    </row>
    <row r="303" spans="1:7" x14ac:dyDescent="0.25">
      <c r="A303" s="947">
        <v>269</v>
      </c>
      <c r="B303" s="47" t="s">
        <v>5890</v>
      </c>
      <c r="C303" s="47" t="s">
        <v>69</v>
      </c>
      <c r="D303" s="47" t="s">
        <v>5891</v>
      </c>
      <c r="E303" s="948">
        <v>85</v>
      </c>
      <c r="F303" s="44" t="str">
        <f t="shared" si="11"/>
        <v>Tốt</v>
      </c>
      <c r="G303" s="44"/>
    </row>
    <row r="304" spans="1:7" x14ac:dyDescent="0.25">
      <c r="A304" s="947">
        <v>270</v>
      </c>
      <c r="B304" s="47" t="s">
        <v>5892</v>
      </c>
      <c r="C304" s="47" t="s">
        <v>1988</v>
      </c>
      <c r="D304" s="47" t="s">
        <v>5893</v>
      </c>
      <c r="E304" s="948">
        <v>86</v>
      </c>
      <c r="F304" s="44" t="str">
        <f t="shared" si="11"/>
        <v>Tốt</v>
      </c>
      <c r="G304" s="44"/>
    </row>
    <row r="305" spans="1:7" x14ac:dyDescent="0.25">
      <c r="A305" s="947">
        <v>271</v>
      </c>
      <c r="B305" s="47" t="s">
        <v>5894</v>
      </c>
      <c r="C305" s="47" t="s">
        <v>2884</v>
      </c>
      <c r="D305" s="47" t="s">
        <v>789</v>
      </c>
      <c r="E305" s="948">
        <v>86</v>
      </c>
      <c r="F305" s="44" t="str">
        <f t="shared" si="11"/>
        <v>Tốt</v>
      </c>
      <c r="G305" s="44"/>
    </row>
    <row r="306" spans="1:7" x14ac:dyDescent="0.25">
      <c r="A306" s="947">
        <v>272</v>
      </c>
      <c r="B306" s="47" t="s">
        <v>5895</v>
      </c>
      <c r="C306" s="47" t="s">
        <v>5896</v>
      </c>
      <c r="D306" s="47" t="s">
        <v>184</v>
      </c>
      <c r="E306" s="948">
        <v>50</v>
      </c>
      <c r="F306" s="44" t="str">
        <f t="shared" si="11"/>
        <v>TB</v>
      </c>
      <c r="G306" s="44"/>
    </row>
    <row r="307" spans="1:7" x14ac:dyDescent="0.25">
      <c r="A307" s="947">
        <v>273</v>
      </c>
      <c r="B307" s="47" t="s">
        <v>5897</v>
      </c>
      <c r="C307" s="47" t="s">
        <v>5898</v>
      </c>
      <c r="D307" s="47" t="s">
        <v>26</v>
      </c>
      <c r="E307" s="948">
        <v>70</v>
      </c>
      <c r="F307" s="44" t="str">
        <f t="shared" si="11"/>
        <v>Khá</v>
      </c>
      <c r="G307" s="44"/>
    </row>
    <row r="308" spans="1:7" x14ac:dyDescent="0.25">
      <c r="A308" s="947">
        <v>274</v>
      </c>
      <c r="B308" s="47" t="s">
        <v>5899</v>
      </c>
      <c r="C308" s="47" t="s">
        <v>482</v>
      </c>
      <c r="D308" s="47" t="s">
        <v>26</v>
      </c>
      <c r="E308" s="948">
        <v>94</v>
      </c>
      <c r="F308" s="44" t="str">
        <f t="shared" si="11"/>
        <v>Xuất sắc</v>
      </c>
      <c r="G308" s="44"/>
    </row>
    <row r="309" spans="1:7" x14ac:dyDescent="0.25">
      <c r="A309" s="947">
        <v>275</v>
      </c>
      <c r="B309" s="47" t="s">
        <v>5900</v>
      </c>
      <c r="C309" s="47" t="s">
        <v>18</v>
      </c>
      <c r="D309" s="47" t="s">
        <v>26</v>
      </c>
      <c r="E309" s="948">
        <v>83</v>
      </c>
      <c r="F309" s="44" t="str">
        <f t="shared" si="11"/>
        <v>Tốt</v>
      </c>
      <c r="G309" s="44"/>
    </row>
    <row r="310" spans="1:7" x14ac:dyDescent="0.25">
      <c r="A310" s="947">
        <v>276</v>
      </c>
      <c r="B310" s="47" t="s">
        <v>5901</v>
      </c>
      <c r="C310" s="47" t="s">
        <v>351</v>
      </c>
      <c r="D310" s="47" t="s">
        <v>157</v>
      </c>
      <c r="E310" s="948">
        <v>85</v>
      </c>
      <c r="F310" s="44" t="str">
        <f t="shared" si="11"/>
        <v>Tốt</v>
      </c>
      <c r="G310" s="44"/>
    </row>
    <row r="311" spans="1:7" x14ac:dyDescent="0.25">
      <c r="A311" s="947">
        <v>277</v>
      </c>
      <c r="B311" s="47" t="s">
        <v>5902</v>
      </c>
      <c r="C311" s="47" t="s">
        <v>5903</v>
      </c>
      <c r="D311" s="47" t="s">
        <v>213</v>
      </c>
      <c r="E311" s="948">
        <v>83</v>
      </c>
      <c r="F311" s="44" t="str">
        <f t="shared" si="11"/>
        <v>Tốt</v>
      </c>
      <c r="G311" s="44"/>
    </row>
    <row r="312" spans="1:7" x14ac:dyDescent="0.25">
      <c r="A312" s="947">
        <v>278</v>
      </c>
      <c r="B312" s="47" t="s">
        <v>5904</v>
      </c>
      <c r="C312" s="47" t="s">
        <v>373</v>
      </c>
      <c r="D312" s="47" t="s">
        <v>213</v>
      </c>
      <c r="E312" s="948">
        <v>70</v>
      </c>
      <c r="F312" s="44" t="str">
        <f t="shared" si="11"/>
        <v>Khá</v>
      </c>
      <c r="G312" s="44"/>
    </row>
    <row r="313" spans="1:7" x14ac:dyDescent="0.25">
      <c r="A313" s="947">
        <v>279</v>
      </c>
      <c r="B313" s="47" t="s">
        <v>5905</v>
      </c>
      <c r="C313" s="47" t="s">
        <v>398</v>
      </c>
      <c r="D313" s="47" t="s">
        <v>9</v>
      </c>
      <c r="E313" s="948">
        <v>60</v>
      </c>
      <c r="F313" s="44" t="str">
        <f t="shared" si="11"/>
        <v>TB</v>
      </c>
      <c r="G313" s="44"/>
    </row>
    <row r="314" spans="1:7" x14ac:dyDescent="0.25">
      <c r="A314" s="947">
        <v>280</v>
      </c>
      <c r="B314" s="47" t="s">
        <v>5906</v>
      </c>
      <c r="C314" s="47" t="s">
        <v>5907</v>
      </c>
      <c r="D314" s="47" t="s">
        <v>9</v>
      </c>
      <c r="E314" s="948">
        <v>60</v>
      </c>
      <c r="F314" s="44" t="str">
        <f t="shared" si="11"/>
        <v>TB</v>
      </c>
      <c r="G314" s="44"/>
    </row>
    <row r="315" spans="1:7" x14ac:dyDescent="0.25">
      <c r="A315" s="947">
        <v>281</v>
      </c>
      <c r="B315" s="47" t="s">
        <v>5908</v>
      </c>
      <c r="C315" s="47" t="s">
        <v>122</v>
      </c>
      <c r="D315" s="47" t="s">
        <v>1981</v>
      </c>
      <c r="E315" s="948">
        <v>82</v>
      </c>
      <c r="F315" s="44" t="str">
        <f t="shared" si="11"/>
        <v>Tốt</v>
      </c>
      <c r="G315" s="44"/>
    </row>
    <row r="316" spans="1:7" x14ac:dyDescent="0.25">
      <c r="A316" s="947">
        <v>282</v>
      </c>
      <c r="B316" s="47" t="s">
        <v>5909</v>
      </c>
      <c r="C316" s="47" t="s">
        <v>5910</v>
      </c>
      <c r="D316" s="47" t="s">
        <v>11</v>
      </c>
      <c r="E316" s="948">
        <v>87</v>
      </c>
      <c r="F316" s="44" t="str">
        <f t="shared" si="11"/>
        <v>Tốt</v>
      </c>
      <c r="G316" s="44"/>
    </row>
    <row r="317" spans="1:7" x14ac:dyDescent="0.25">
      <c r="A317" s="947">
        <v>283</v>
      </c>
      <c r="B317" s="47" t="s">
        <v>5911</v>
      </c>
      <c r="C317" s="47" t="s">
        <v>83</v>
      </c>
      <c r="D317" s="47" t="s">
        <v>11</v>
      </c>
      <c r="E317" s="948">
        <v>0</v>
      </c>
      <c r="F317" s="44" t="str">
        <f t="shared" si="11"/>
        <v>kém</v>
      </c>
      <c r="G317" s="44"/>
    </row>
    <row r="318" spans="1:7" x14ac:dyDescent="0.25">
      <c r="A318" s="947">
        <v>284</v>
      </c>
      <c r="B318" s="47" t="s">
        <v>5912</v>
      </c>
      <c r="C318" s="47" t="s">
        <v>5913</v>
      </c>
      <c r="D318" s="47" t="s">
        <v>11</v>
      </c>
      <c r="E318" s="948">
        <v>87</v>
      </c>
      <c r="F318" s="44" t="str">
        <f t="shared" si="11"/>
        <v>Tốt</v>
      </c>
      <c r="G318" s="44"/>
    </row>
    <row r="319" spans="1:7" x14ac:dyDescent="0.25">
      <c r="A319" s="947">
        <v>285</v>
      </c>
      <c r="B319" s="47" t="s">
        <v>5914</v>
      </c>
      <c r="C319" s="47" t="s">
        <v>48</v>
      </c>
      <c r="D319" s="47" t="s">
        <v>11</v>
      </c>
      <c r="E319" s="948">
        <v>85</v>
      </c>
      <c r="F319" s="44" t="str">
        <f t="shared" si="11"/>
        <v>Tốt</v>
      </c>
      <c r="G319" s="44"/>
    </row>
    <row r="320" spans="1:7" x14ac:dyDescent="0.25">
      <c r="A320" s="947">
        <v>286</v>
      </c>
      <c r="B320" s="47" t="s">
        <v>5915</v>
      </c>
      <c r="C320" s="47" t="s">
        <v>5916</v>
      </c>
      <c r="D320" s="47" t="s">
        <v>11</v>
      </c>
      <c r="E320" s="948">
        <v>90</v>
      </c>
      <c r="F320" s="44" t="str">
        <f t="shared" si="11"/>
        <v>Xuất sắc</v>
      </c>
      <c r="G320" s="44"/>
    </row>
    <row r="321" spans="1:7" x14ac:dyDescent="0.25">
      <c r="A321" s="947">
        <v>287</v>
      </c>
      <c r="B321" s="47" t="s">
        <v>5917</v>
      </c>
      <c r="C321" s="47" t="s">
        <v>5918</v>
      </c>
      <c r="D321" s="47" t="s">
        <v>89</v>
      </c>
      <c r="E321" s="948">
        <v>90</v>
      </c>
      <c r="F321" s="44" t="str">
        <f t="shared" si="11"/>
        <v>Xuất sắc</v>
      </c>
      <c r="G321" s="44"/>
    </row>
    <row r="322" spans="1:7" x14ac:dyDescent="0.25">
      <c r="A322" s="947">
        <v>288</v>
      </c>
      <c r="B322" s="47" t="s">
        <v>5919</v>
      </c>
      <c r="C322" s="47" t="s">
        <v>5920</v>
      </c>
      <c r="D322" s="47" t="s">
        <v>134</v>
      </c>
      <c r="E322" s="948">
        <v>0</v>
      </c>
      <c r="F322" s="44" t="str">
        <f t="shared" si="11"/>
        <v>kém</v>
      </c>
      <c r="G322" s="44" t="s">
        <v>5177</v>
      </c>
    </row>
    <row r="323" spans="1:7" x14ac:dyDescent="0.25">
      <c r="A323" s="947">
        <v>289</v>
      </c>
      <c r="B323" s="47" t="s">
        <v>5921</v>
      </c>
      <c r="C323" s="47" t="s">
        <v>255</v>
      </c>
      <c r="D323" s="47" t="s">
        <v>91</v>
      </c>
      <c r="E323" s="948">
        <v>86</v>
      </c>
      <c r="F323" s="44" t="str">
        <f t="shared" si="11"/>
        <v>Tốt</v>
      </c>
      <c r="G323" s="44"/>
    </row>
    <row r="324" spans="1:7" x14ac:dyDescent="0.25">
      <c r="A324" s="947">
        <v>290</v>
      </c>
      <c r="B324" s="47" t="s">
        <v>5922</v>
      </c>
      <c r="C324" s="47" t="s">
        <v>5923</v>
      </c>
      <c r="D324" s="47" t="s">
        <v>17</v>
      </c>
      <c r="E324" s="948">
        <v>83</v>
      </c>
      <c r="F324" s="44" t="str">
        <f t="shared" si="11"/>
        <v>Tốt</v>
      </c>
      <c r="G324" s="44"/>
    </row>
    <row r="325" spans="1:7" x14ac:dyDescent="0.25">
      <c r="A325" s="947">
        <v>291</v>
      </c>
      <c r="B325" s="47" t="s">
        <v>5924</v>
      </c>
      <c r="C325" s="47" t="s">
        <v>5925</v>
      </c>
      <c r="D325" s="47" t="s">
        <v>65</v>
      </c>
      <c r="E325" s="948">
        <v>87</v>
      </c>
      <c r="F325" s="44" t="str">
        <f t="shared" si="11"/>
        <v>Tốt</v>
      </c>
      <c r="G325" s="44"/>
    </row>
    <row r="326" spans="1:7" x14ac:dyDescent="0.25">
      <c r="A326" s="947">
        <v>292</v>
      </c>
      <c r="B326" s="47" t="s">
        <v>5926</v>
      </c>
      <c r="C326" s="47" t="s">
        <v>5927</v>
      </c>
      <c r="D326" s="47" t="s">
        <v>65</v>
      </c>
      <c r="E326" s="948">
        <v>89</v>
      </c>
      <c r="F326" s="44" t="str">
        <f t="shared" si="11"/>
        <v>Tốt</v>
      </c>
      <c r="G326" s="44"/>
    </row>
    <row r="327" spans="1:7" x14ac:dyDescent="0.25">
      <c r="A327" s="947">
        <v>293</v>
      </c>
      <c r="B327" s="47" t="s">
        <v>5928</v>
      </c>
      <c r="C327" s="47" t="s">
        <v>100</v>
      </c>
      <c r="D327" s="47" t="s">
        <v>65</v>
      </c>
      <c r="E327" s="948">
        <v>88</v>
      </c>
      <c r="F327" s="44" t="str">
        <f t="shared" si="11"/>
        <v>Tốt</v>
      </c>
      <c r="G327" s="44"/>
    </row>
    <row r="328" spans="1:7" x14ac:dyDescent="0.25">
      <c r="A328" s="947">
        <v>294</v>
      </c>
      <c r="B328" s="47" t="s">
        <v>5929</v>
      </c>
      <c r="C328" s="47" t="s">
        <v>1832</v>
      </c>
      <c r="D328" s="47" t="s">
        <v>340</v>
      </c>
      <c r="E328" s="948">
        <v>84</v>
      </c>
      <c r="F328" s="44" t="str">
        <f t="shared" si="11"/>
        <v>Tốt</v>
      </c>
      <c r="G328" s="44"/>
    </row>
    <row r="329" spans="1:7" x14ac:dyDescent="0.25">
      <c r="A329" s="947">
        <v>295</v>
      </c>
      <c r="B329" s="47" t="s">
        <v>5930</v>
      </c>
      <c r="C329" s="47" t="s">
        <v>252</v>
      </c>
      <c r="D329" s="47" t="s">
        <v>722</v>
      </c>
      <c r="E329" s="948">
        <v>85</v>
      </c>
      <c r="F329" s="44" t="str">
        <f t="shared" si="11"/>
        <v>Tốt</v>
      </c>
      <c r="G329" s="44"/>
    </row>
    <row r="330" spans="1:7" x14ac:dyDescent="0.25">
      <c r="A330" s="947">
        <v>296</v>
      </c>
      <c r="B330" s="47" t="s">
        <v>5931</v>
      </c>
      <c r="C330" s="47" t="s">
        <v>2051</v>
      </c>
      <c r="D330" s="47" t="s">
        <v>2872</v>
      </c>
      <c r="E330" s="948">
        <v>88</v>
      </c>
      <c r="F330" s="44" t="str">
        <f t="shared" si="11"/>
        <v>Tốt</v>
      </c>
      <c r="G330" s="44"/>
    </row>
    <row r="331" spans="1:7" x14ac:dyDescent="0.25">
      <c r="A331" s="947">
        <v>297</v>
      </c>
      <c r="B331" s="47" t="s">
        <v>5932</v>
      </c>
      <c r="C331" s="47" t="s">
        <v>5933</v>
      </c>
      <c r="D331" s="47" t="s">
        <v>2872</v>
      </c>
      <c r="E331" s="948">
        <v>89</v>
      </c>
      <c r="F331" s="44" t="str">
        <f t="shared" si="11"/>
        <v>Tốt</v>
      </c>
      <c r="G331" s="44"/>
    </row>
    <row r="332" spans="1:7" x14ac:dyDescent="0.25">
      <c r="A332" s="947">
        <v>298</v>
      </c>
      <c r="B332" s="47" t="s">
        <v>5934</v>
      </c>
      <c r="C332" s="47" t="s">
        <v>412</v>
      </c>
      <c r="D332" s="47" t="s">
        <v>315</v>
      </c>
      <c r="E332" s="948">
        <v>60</v>
      </c>
      <c r="F332" s="44" t="str">
        <f t="shared" si="11"/>
        <v>TB</v>
      </c>
      <c r="G332" s="44"/>
    </row>
    <row r="333" spans="1:7" x14ac:dyDescent="0.25">
      <c r="A333" s="947">
        <v>299</v>
      </c>
      <c r="B333" s="47" t="s">
        <v>5935</v>
      </c>
      <c r="C333" s="47" t="s">
        <v>5936</v>
      </c>
      <c r="D333" s="47" t="s">
        <v>178</v>
      </c>
      <c r="E333" s="948">
        <v>70</v>
      </c>
      <c r="F333" s="44" t="s">
        <v>73</v>
      </c>
      <c r="G333" s="44"/>
    </row>
    <row r="334" spans="1:7" x14ac:dyDescent="0.25">
      <c r="A334" s="947">
        <v>300</v>
      </c>
      <c r="B334" s="47" t="s">
        <v>5937</v>
      </c>
      <c r="C334" s="47" t="s">
        <v>18</v>
      </c>
      <c r="D334" s="47" t="s">
        <v>5938</v>
      </c>
      <c r="E334" s="948">
        <v>98</v>
      </c>
      <c r="F334" s="44" t="s">
        <v>78</v>
      </c>
      <c r="G334" s="44"/>
    </row>
    <row r="335" spans="1:7" x14ac:dyDescent="0.25">
      <c r="A335" s="947">
        <v>301</v>
      </c>
      <c r="B335" s="47" t="s">
        <v>5939</v>
      </c>
      <c r="C335" s="47" t="s">
        <v>1636</v>
      </c>
      <c r="D335" s="47" t="s">
        <v>188</v>
      </c>
      <c r="E335" s="948">
        <v>90</v>
      </c>
      <c r="F335" s="44" t="str">
        <f t="shared" ref="F335:F340" si="12">IF(E335&lt;35,"kém",IF(E335&lt;50,"yếu",IF(E335&lt;65,"TB",IF(E335&lt;80,"Khá",IF(E335&lt;90,"Tốt","Xuất sắc")))))</f>
        <v>Xuất sắc</v>
      </c>
      <c r="G335" s="44"/>
    </row>
    <row r="336" spans="1:7" x14ac:dyDescent="0.25">
      <c r="A336" s="947">
        <v>302</v>
      </c>
      <c r="B336" s="47" t="s">
        <v>5940</v>
      </c>
      <c r="C336" s="47" t="s">
        <v>5941</v>
      </c>
      <c r="D336" s="47" t="s">
        <v>188</v>
      </c>
      <c r="E336" s="948">
        <v>91</v>
      </c>
      <c r="F336" s="44" t="str">
        <f t="shared" si="12"/>
        <v>Xuất sắc</v>
      </c>
      <c r="G336" s="44"/>
    </row>
    <row r="337" spans="1:7" x14ac:dyDescent="0.25">
      <c r="A337" s="947">
        <v>303</v>
      </c>
      <c r="B337" s="47" t="s">
        <v>5942</v>
      </c>
      <c r="C337" s="47" t="s">
        <v>2885</v>
      </c>
      <c r="D337" s="47" t="s">
        <v>249</v>
      </c>
      <c r="E337" s="948">
        <v>0</v>
      </c>
      <c r="F337" s="44" t="str">
        <f t="shared" si="12"/>
        <v>kém</v>
      </c>
      <c r="G337" s="44" t="s">
        <v>5177</v>
      </c>
    </row>
    <row r="338" spans="1:7" x14ac:dyDescent="0.25">
      <c r="A338" s="947">
        <v>304</v>
      </c>
      <c r="B338" s="47" t="s">
        <v>5943</v>
      </c>
      <c r="C338" s="47" t="s">
        <v>530</v>
      </c>
      <c r="D338" s="47" t="s">
        <v>71</v>
      </c>
      <c r="E338" s="948">
        <v>70</v>
      </c>
      <c r="F338" s="44" t="str">
        <f t="shared" si="12"/>
        <v>Khá</v>
      </c>
      <c r="G338" s="44"/>
    </row>
    <row r="339" spans="1:7" x14ac:dyDescent="0.25">
      <c r="A339" s="947">
        <v>305</v>
      </c>
      <c r="B339" s="47" t="s">
        <v>5944</v>
      </c>
      <c r="C339" s="47" t="s">
        <v>600</v>
      </c>
      <c r="D339" s="47" t="s">
        <v>71</v>
      </c>
      <c r="E339" s="948">
        <v>78</v>
      </c>
      <c r="F339" s="44" t="str">
        <f t="shared" si="12"/>
        <v>Khá</v>
      </c>
      <c r="G339" s="44"/>
    </row>
    <row r="340" spans="1:7" x14ac:dyDescent="0.25">
      <c r="A340" s="947">
        <v>306</v>
      </c>
      <c r="B340" s="47" t="s">
        <v>5945</v>
      </c>
      <c r="C340" s="47" t="s">
        <v>248</v>
      </c>
      <c r="D340" s="47" t="s">
        <v>71</v>
      </c>
      <c r="E340" s="948">
        <v>90</v>
      </c>
      <c r="F340" s="44" t="str">
        <f t="shared" si="12"/>
        <v>Xuất sắc</v>
      </c>
      <c r="G340" s="44"/>
    </row>
    <row r="342" spans="1:7" x14ac:dyDescent="0.25">
      <c r="A342" s="989" t="s">
        <v>6068</v>
      </c>
      <c r="B342" s="989"/>
      <c r="C342" s="242"/>
      <c r="D342" s="242"/>
      <c r="E342" s="242"/>
      <c r="F342" s="237"/>
      <c r="G342" s="243"/>
    </row>
    <row r="343" spans="1:7" x14ac:dyDescent="0.25">
      <c r="A343" s="989" t="s">
        <v>5948</v>
      </c>
      <c r="B343" s="989"/>
      <c r="C343" s="242"/>
      <c r="D343" s="242"/>
      <c r="E343" s="242"/>
      <c r="F343" s="237"/>
      <c r="G343" s="243"/>
    </row>
    <row r="344" spans="1:7" x14ac:dyDescent="0.25">
      <c r="A344" s="228" t="s">
        <v>118</v>
      </c>
      <c r="B344" s="228" t="s">
        <v>32</v>
      </c>
      <c r="C344" s="244" t="s">
        <v>391</v>
      </c>
      <c r="D344" s="245" t="s">
        <v>163</v>
      </c>
      <c r="E344" s="228" t="s">
        <v>392</v>
      </c>
      <c r="F344" s="228" t="s">
        <v>4</v>
      </c>
      <c r="G344" s="228" t="s">
        <v>0</v>
      </c>
    </row>
    <row r="345" spans="1:7" x14ac:dyDescent="0.25">
      <c r="A345" s="351">
        <v>307</v>
      </c>
      <c r="B345" s="15" t="s">
        <v>5949</v>
      </c>
      <c r="C345" s="950" t="s">
        <v>190</v>
      </c>
      <c r="D345" s="949" t="s">
        <v>72</v>
      </c>
      <c r="E345" s="953">
        <v>60</v>
      </c>
      <c r="F345" s="953" t="str">
        <f t="shared" ref="F345:F356" si="13">IF(E345&lt;30,"kém",IF(E345&lt;50,"yếu",IF(E345&lt;70,"TB",IF(E345&lt;80,"Khá",IF(E345&lt;90,"Tốt","Xuất sắc")))))</f>
        <v>TB</v>
      </c>
      <c r="G345" s="954"/>
    </row>
    <row r="346" spans="1:7" x14ac:dyDescent="0.25">
      <c r="A346" s="351">
        <v>308</v>
      </c>
      <c r="B346" s="15" t="s">
        <v>5950</v>
      </c>
      <c r="C346" s="950" t="s">
        <v>384</v>
      </c>
      <c r="D346" s="949" t="s">
        <v>34</v>
      </c>
      <c r="E346" s="953">
        <v>88</v>
      </c>
      <c r="F346" s="953" t="str">
        <f t="shared" si="13"/>
        <v>Tốt</v>
      </c>
      <c r="G346" s="954"/>
    </row>
    <row r="347" spans="1:7" x14ac:dyDescent="0.25">
      <c r="A347" s="351">
        <v>309</v>
      </c>
      <c r="B347" s="15" t="s">
        <v>5951</v>
      </c>
      <c r="C347" s="950" t="s">
        <v>5952</v>
      </c>
      <c r="D347" s="949" t="s">
        <v>34</v>
      </c>
      <c r="E347" s="953">
        <v>50</v>
      </c>
      <c r="F347" s="953" t="str">
        <f t="shared" si="13"/>
        <v>TB</v>
      </c>
      <c r="G347" s="949" t="s">
        <v>124</v>
      </c>
    </row>
    <row r="348" spans="1:7" x14ac:dyDescent="0.25">
      <c r="A348" s="351">
        <v>310</v>
      </c>
      <c r="B348" s="15" t="s">
        <v>5953</v>
      </c>
      <c r="C348" s="950" t="s">
        <v>292</v>
      </c>
      <c r="D348" s="949" t="s">
        <v>34</v>
      </c>
      <c r="E348" s="953" t="s">
        <v>6063</v>
      </c>
      <c r="F348" s="953" t="str">
        <f t="shared" si="13"/>
        <v>Xuất sắc</v>
      </c>
      <c r="G348" s="949"/>
    </row>
    <row r="349" spans="1:7" x14ac:dyDescent="0.25">
      <c r="A349" s="351">
        <v>311</v>
      </c>
      <c r="B349" s="15" t="s">
        <v>5954</v>
      </c>
      <c r="C349" s="950" t="s">
        <v>185</v>
      </c>
      <c r="D349" s="949" t="s">
        <v>34</v>
      </c>
      <c r="E349" s="953">
        <v>81</v>
      </c>
      <c r="F349" s="953" t="str">
        <f t="shared" si="13"/>
        <v>Tốt</v>
      </c>
      <c r="G349" s="949"/>
    </row>
    <row r="350" spans="1:7" x14ac:dyDescent="0.25">
      <c r="A350" s="351">
        <v>312</v>
      </c>
      <c r="B350" s="15" t="s">
        <v>5955</v>
      </c>
      <c r="C350" s="950" t="s">
        <v>84</v>
      </c>
      <c r="D350" s="949" t="s">
        <v>34</v>
      </c>
      <c r="E350" s="953">
        <v>0</v>
      </c>
      <c r="F350" s="953" t="str">
        <f t="shared" si="13"/>
        <v>kém</v>
      </c>
      <c r="G350" s="949"/>
    </row>
    <row r="351" spans="1:7" x14ac:dyDescent="0.25">
      <c r="A351" s="351">
        <v>313</v>
      </c>
      <c r="B351" s="15" t="s">
        <v>5956</v>
      </c>
      <c r="C351" s="950" t="s">
        <v>84</v>
      </c>
      <c r="D351" s="949" t="s">
        <v>148</v>
      </c>
      <c r="E351" s="953">
        <v>84</v>
      </c>
      <c r="F351" s="953" t="str">
        <f t="shared" si="13"/>
        <v>Tốt</v>
      </c>
      <c r="G351" s="949"/>
    </row>
    <row r="352" spans="1:7" x14ac:dyDescent="0.25">
      <c r="A352" s="351">
        <v>314</v>
      </c>
      <c r="B352" s="15" t="s">
        <v>5957</v>
      </c>
      <c r="C352" s="950" t="s">
        <v>84</v>
      </c>
      <c r="D352" s="949" t="s">
        <v>148</v>
      </c>
      <c r="E352" s="953">
        <v>93</v>
      </c>
      <c r="F352" s="953" t="str">
        <f t="shared" si="13"/>
        <v>Xuất sắc</v>
      </c>
      <c r="G352" s="949"/>
    </row>
    <row r="353" spans="1:7" x14ac:dyDescent="0.25">
      <c r="A353" s="351">
        <v>315</v>
      </c>
      <c r="B353" s="15" t="s">
        <v>5958</v>
      </c>
      <c r="C353" s="950" t="s">
        <v>19</v>
      </c>
      <c r="D353" s="949" t="s">
        <v>251</v>
      </c>
      <c r="E353" s="953">
        <v>85</v>
      </c>
      <c r="F353" s="953" t="str">
        <f t="shared" si="13"/>
        <v>Tốt</v>
      </c>
      <c r="G353" s="949"/>
    </row>
    <row r="354" spans="1:7" x14ac:dyDescent="0.25">
      <c r="A354" s="351">
        <v>316</v>
      </c>
      <c r="B354" s="15" t="s">
        <v>5959</v>
      </c>
      <c r="C354" s="950" t="s">
        <v>5802</v>
      </c>
      <c r="D354" s="949" t="s">
        <v>6</v>
      </c>
      <c r="E354" s="953">
        <v>84</v>
      </c>
      <c r="F354" s="953" t="str">
        <f t="shared" si="13"/>
        <v>Tốt</v>
      </c>
      <c r="G354" s="949"/>
    </row>
    <row r="355" spans="1:7" x14ac:dyDescent="0.25">
      <c r="A355" s="351">
        <v>317</v>
      </c>
      <c r="B355" s="15" t="s">
        <v>5960</v>
      </c>
      <c r="C355" s="950" t="s">
        <v>438</v>
      </c>
      <c r="D355" s="949" t="s">
        <v>39</v>
      </c>
      <c r="E355" s="953">
        <v>84</v>
      </c>
      <c r="F355" s="953" t="str">
        <f t="shared" si="13"/>
        <v>Tốt</v>
      </c>
      <c r="G355" s="949"/>
    </row>
    <row r="356" spans="1:7" x14ac:dyDescent="0.25">
      <c r="A356" s="351">
        <v>318</v>
      </c>
      <c r="B356" s="15" t="s">
        <v>5961</v>
      </c>
      <c r="C356" s="950" t="s">
        <v>5962</v>
      </c>
      <c r="D356" s="949" t="s">
        <v>27</v>
      </c>
      <c r="E356" s="953">
        <v>0</v>
      </c>
      <c r="F356" s="953" t="str">
        <f t="shared" si="13"/>
        <v>kém</v>
      </c>
      <c r="G356" s="949" t="s">
        <v>5129</v>
      </c>
    </row>
    <row r="357" spans="1:7" x14ac:dyDescent="0.25">
      <c r="A357" s="351">
        <v>319</v>
      </c>
      <c r="B357" s="15" t="s">
        <v>5963</v>
      </c>
      <c r="C357" s="950" t="s">
        <v>5964</v>
      </c>
      <c r="D357" s="949" t="s">
        <v>41</v>
      </c>
      <c r="E357" s="953">
        <v>88</v>
      </c>
      <c r="F357" s="953" t="s">
        <v>31</v>
      </c>
      <c r="G357" s="949"/>
    </row>
    <row r="358" spans="1:7" x14ac:dyDescent="0.25">
      <c r="A358" s="351">
        <v>320</v>
      </c>
      <c r="B358" s="15" t="s">
        <v>5965</v>
      </c>
      <c r="C358" s="950" t="s">
        <v>5802</v>
      </c>
      <c r="D358" s="949" t="s">
        <v>41</v>
      </c>
      <c r="E358" s="953">
        <v>88</v>
      </c>
      <c r="F358" s="953" t="str">
        <f t="shared" ref="F358:F360" si="14">IF(E358&lt;30,"kém",IF(E358&lt;50,"yếu",IF(E358&lt;70,"TB",IF(E358&lt;80,"Khá",IF(E358&lt;90,"Tốt","Xuất sắc")))))</f>
        <v>Tốt</v>
      </c>
      <c r="G358" s="949"/>
    </row>
    <row r="359" spans="1:7" x14ac:dyDescent="0.25">
      <c r="A359" s="351">
        <v>321</v>
      </c>
      <c r="B359" s="15" t="s">
        <v>5966</v>
      </c>
      <c r="C359" s="950" t="s">
        <v>455</v>
      </c>
      <c r="D359" s="949" t="s">
        <v>150</v>
      </c>
      <c r="E359" s="953">
        <v>88</v>
      </c>
      <c r="F359" s="953" t="str">
        <f t="shared" si="14"/>
        <v>Tốt</v>
      </c>
      <c r="G359" s="949"/>
    </row>
    <row r="360" spans="1:7" x14ac:dyDescent="0.25">
      <c r="A360" s="351">
        <v>322</v>
      </c>
      <c r="B360" s="15" t="s">
        <v>5967</v>
      </c>
      <c r="C360" s="950" t="s">
        <v>115</v>
      </c>
      <c r="D360" s="949" t="s">
        <v>428</v>
      </c>
      <c r="E360" s="953">
        <v>70</v>
      </c>
      <c r="F360" s="953" t="str">
        <f t="shared" si="14"/>
        <v>Khá</v>
      </c>
      <c r="G360" s="949"/>
    </row>
    <row r="361" spans="1:7" x14ac:dyDescent="0.25">
      <c r="A361" s="351">
        <v>323</v>
      </c>
      <c r="B361" s="15" t="s">
        <v>5968</v>
      </c>
      <c r="C361" s="950" t="s">
        <v>209</v>
      </c>
      <c r="D361" s="949" t="s">
        <v>180</v>
      </c>
      <c r="E361" s="953">
        <v>93</v>
      </c>
      <c r="F361" s="953" t="s">
        <v>78</v>
      </c>
      <c r="G361" s="949"/>
    </row>
    <row r="362" spans="1:7" x14ac:dyDescent="0.25">
      <c r="A362" s="351">
        <v>324</v>
      </c>
      <c r="B362" s="15" t="s">
        <v>5969</v>
      </c>
      <c r="C362" s="950" t="s">
        <v>117</v>
      </c>
      <c r="D362" s="949" t="s">
        <v>7</v>
      </c>
      <c r="E362" s="953">
        <v>70</v>
      </c>
      <c r="F362" s="953" t="str">
        <f t="shared" ref="F362:F407" si="15">IF(E362&lt;30,"kém",IF(E362&lt;50,"yếu",IF(E362&lt;70,"TB",IF(E362&lt;80,"Khá",IF(E362&lt;90,"Tốt","Xuất sắc")))))</f>
        <v>Khá</v>
      </c>
      <c r="G362" s="949"/>
    </row>
    <row r="363" spans="1:7" x14ac:dyDescent="0.25">
      <c r="A363" s="351">
        <v>325</v>
      </c>
      <c r="B363" s="15" t="s">
        <v>5970</v>
      </c>
      <c r="C363" s="950" t="s">
        <v>5630</v>
      </c>
      <c r="D363" s="949" t="s">
        <v>7</v>
      </c>
      <c r="E363" s="953">
        <v>70</v>
      </c>
      <c r="F363" s="953" t="str">
        <f t="shared" si="15"/>
        <v>Khá</v>
      </c>
      <c r="G363" s="949"/>
    </row>
    <row r="364" spans="1:7" x14ac:dyDescent="0.25">
      <c r="A364" s="351">
        <v>326</v>
      </c>
      <c r="B364" s="15" t="s">
        <v>5971</v>
      </c>
      <c r="C364" s="950" t="s">
        <v>5972</v>
      </c>
      <c r="D364" s="949" t="s">
        <v>14</v>
      </c>
      <c r="E364" s="953">
        <v>60</v>
      </c>
      <c r="F364" s="953" t="str">
        <f t="shared" si="15"/>
        <v>TB</v>
      </c>
      <c r="G364" s="949"/>
    </row>
    <row r="365" spans="1:7" x14ac:dyDescent="0.25">
      <c r="A365" s="351">
        <v>327</v>
      </c>
      <c r="B365" s="15" t="s">
        <v>5973</v>
      </c>
      <c r="C365" s="950" t="s">
        <v>5974</v>
      </c>
      <c r="D365" s="949" t="s">
        <v>210</v>
      </c>
      <c r="E365" s="953">
        <v>0</v>
      </c>
      <c r="F365" s="953" t="str">
        <f t="shared" si="15"/>
        <v>kém</v>
      </c>
      <c r="G365" s="949"/>
    </row>
    <row r="366" spans="1:7" x14ac:dyDescent="0.25">
      <c r="A366" s="351">
        <v>328</v>
      </c>
      <c r="B366" s="15" t="s">
        <v>5975</v>
      </c>
      <c r="C366" s="950" t="s">
        <v>5976</v>
      </c>
      <c r="D366" s="949" t="s">
        <v>210</v>
      </c>
      <c r="E366" s="953">
        <v>0</v>
      </c>
      <c r="F366" s="953" t="str">
        <f t="shared" si="15"/>
        <v>kém</v>
      </c>
      <c r="G366" s="949"/>
    </row>
    <row r="367" spans="1:7" x14ac:dyDescent="0.25">
      <c r="A367" s="351">
        <v>329</v>
      </c>
      <c r="B367" s="15" t="s">
        <v>5977</v>
      </c>
      <c r="C367" s="950" t="s">
        <v>239</v>
      </c>
      <c r="D367" s="949" t="s">
        <v>43</v>
      </c>
      <c r="E367" s="953">
        <v>85</v>
      </c>
      <c r="F367" s="953" t="str">
        <f t="shared" si="15"/>
        <v>Tốt</v>
      </c>
      <c r="G367" s="949"/>
    </row>
    <row r="368" spans="1:7" x14ac:dyDescent="0.25">
      <c r="A368" s="351">
        <v>330</v>
      </c>
      <c r="B368" s="15" t="s">
        <v>5978</v>
      </c>
      <c r="C368" s="950" t="s">
        <v>50</v>
      </c>
      <c r="D368" s="949" t="s">
        <v>43</v>
      </c>
      <c r="E368" s="953">
        <v>54</v>
      </c>
      <c r="F368" s="953" t="str">
        <f t="shared" si="15"/>
        <v>TB</v>
      </c>
      <c r="G368" s="949"/>
    </row>
    <row r="369" spans="1:7" x14ac:dyDescent="0.25">
      <c r="A369" s="351">
        <v>331</v>
      </c>
      <c r="B369" s="15" t="s">
        <v>5979</v>
      </c>
      <c r="C369" s="950" t="s">
        <v>834</v>
      </c>
      <c r="D369" s="949" t="s">
        <v>47</v>
      </c>
      <c r="E369" s="953">
        <v>0</v>
      </c>
      <c r="F369" s="953" t="str">
        <f t="shared" si="15"/>
        <v>kém</v>
      </c>
      <c r="G369" s="949" t="s">
        <v>6064</v>
      </c>
    </row>
    <row r="370" spans="1:7" x14ac:dyDescent="0.25">
      <c r="A370" s="351">
        <v>332</v>
      </c>
      <c r="B370" s="15" t="s">
        <v>5980</v>
      </c>
      <c r="C370" s="950" t="s">
        <v>18</v>
      </c>
      <c r="D370" s="949" t="s">
        <v>47</v>
      </c>
      <c r="E370" s="953">
        <v>60</v>
      </c>
      <c r="F370" s="953" t="str">
        <f t="shared" si="15"/>
        <v>TB</v>
      </c>
      <c r="G370" s="949"/>
    </row>
    <row r="371" spans="1:7" x14ac:dyDescent="0.25">
      <c r="A371" s="351">
        <v>333</v>
      </c>
      <c r="B371" s="15" t="s">
        <v>5981</v>
      </c>
      <c r="C371" s="950" t="s">
        <v>119</v>
      </c>
      <c r="D371" s="949" t="s">
        <v>47</v>
      </c>
      <c r="E371" s="953">
        <v>70</v>
      </c>
      <c r="F371" s="953" t="str">
        <f t="shared" si="15"/>
        <v>Khá</v>
      </c>
      <c r="G371" s="949"/>
    </row>
    <row r="372" spans="1:7" x14ac:dyDescent="0.25">
      <c r="A372" s="351">
        <v>334</v>
      </c>
      <c r="B372" s="15" t="s">
        <v>5982</v>
      </c>
      <c r="C372" s="950" t="s">
        <v>80</v>
      </c>
      <c r="D372" s="949" t="s">
        <v>15</v>
      </c>
      <c r="E372" s="953">
        <v>85</v>
      </c>
      <c r="F372" s="953" t="str">
        <f t="shared" si="15"/>
        <v>Tốt</v>
      </c>
      <c r="G372" s="949"/>
    </row>
    <row r="373" spans="1:7" x14ac:dyDescent="0.25">
      <c r="A373" s="351">
        <v>335</v>
      </c>
      <c r="B373" s="15" t="s">
        <v>5983</v>
      </c>
      <c r="C373" s="950" t="s">
        <v>5984</v>
      </c>
      <c r="D373" s="949" t="s">
        <v>29</v>
      </c>
      <c r="E373" s="953">
        <v>76</v>
      </c>
      <c r="F373" s="953" t="str">
        <f t="shared" si="15"/>
        <v>Khá</v>
      </c>
      <c r="G373" s="949"/>
    </row>
    <row r="374" spans="1:7" x14ac:dyDescent="0.25">
      <c r="A374" s="351">
        <v>336</v>
      </c>
      <c r="B374" s="15" t="s">
        <v>5985</v>
      </c>
      <c r="C374" s="950" t="s">
        <v>18</v>
      </c>
      <c r="D374" s="949" t="s">
        <v>1429</v>
      </c>
      <c r="E374" s="953">
        <v>0</v>
      </c>
      <c r="F374" s="953" t="str">
        <f t="shared" si="15"/>
        <v>kém</v>
      </c>
      <c r="G374" s="949"/>
    </row>
    <row r="375" spans="1:7" x14ac:dyDescent="0.25">
      <c r="A375" s="351">
        <v>337</v>
      </c>
      <c r="B375" s="15" t="s">
        <v>5986</v>
      </c>
      <c r="C375" s="950" t="s">
        <v>88</v>
      </c>
      <c r="D375" s="949" t="s">
        <v>53</v>
      </c>
      <c r="E375" s="953">
        <v>92</v>
      </c>
      <c r="F375" s="953" t="str">
        <f t="shared" si="15"/>
        <v>Xuất sắc</v>
      </c>
      <c r="G375" s="949"/>
    </row>
    <row r="376" spans="1:7" x14ac:dyDescent="0.25">
      <c r="A376" s="351">
        <v>338</v>
      </c>
      <c r="B376" s="15" t="s">
        <v>5987</v>
      </c>
      <c r="C376" s="950" t="s">
        <v>5988</v>
      </c>
      <c r="D376" s="949" t="s">
        <v>182</v>
      </c>
      <c r="E376" s="953">
        <v>90</v>
      </c>
      <c r="F376" s="953" t="str">
        <f t="shared" si="15"/>
        <v>Xuất sắc</v>
      </c>
      <c r="G376" s="949"/>
    </row>
    <row r="377" spans="1:7" x14ac:dyDescent="0.25">
      <c r="A377" s="351">
        <v>339</v>
      </c>
      <c r="B377" s="15" t="s">
        <v>5989</v>
      </c>
      <c r="C377" s="950" t="s">
        <v>1680</v>
      </c>
      <c r="D377" s="949" t="s">
        <v>21</v>
      </c>
      <c r="E377" s="953">
        <v>89</v>
      </c>
      <c r="F377" s="953" t="str">
        <f t="shared" si="15"/>
        <v>Tốt</v>
      </c>
      <c r="G377" s="949"/>
    </row>
    <row r="378" spans="1:7" x14ac:dyDescent="0.25">
      <c r="A378" s="351">
        <v>340</v>
      </c>
      <c r="B378" s="15" t="s">
        <v>5990</v>
      </c>
      <c r="C378" s="950" t="s">
        <v>834</v>
      </c>
      <c r="D378" s="949" t="s">
        <v>21</v>
      </c>
      <c r="E378" s="953">
        <v>89</v>
      </c>
      <c r="F378" s="953" t="str">
        <f t="shared" si="15"/>
        <v>Tốt</v>
      </c>
      <c r="G378" s="949"/>
    </row>
    <row r="379" spans="1:7" x14ac:dyDescent="0.25">
      <c r="A379" s="351">
        <v>341</v>
      </c>
      <c r="B379" s="15" t="s">
        <v>5991</v>
      </c>
      <c r="C379" s="950" t="s">
        <v>99</v>
      </c>
      <c r="D379" s="949" t="s">
        <v>21</v>
      </c>
      <c r="E379" s="953">
        <v>90</v>
      </c>
      <c r="F379" s="953" t="str">
        <f t="shared" si="15"/>
        <v>Xuất sắc</v>
      </c>
      <c r="G379" s="949"/>
    </row>
    <row r="380" spans="1:7" x14ac:dyDescent="0.25">
      <c r="A380" s="351">
        <v>342</v>
      </c>
      <c r="B380" s="15" t="s">
        <v>5992</v>
      </c>
      <c r="C380" s="950" t="s">
        <v>36</v>
      </c>
      <c r="D380" s="949" t="s">
        <v>21</v>
      </c>
      <c r="E380" s="953">
        <v>0</v>
      </c>
      <c r="F380" s="953" t="str">
        <f t="shared" si="15"/>
        <v>kém</v>
      </c>
      <c r="G380" s="949" t="s">
        <v>5129</v>
      </c>
    </row>
    <row r="381" spans="1:7" x14ac:dyDescent="0.25">
      <c r="A381" s="351">
        <v>343</v>
      </c>
      <c r="B381" s="15" t="s">
        <v>5993</v>
      </c>
      <c r="C381" s="950" t="s">
        <v>18</v>
      </c>
      <c r="D381" s="949" t="s">
        <v>57</v>
      </c>
      <c r="E381" s="953">
        <v>92</v>
      </c>
      <c r="F381" s="953" t="str">
        <f t="shared" si="15"/>
        <v>Xuất sắc</v>
      </c>
      <c r="G381" s="949"/>
    </row>
    <row r="382" spans="1:7" x14ac:dyDescent="0.25">
      <c r="A382" s="351">
        <v>344</v>
      </c>
      <c r="B382" s="15" t="s">
        <v>5994</v>
      </c>
      <c r="C382" s="950" t="s">
        <v>90</v>
      </c>
      <c r="D382" s="949" t="s">
        <v>16</v>
      </c>
      <c r="E382" s="953">
        <v>70</v>
      </c>
      <c r="F382" s="953" t="str">
        <f t="shared" si="15"/>
        <v>Khá</v>
      </c>
      <c r="G382" s="949"/>
    </row>
    <row r="383" spans="1:7" x14ac:dyDescent="0.25">
      <c r="A383" s="351">
        <v>345</v>
      </c>
      <c r="B383" s="15" t="s">
        <v>5995</v>
      </c>
      <c r="C383" s="950" t="s">
        <v>2886</v>
      </c>
      <c r="D383" s="949" t="s">
        <v>85</v>
      </c>
      <c r="E383" s="953">
        <v>75</v>
      </c>
      <c r="F383" s="953" t="str">
        <f t="shared" si="15"/>
        <v>Khá</v>
      </c>
      <c r="G383" s="949"/>
    </row>
    <row r="384" spans="1:7" x14ac:dyDescent="0.25">
      <c r="A384" s="351">
        <v>346</v>
      </c>
      <c r="B384" s="15" t="s">
        <v>5996</v>
      </c>
      <c r="C384" s="950" t="s">
        <v>2885</v>
      </c>
      <c r="D384" s="949" t="s">
        <v>85</v>
      </c>
      <c r="E384" s="953">
        <v>0</v>
      </c>
      <c r="F384" s="953" t="str">
        <f t="shared" si="15"/>
        <v>kém</v>
      </c>
      <c r="G384" s="949" t="s">
        <v>6064</v>
      </c>
    </row>
    <row r="385" spans="1:7" x14ac:dyDescent="0.25">
      <c r="A385" s="351">
        <v>347</v>
      </c>
      <c r="B385" s="15" t="s">
        <v>5997</v>
      </c>
      <c r="C385" s="950" t="s">
        <v>455</v>
      </c>
      <c r="D385" s="949" t="s">
        <v>85</v>
      </c>
      <c r="E385" s="953">
        <v>90</v>
      </c>
      <c r="F385" s="953" t="str">
        <f t="shared" si="15"/>
        <v>Xuất sắc</v>
      </c>
      <c r="G385" s="949"/>
    </row>
    <row r="386" spans="1:7" x14ac:dyDescent="0.25">
      <c r="A386" s="351">
        <v>348</v>
      </c>
      <c r="B386" s="15" t="s">
        <v>5998</v>
      </c>
      <c r="C386" s="950" t="s">
        <v>5999</v>
      </c>
      <c r="D386" s="949" t="s">
        <v>2887</v>
      </c>
      <c r="E386" s="953">
        <v>0</v>
      </c>
      <c r="F386" s="953" t="str">
        <f t="shared" si="15"/>
        <v>kém</v>
      </c>
      <c r="G386" s="949" t="s">
        <v>6065</v>
      </c>
    </row>
    <row r="387" spans="1:7" x14ac:dyDescent="0.25">
      <c r="A387" s="351">
        <v>349</v>
      </c>
      <c r="B387" s="15" t="s">
        <v>6000</v>
      </c>
      <c r="C387" s="950" t="s">
        <v>2888</v>
      </c>
      <c r="D387" s="949" t="s">
        <v>108</v>
      </c>
      <c r="E387" s="953">
        <v>90</v>
      </c>
      <c r="F387" s="953" t="str">
        <f t="shared" si="15"/>
        <v>Xuất sắc</v>
      </c>
      <c r="G387" s="949"/>
    </row>
    <row r="388" spans="1:7" x14ac:dyDescent="0.25">
      <c r="A388" s="351">
        <v>350</v>
      </c>
      <c r="B388" s="15" t="s">
        <v>6001</v>
      </c>
      <c r="C388" s="950" t="s">
        <v>61</v>
      </c>
      <c r="D388" s="949" t="s">
        <v>110</v>
      </c>
      <c r="E388" s="953">
        <v>70</v>
      </c>
      <c r="F388" s="953" t="str">
        <f t="shared" si="15"/>
        <v>Khá</v>
      </c>
      <c r="G388" s="949"/>
    </row>
    <row r="389" spans="1:7" x14ac:dyDescent="0.25">
      <c r="A389" s="351">
        <v>351</v>
      </c>
      <c r="B389" s="15" t="s">
        <v>6002</v>
      </c>
      <c r="C389" s="950" t="s">
        <v>2889</v>
      </c>
      <c r="D389" s="949" t="s">
        <v>167</v>
      </c>
      <c r="E389" s="953">
        <v>90</v>
      </c>
      <c r="F389" s="953" t="str">
        <f t="shared" si="15"/>
        <v>Xuất sắc</v>
      </c>
      <c r="G389" s="949"/>
    </row>
    <row r="390" spans="1:7" x14ac:dyDescent="0.25">
      <c r="A390" s="351">
        <v>352</v>
      </c>
      <c r="B390" s="15" t="s">
        <v>6003</v>
      </c>
      <c r="C390" s="950" t="s">
        <v>6004</v>
      </c>
      <c r="D390" s="949" t="s">
        <v>8</v>
      </c>
      <c r="E390" s="955">
        <v>93</v>
      </c>
      <c r="F390" s="953" t="str">
        <f t="shared" si="15"/>
        <v>Xuất sắc</v>
      </c>
      <c r="G390" s="949"/>
    </row>
    <row r="391" spans="1:7" x14ac:dyDescent="0.25">
      <c r="A391" s="351">
        <v>353</v>
      </c>
      <c r="B391" s="15" t="s">
        <v>6005</v>
      </c>
      <c r="C391" s="950" t="s">
        <v>1669</v>
      </c>
      <c r="D391" s="949" t="s">
        <v>8</v>
      </c>
      <c r="E391" s="953">
        <v>78</v>
      </c>
      <c r="F391" s="953" t="str">
        <f t="shared" si="15"/>
        <v>Khá</v>
      </c>
      <c r="G391" s="949"/>
    </row>
    <row r="392" spans="1:7" x14ac:dyDescent="0.25">
      <c r="A392" s="351">
        <v>354</v>
      </c>
      <c r="B392" s="15" t="s">
        <v>6006</v>
      </c>
      <c r="C392" s="950" t="s">
        <v>99</v>
      </c>
      <c r="D392" s="949" t="s">
        <v>8</v>
      </c>
      <c r="E392" s="953">
        <v>90</v>
      </c>
      <c r="F392" s="953" t="str">
        <f t="shared" si="15"/>
        <v>Xuất sắc</v>
      </c>
      <c r="G392" s="949"/>
    </row>
    <row r="393" spans="1:7" x14ac:dyDescent="0.25">
      <c r="A393" s="351">
        <v>355</v>
      </c>
      <c r="B393" s="15" t="s">
        <v>6007</v>
      </c>
      <c r="C393" s="950" t="s">
        <v>126</v>
      </c>
      <c r="D393" s="949" t="s">
        <v>6008</v>
      </c>
      <c r="E393" s="953">
        <v>78</v>
      </c>
      <c r="F393" s="953" t="str">
        <f t="shared" si="15"/>
        <v>Khá</v>
      </c>
      <c r="G393" s="949"/>
    </row>
    <row r="394" spans="1:7" x14ac:dyDescent="0.25">
      <c r="A394" s="351">
        <v>356</v>
      </c>
      <c r="B394" s="15" t="s">
        <v>6009</v>
      </c>
      <c r="C394" s="950" t="s">
        <v>6010</v>
      </c>
      <c r="D394" s="949" t="s">
        <v>87</v>
      </c>
      <c r="E394" s="953">
        <v>92</v>
      </c>
      <c r="F394" s="953" t="str">
        <f t="shared" si="15"/>
        <v>Xuất sắc</v>
      </c>
      <c r="G394" s="949"/>
    </row>
    <row r="395" spans="1:7" x14ac:dyDescent="0.25">
      <c r="A395" s="351">
        <v>357</v>
      </c>
      <c r="B395" s="15" t="s">
        <v>6011</v>
      </c>
      <c r="C395" s="950" t="s">
        <v>139</v>
      </c>
      <c r="D395" s="949" t="s">
        <v>87</v>
      </c>
      <c r="E395" s="953">
        <v>78</v>
      </c>
      <c r="F395" s="953" t="str">
        <f t="shared" si="15"/>
        <v>Khá</v>
      </c>
      <c r="G395" s="949"/>
    </row>
    <row r="396" spans="1:7" x14ac:dyDescent="0.25">
      <c r="A396" s="351">
        <v>358</v>
      </c>
      <c r="B396" s="15" t="s">
        <v>6012</v>
      </c>
      <c r="C396" s="950" t="s">
        <v>76</v>
      </c>
      <c r="D396" s="949" t="s">
        <v>87</v>
      </c>
      <c r="E396" s="953">
        <v>92</v>
      </c>
      <c r="F396" s="953" t="str">
        <f t="shared" si="15"/>
        <v>Xuất sắc</v>
      </c>
      <c r="G396" s="949"/>
    </row>
    <row r="397" spans="1:7" x14ac:dyDescent="0.25">
      <c r="A397" s="351">
        <v>359</v>
      </c>
      <c r="B397" s="15" t="s">
        <v>6013</v>
      </c>
      <c r="C397" s="950" t="s">
        <v>6014</v>
      </c>
      <c r="D397" s="949" t="s">
        <v>87</v>
      </c>
      <c r="E397" s="953">
        <v>93</v>
      </c>
      <c r="F397" s="953" t="str">
        <f t="shared" si="15"/>
        <v>Xuất sắc</v>
      </c>
      <c r="G397" s="949"/>
    </row>
    <row r="398" spans="1:7" x14ac:dyDescent="0.25">
      <c r="A398" s="351">
        <v>360</v>
      </c>
      <c r="B398" s="15" t="s">
        <v>6015</v>
      </c>
      <c r="C398" s="950" t="s">
        <v>6016</v>
      </c>
      <c r="D398" s="949" t="s">
        <v>131</v>
      </c>
      <c r="E398" s="953">
        <v>0</v>
      </c>
      <c r="F398" s="953" t="str">
        <f t="shared" si="15"/>
        <v>kém</v>
      </c>
      <c r="G398" s="949"/>
    </row>
    <row r="399" spans="1:7" x14ac:dyDescent="0.25">
      <c r="A399" s="351">
        <v>361</v>
      </c>
      <c r="B399" s="15" t="s">
        <v>6017</v>
      </c>
      <c r="C399" s="950" t="s">
        <v>929</v>
      </c>
      <c r="D399" s="949" t="s">
        <v>22</v>
      </c>
      <c r="E399" s="953">
        <v>90</v>
      </c>
      <c r="F399" s="953" t="str">
        <f t="shared" si="15"/>
        <v>Xuất sắc</v>
      </c>
      <c r="G399" s="949"/>
    </row>
    <row r="400" spans="1:7" x14ac:dyDescent="0.25">
      <c r="A400" s="351">
        <v>362</v>
      </c>
      <c r="B400" s="15" t="s">
        <v>6018</v>
      </c>
      <c r="C400" s="950" t="s">
        <v>6019</v>
      </c>
      <c r="D400" s="949" t="s">
        <v>202</v>
      </c>
      <c r="E400" s="953">
        <v>78</v>
      </c>
      <c r="F400" s="953" t="str">
        <f t="shared" si="15"/>
        <v>Khá</v>
      </c>
      <c r="G400" s="949"/>
    </row>
    <row r="401" spans="1:7" x14ac:dyDescent="0.25">
      <c r="A401" s="351">
        <v>363</v>
      </c>
      <c r="B401" s="15" t="s">
        <v>6020</v>
      </c>
      <c r="C401" s="950" t="s">
        <v>2890</v>
      </c>
      <c r="D401" s="949" t="s">
        <v>184</v>
      </c>
      <c r="E401" s="953">
        <v>94</v>
      </c>
      <c r="F401" s="953" t="str">
        <f t="shared" si="15"/>
        <v>Xuất sắc</v>
      </c>
      <c r="G401" s="949"/>
    </row>
    <row r="402" spans="1:7" x14ac:dyDescent="0.25">
      <c r="A402" s="351">
        <v>364</v>
      </c>
      <c r="B402" s="15" t="s">
        <v>6021</v>
      </c>
      <c r="C402" s="950" t="s">
        <v>2891</v>
      </c>
      <c r="D402" s="949" t="s">
        <v>26</v>
      </c>
      <c r="E402" s="953">
        <v>60</v>
      </c>
      <c r="F402" s="953" t="str">
        <f t="shared" si="15"/>
        <v>TB</v>
      </c>
      <c r="G402" s="949"/>
    </row>
    <row r="403" spans="1:7" x14ac:dyDescent="0.25">
      <c r="A403" s="351">
        <v>365</v>
      </c>
      <c r="B403" s="15" t="s">
        <v>6022</v>
      </c>
      <c r="C403" s="950" t="s">
        <v>83</v>
      </c>
      <c r="D403" s="949" t="s">
        <v>172</v>
      </c>
      <c r="E403" s="953">
        <v>0</v>
      </c>
      <c r="F403" s="953" t="str">
        <f t="shared" si="15"/>
        <v>kém</v>
      </c>
      <c r="G403" s="949" t="s">
        <v>5129</v>
      </c>
    </row>
    <row r="404" spans="1:7" x14ac:dyDescent="0.25">
      <c r="A404" s="351">
        <v>366</v>
      </c>
      <c r="B404" s="15" t="s">
        <v>6023</v>
      </c>
      <c r="C404" s="950" t="s">
        <v>18</v>
      </c>
      <c r="D404" s="949" t="s">
        <v>172</v>
      </c>
      <c r="E404" s="953">
        <v>90</v>
      </c>
      <c r="F404" s="953" t="str">
        <f t="shared" si="15"/>
        <v>Xuất sắc</v>
      </c>
      <c r="G404" s="949"/>
    </row>
    <row r="405" spans="1:7" x14ac:dyDescent="0.25">
      <c r="A405" s="351">
        <v>367</v>
      </c>
      <c r="B405" s="15" t="s">
        <v>6024</v>
      </c>
      <c r="C405" s="950" t="s">
        <v>100</v>
      </c>
      <c r="D405" s="949" t="s">
        <v>172</v>
      </c>
      <c r="E405" s="953">
        <v>60</v>
      </c>
      <c r="F405" s="953" t="str">
        <f t="shared" si="15"/>
        <v>TB</v>
      </c>
      <c r="G405" s="949"/>
    </row>
    <row r="406" spans="1:7" x14ac:dyDescent="0.25">
      <c r="A406" s="351">
        <v>368</v>
      </c>
      <c r="B406" s="15" t="s">
        <v>6025</v>
      </c>
      <c r="C406" s="950" t="s">
        <v>6026</v>
      </c>
      <c r="D406" s="949" t="s">
        <v>9</v>
      </c>
      <c r="E406" s="953">
        <v>50</v>
      </c>
      <c r="F406" s="953" t="str">
        <f t="shared" si="15"/>
        <v>TB</v>
      </c>
      <c r="G406" s="949"/>
    </row>
    <row r="407" spans="1:7" x14ac:dyDescent="0.25">
      <c r="A407" s="351">
        <v>369</v>
      </c>
      <c r="B407" s="15" t="s">
        <v>6027</v>
      </c>
      <c r="C407" s="950" t="s">
        <v>6028</v>
      </c>
      <c r="D407" s="949" t="s">
        <v>9</v>
      </c>
      <c r="E407" s="953">
        <v>0</v>
      </c>
      <c r="F407" s="953" t="str">
        <f t="shared" si="15"/>
        <v>kém</v>
      </c>
      <c r="G407" s="949" t="s">
        <v>5129</v>
      </c>
    </row>
    <row r="408" spans="1:7" x14ac:dyDescent="0.25">
      <c r="A408" s="351">
        <v>370</v>
      </c>
      <c r="B408" s="15" t="s">
        <v>6029</v>
      </c>
      <c r="C408" s="950" t="s">
        <v>6030</v>
      </c>
      <c r="D408" s="949" t="s">
        <v>339</v>
      </c>
      <c r="E408" s="953">
        <v>55</v>
      </c>
      <c r="F408" s="953" t="s">
        <v>73</v>
      </c>
      <c r="G408" s="949"/>
    </row>
    <row r="409" spans="1:7" x14ac:dyDescent="0.25">
      <c r="A409" s="351">
        <v>371</v>
      </c>
      <c r="B409" s="15" t="s">
        <v>6031</v>
      </c>
      <c r="C409" s="950" t="s">
        <v>2885</v>
      </c>
      <c r="D409" s="949" t="s">
        <v>11</v>
      </c>
      <c r="E409" s="953">
        <v>75</v>
      </c>
      <c r="F409" s="953" t="str">
        <f t="shared" ref="F409:F432" si="16">IF(E409&lt;30,"kém",IF(E409&lt;50,"yếu",IF(E409&lt;70,"TB",IF(E409&lt;80,"Khá",IF(E409&lt;90,"Tốt","Xuất sắc")))))</f>
        <v>Khá</v>
      </c>
      <c r="G409" s="949"/>
    </row>
    <row r="410" spans="1:7" x14ac:dyDescent="0.25">
      <c r="A410" s="351">
        <v>372</v>
      </c>
      <c r="B410" s="15" t="s">
        <v>6032</v>
      </c>
      <c r="C410" s="950" t="s">
        <v>69</v>
      </c>
      <c r="D410" s="949" t="s">
        <v>11</v>
      </c>
      <c r="E410" s="953">
        <v>90</v>
      </c>
      <c r="F410" s="953" t="str">
        <f t="shared" si="16"/>
        <v>Xuất sắc</v>
      </c>
      <c r="G410" s="949"/>
    </row>
    <row r="411" spans="1:7" x14ac:dyDescent="0.25">
      <c r="A411" s="351">
        <v>373</v>
      </c>
      <c r="B411" s="15" t="s">
        <v>6033</v>
      </c>
      <c r="C411" s="950" t="s">
        <v>18</v>
      </c>
      <c r="D411" s="949" t="s">
        <v>89</v>
      </c>
      <c r="E411" s="953">
        <v>94</v>
      </c>
      <c r="F411" s="953" t="str">
        <f t="shared" si="16"/>
        <v>Xuất sắc</v>
      </c>
      <c r="G411" s="949"/>
    </row>
    <row r="412" spans="1:7" x14ac:dyDescent="0.25">
      <c r="A412" s="351">
        <v>374</v>
      </c>
      <c r="B412" s="15" t="s">
        <v>6034</v>
      </c>
      <c r="C412" s="950" t="s">
        <v>83</v>
      </c>
      <c r="D412" s="949" t="s">
        <v>399</v>
      </c>
      <c r="E412" s="953">
        <v>50</v>
      </c>
      <c r="F412" s="953" t="str">
        <f t="shared" si="16"/>
        <v>TB</v>
      </c>
      <c r="G412" s="949"/>
    </row>
    <row r="413" spans="1:7" x14ac:dyDescent="0.25">
      <c r="A413" s="351">
        <v>375</v>
      </c>
      <c r="B413" s="15" t="s">
        <v>6035</v>
      </c>
      <c r="C413" s="950" t="s">
        <v>6036</v>
      </c>
      <c r="D413" s="949" t="s">
        <v>2170</v>
      </c>
      <c r="E413" s="953">
        <v>50</v>
      </c>
      <c r="F413" s="953" t="str">
        <f t="shared" si="16"/>
        <v>TB</v>
      </c>
      <c r="G413" s="956" t="s">
        <v>124</v>
      </c>
    </row>
    <row r="414" spans="1:7" x14ac:dyDescent="0.25">
      <c r="A414" s="351">
        <v>376</v>
      </c>
      <c r="B414" s="15" t="s">
        <v>6037</v>
      </c>
      <c r="C414" s="950" t="s">
        <v>6038</v>
      </c>
      <c r="D414" s="949" t="s">
        <v>63</v>
      </c>
      <c r="E414" s="953">
        <v>90</v>
      </c>
      <c r="F414" s="953" t="str">
        <f t="shared" si="16"/>
        <v>Xuất sắc</v>
      </c>
      <c r="G414" s="956"/>
    </row>
    <row r="415" spans="1:7" x14ac:dyDescent="0.25">
      <c r="A415" s="351">
        <v>377</v>
      </c>
      <c r="B415" s="15" t="s">
        <v>6039</v>
      </c>
      <c r="C415" s="950" t="s">
        <v>443</v>
      </c>
      <c r="D415" s="949" t="s">
        <v>63</v>
      </c>
      <c r="E415" s="953">
        <v>92</v>
      </c>
      <c r="F415" s="953" t="str">
        <f t="shared" si="16"/>
        <v>Xuất sắc</v>
      </c>
      <c r="G415" s="956"/>
    </row>
    <row r="416" spans="1:7" x14ac:dyDescent="0.25">
      <c r="A416" s="351">
        <v>378</v>
      </c>
      <c r="B416" s="15" t="s">
        <v>6040</v>
      </c>
      <c r="C416" s="950" t="s">
        <v>6041</v>
      </c>
      <c r="D416" s="949" t="s">
        <v>64</v>
      </c>
      <c r="E416" s="953">
        <v>92</v>
      </c>
      <c r="F416" s="953" t="str">
        <f t="shared" si="16"/>
        <v>Xuất sắc</v>
      </c>
      <c r="G416" s="956"/>
    </row>
    <row r="417" spans="1:7" x14ac:dyDescent="0.25">
      <c r="A417" s="351">
        <v>379</v>
      </c>
      <c r="B417" s="15" t="s">
        <v>6042</v>
      </c>
      <c r="C417" s="950" t="s">
        <v>177</v>
      </c>
      <c r="D417" s="949" t="s">
        <v>64</v>
      </c>
      <c r="E417" s="953">
        <v>0</v>
      </c>
      <c r="F417" s="953" t="str">
        <f t="shared" si="16"/>
        <v>kém</v>
      </c>
      <c r="G417" s="956"/>
    </row>
    <row r="418" spans="1:7" x14ac:dyDescent="0.25">
      <c r="A418" s="351">
        <v>380</v>
      </c>
      <c r="B418" s="15" t="s">
        <v>6043</v>
      </c>
      <c r="C418" s="950" t="s">
        <v>6044</v>
      </c>
      <c r="D418" s="949" t="s">
        <v>64</v>
      </c>
      <c r="E418" s="953">
        <v>92</v>
      </c>
      <c r="F418" s="953" t="str">
        <f t="shared" si="16"/>
        <v>Xuất sắc</v>
      </c>
      <c r="G418" s="956"/>
    </row>
    <row r="419" spans="1:7" x14ac:dyDescent="0.25">
      <c r="A419" s="351">
        <v>381</v>
      </c>
      <c r="B419" s="15" t="s">
        <v>6045</v>
      </c>
      <c r="C419" s="950" t="s">
        <v>1732</v>
      </c>
      <c r="D419" s="949" t="s">
        <v>425</v>
      </c>
      <c r="E419" s="953">
        <v>90</v>
      </c>
      <c r="F419" s="953" t="str">
        <f t="shared" si="16"/>
        <v>Xuất sắc</v>
      </c>
      <c r="G419" s="956"/>
    </row>
    <row r="420" spans="1:7" x14ac:dyDescent="0.25">
      <c r="A420" s="351">
        <v>382</v>
      </c>
      <c r="B420" s="15" t="s">
        <v>6046</v>
      </c>
      <c r="C420" s="950" t="s">
        <v>52</v>
      </c>
      <c r="D420" s="949" t="s">
        <v>1465</v>
      </c>
      <c r="E420" s="953">
        <v>78</v>
      </c>
      <c r="F420" s="953" t="str">
        <f t="shared" si="16"/>
        <v>Khá</v>
      </c>
      <c r="G420" s="956"/>
    </row>
    <row r="421" spans="1:7" x14ac:dyDescent="0.25">
      <c r="A421" s="351">
        <v>383</v>
      </c>
      <c r="B421" s="15" t="s">
        <v>6047</v>
      </c>
      <c r="C421" s="950" t="s">
        <v>18</v>
      </c>
      <c r="D421" s="949" t="s">
        <v>186</v>
      </c>
      <c r="E421" s="953">
        <v>80</v>
      </c>
      <c r="F421" s="953" t="str">
        <f t="shared" si="16"/>
        <v>Tốt</v>
      </c>
      <c r="G421" s="956"/>
    </row>
    <row r="422" spans="1:7" x14ac:dyDescent="0.25">
      <c r="A422" s="351">
        <v>384</v>
      </c>
      <c r="B422" s="15" t="s">
        <v>6048</v>
      </c>
      <c r="C422" s="950" t="s">
        <v>263</v>
      </c>
      <c r="D422" s="949" t="s">
        <v>138</v>
      </c>
      <c r="E422" s="955">
        <v>80</v>
      </c>
      <c r="F422" s="953" t="str">
        <f t="shared" si="16"/>
        <v>Tốt</v>
      </c>
      <c r="G422" s="949"/>
    </row>
    <row r="423" spans="1:7" x14ac:dyDescent="0.25">
      <c r="A423" s="351">
        <v>385</v>
      </c>
      <c r="B423" s="15" t="s">
        <v>6049</v>
      </c>
      <c r="C423" s="950" t="s">
        <v>2892</v>
      </c>
      <c r="D423" s="949" t="s">
        <v>95</v>
      </c>
      <c r="E423" s="953">
        <v>91</v>
      </c>
      <c r="F423" s="953" t="str">
        <f t="shared" si="16"/>
        <v>Xuất sắc</v>
      </c>
      <c r="G423" s="949" t="s">
        <v>6066</v>
      </c>
    </row>
    <row r="424" spans="1:7" x14ac:dyDescent="0.25">
      <c r="A424" s="351">
        <v>386</v>
      </c>
      <c r="B424" s="15" t="s">
        <v>6050</v>
      </c>
      <c r="C424" s="950" t="s">
        <v>433</v>
      </c>
      <c r="D424" s="949" t="s">
        <v>6051</v>
      </c>
      <c r="E424" s="953">
        <v>0</v>
      </c>
      <c r="F424" s="953" t="str">
        <f t="shared" si="16"/>
        <v>kém</v>
      </c>
      <c r="G424" s="949" t="s">
        <v>5129</v>
      </c>
    </row>
    <row r="425" spans="1:7" x14ac:dyDescent="0.25">
      <c r="A425" s="351">
        <v>387</v>
      </c>
      <c r="B425" s="15" t="s">
        <v>6052</v>
      </c>
      <c r="C425" s="950" t="s">
        <v>577</v>
      </c>
      <c r="D425" s="949" t="s">
        <v>528</v>
      </c>
      <c r="E425" s="953">
        <v>90</v>
      </c>
      <c r="F425" s="953" t="str">
        <f t="shared" si="16"/>
        <v>Xuất sắc</v>
      </c>
      <c r="G425" s="949"/>
    </row>
    <row r="426" spans="1:7" x14ac:dyDescent="0.25">
      <c r="A426" s="351">
        <v>388</v>
      </c>
      <c r="B426" s="15" t="s">
        <v>6053</v>
      </c>
      <c r="C426" s="950" t="s">
        <v>86</v>
      </c>
      <c r="D426" s="949" t="s">
        <v>12</v>
      </c>
      <c r="E426" s="953">
        <v>50</v>
      </c>
      <c r="F426" s="953" t="str">
        <f t="shared" si="16"/>
        <v>TB</v>
      </c>
      <c r="G426" s="949" t="s">
        <v>124</v>
      </c>
    </row>
    <row r="427" spans="1:7" x14ac:dyDescent="0.25">
      <c r="A427" s="351">
        <v>389</v>
      </c>
      <c r="B427" s="15" t="s">
        <v>6054</v>
      </c>
      <c r="C427" s="950" t="s">
        <v>6055</v>
      </c>
      <c r="D427" s="949" t="s">
        <v>12</v>
      </c>
      <c r="E427" s="953">
        <v>90</v>
      </c>
      <c r="F427" s="953" t="str">
        <f t="shared" si="16"/>
        <v>Xuất sắc</v>
      </c>
      <c r="G427" s="949"/>
    </row>
    <row r="428" spans="1:7" x14ac:dyDescent="0.25">
      <c r="A428" s="351">
        <v>390</v>
      </c>
      <c r="B428" s="15" t="s">
        <v>6056</v>
      </c>
      <c r="C428" s="950" t="s">
        <v>187</v>
      </c>
      <c r="D428" s="949" t="s">
        <v>12</v>
      </c>
      <c r="E428" s="953">
        <v>97</v>
      </c>
      <c r="F428" s="953" t="str">
        <f t="shared" si="16"/>
        <v>Xuất sắc</v>
      </c>
      <c r="G428" s="949"/>
    </row>
    <row r="429" spans="1:7" x14ac:dyDescent="0.25">
      <c r="A429" s="351">
        <v>391</v>
      </c>
      <c r="B429" s="15" t="s">
        <v>6057</v>
      </c>
      <c r="C429" s="950" t="s">
        <v>951</v>
      </c>
      <c r="D429" s="949" t="s">
        <v>12</v>
      </c>
      <c r="E429" s="953">
        <v>97</v>
      </c>
      <c r="F429" s="953" t="str">
        <f t="shared" si="16"/>
        <v>Xuất sắc</v>
      </c>
      <c r="G429" s="949"/>
    </row>
    <row r="430" spans="1:7" x14ac:dyDescent="0.25">
      <c r="A430" s="351">
        <v>392</v>
      </c>
      <c r="B430" s="15" t="s">
        <v>6058</v>
      </c>
      <c r="C430" s="950" t="s">
        <v>6059</v>
      </c>
      <c r="D430" s="949" t="s">
        <v>12</v>
      </c>
      <c r="E430" s="957">
        <v>50</v>
      </c>
      <c r="F430" s="953" t="str">
        <f t="shared" si="16"/>
        <v>TB</v>
      </c>
      <c r="G430" s="949"/>
    </row>
    <row r="431" spans="1:7" x14ac:dyDescent="0.25">
      <c r="A431" s="351">
        <v>393</v>
      </c>
      <c r="B431" s="15" t="s">
        <v>6060</v>
      </c>
      <c r="C431" s="950" t="s">
        <v>6061</v>
      </c>
      <c r="D431" s="949" t="s">
        <v>2893</v>
      </c>
      <c r="E431" s="953">
        <v>78</v>
      </c>
      <c r="F431" s="953" t="str">
        <f t="shared" si="16"/>
        <v>Khá</v>
      </c>
      <c r="G431" s="949"/>
    </row>
    <row r="432" spans="1:7" x14ac:dyDescent="0.25">
      <c r="A432" s="351">
        <v>394</v>
      </c>
      <c r="B432" s="15" t="s">
        <v>6062</v>
      </c>
      <c r="C432" s="950" t="s">
        <v>2894</v>
      </c>
      <c r="D432" s="949" t="s">
        <v>71</v>
      </c>
      <c r="E432" s="953">
        <v>90</v>
      </c>
      <c r="F432" s="953" t="str">
        <f t="shared" si="16"/>
        <v>Xuất sắc</v>
      </c>
      <c r="G432" s="949"/>
    </row>
    <row r="434" spans="1:7" x14ac:dyDescent="0.25">
      <c r="A434" s="989" t="s">
        <v>6067</v>
      </c>
      <c r="B434" s="989"/>
      <c r="C434" s="242"/>
      <c r="D434" s="242"/>
      <c r="E434" s="242"/>
      <c r="F434" s="237"/>
      <c r="G434" s="243"/>
    </row>
    <row r="435" spans="1:7" x14ac:dyDescent="0.25">
      <c r="A435" s="989" t="s">
        <v>6126</v>
      </c>
      <c r="B435" s="989"/>
      <c r="C435" s="242"/>
      <c r="D435" s="242"/>
      <c r="E435" s="242"/>
      <c r="F435" s="237"/>
      <c r="G435" s="243"/>
    </row>
    <row r="436" spans="1:7" x14ac:dyDescent="0.25">
      <c r="A436" s="228" t="s">
        <v>118</v>
      </c>
      <c r="B436" s="228" t="s">
        <v>32</v>
      </c>
      <c r="C436" s="244" t="s">
        <v>391</v>
      </c>
      <c r="D436" s="245" t="s">
        <v>163</v>
      </c>
      <c r="E436" s="228" t="s">
        <v>392</v>
      </c>
      <c r="F436" s="228" t="s">
        <v>4</v>
      </c>
      <c r="G436" s="228" t="s">
        <v>0</v>
      </c>
    </row>
    <row r="437" spans="1:7" x14ac:dyDescent="0.25">
      <c r="A437" s="15">
        <v>395</v>
      </c>
      <c r="B437" s="15" t="s">
        <v>6069</v>
      </c>
      <c r="C437" s="15" t="s">
        <v>123</v>
      </c>
      <c r="D437" s="15" t="s">
        <v>34</v>
      </c>
      <c r="E437" s="11">
        <v>70</v>
      </c>
      <c r="F437" s="11" t="str">
        <f>IF(E437&lt;30,"kém",IF(E437&lt;50,"yếu",IF(E437&lt;70,"TB",IF(E437&lt;80,"Khá",IF(E437&lt;90,"Tốt","Xuất sắc")))))</f>
        <v>Khá</v>
      </c>
      <c r="G437" s="951"/>
    </row>
    <row r="438" spans="1:7" x14ac:dyDescent="0.25">
      <c r="A438" s="15">
        <v>396</v>
      </c>
      <c r="B438" s="15" t="s">
        <v>6070</v>
      </c>
      <c r="C438" s="15" t="s">
        <v>6071</v>
      </c>
      <c r="D438" s="15" t="s">
        <v>37</v>
      </c>
      <c r="E438" s="11">
        <v>70</v>
      </c>
      <c r="F438" s="11" t="str">
        <f t="shared" ref="F438:F449" si="17">IF(E438&lt;30,"kém",IF(E438&lt;50,"yếu",IF(E438&lt;70,"TB",IF(E438&lt;80,"Khá",IF(E438&lt;90,"Tốt","Xuất sắc")))))</f>
        <v>Khá</v>
      </c>
      <c r="G438" s="951"/>
    </row>
    <row r="439" spans="1:7" x14ac:dyDescent="0.25">
      <c r="A439" s="15">
        <v>397</v>
      </c>
      <c r="B439" s="15" t="s">
        <v>6072</v>
      </c>
      <c r="C439" s="15" t="s">
        <v>330</v>
      </c>
      <c r="D439" s="15" t="s">
        <v>275</v>
      </c>
      <c r="E439" s="11">
        <v>87</v>
      </c>
      <c r="F439" s="11" t="str">
        <f t="shared" si="17"/>
        <v>Tốt</v>
      </c>
      <c r="G439" s="15"/>
    </row>
    <row r="440" spans="1:7" x14ac:dyDescent="0.25">
      <c r="A440" s="15">
        <v>398</v>
      </c>
      <c r="B440" s="15" t="s">
        <v>6073</v>
      </c>
      <c r="C440" s="15" t="s">
        <v>6074</v>
      </c>
      <c r="D440" s="15" t="s">
        <v>276</v>
      </c>
      <c r="E440" s="11">
        <v>78</v>
      </c>
      <c r="F440" s="11" t="str">
        <f t="shared" si="17"/>
        <v>Khá</v>
      </c>
      <c r="G440" s="15"/>
    </row>
    <row r="441" spans="1:7" x14ac:dyDescent="0.25">
      <c r="A441" s="15">
        <v>399</v>
      </c>
      <c r="B441" s="15" t="s">
        <v>6075</v>
      </c>
      <c r="C441" s="15" t="s">
        <v>2879</v>
      </c>
      <c r="D441" s="15" t="s">
        <v>41</v>
      </c>
      <c r="E441" s="11">
        <v>40</v>
      </c>
      <c r="F441" s="11" t="str">
        <f t="shared" si="17"/>
        <v>yếu</v>
      </c>
      <c r="G441" s="486" t="s">
        <v>124</v>
      </c>
    </row>
    <row r="442" spans="1:7" x14ac:dyDescent="0.25">
      <c r="A442" s="15">
        <v>400</v>
      </c>
      <c r="B442" s="15" t="s">
        <v>6076</v>
      </c>
      <c r="C442" s="15" t="s">
        <v>6077</v>
      </c>
      <c r="D442" s="15" t="s">
        <v>7</v>
      </c>
      <c r="E442" s="11">
        <v>50</v>
      </c>
      <c r="F442" s="11" t="str">
        <f t="shared" si="17"/>
        <v>TB</v>
      </c>
      <c r="G442" s="486" t="s">
        <v>124</v>
      </c>
    </row>
    <row r="443" spans="1:7" x14ac:dyDescent="0.25">
      <c r="A443" s="15">
        <v>401</v>
      </c>
      <c r="B443" s="15" t="s">
        <v>6078</v>
      </c>
      <c r="C443" s="15" t="s">
        <v>104</v>
      </c>
      <c r="D443" s="15" t="s">
        <v>210</v>
      </c>
      <c r="E443" s="11">
        <v>68</v>
      </c>
      <c r="F443" s="11" t="str">
        <f t="shared" si="17"/>
        <v>TB</v>
      </c>
      <c r="G443" s="15"/>
    </row>
    <row r="444" spans="1:7" x14ac:dyDescent="0.25">
      <c r="A444" s="15">
        <v>402</v>
      </c>
      <c r="B444" s="15" t="s">
        <v>6079</v>
      </c>
      <c r="C444" s="15" t="s">
        <v>82</v>
      </c>
      <c r="D444" s="15" t="s">
        <v>105</v>
      </c>
      <c r="E444" s="11">
        <v>85</v>
      </c>
      <c r="F444" s="11" t="str">
        <f t="shared" si="17"/>
        <v>Tốt</v>
      </c>
      <c r="G444" s="15"/>
    </row>
    <row r="445" spans="1:7" x14ac:dyDescent="0.25">
      <c r="A445" s="15">
        <v>403</v>
      </c>
      <c r="B445" s="15" t="s">
        <v>6080</v>
      </c>
      <c r="C445" s="15" t="s">
        <v>190</v>
      </c>
      <c r="D445" s="15" t="s">
        <v>105</v>
      </c>
      <c r="E445" s="11">
        <v>0</v>
      </c>
      <c r="F445" s="11" t="str">
        <f t="shared" si="17"/>
        <v>kém</v>
      </c>
      <c r="G445" s="15"/>
    </row>
    <row r="446" spans="1:7" x14ac:dyDescent="0.25">
      <c r="A446" s="15">
        <v>404</v>
      </c>
      <c r="B446" s="15" t="s">
        <v>6081</v>
      </c>
      <c r="C446" s="15" t="s">
        <v>1344</v>
      </c>
      <c r="D446" s="15" t="s">
        <v>105</v>
      </c>
      <c r="E446" s="11">
        <v>93</v>
      </c>
      <c r="F446" s="11" t="str">
        <f t="shared" si="17"/>
        <v>Xuất sắc</v>
      </c>
      <c r="G446" s="15"/>
    </row>
    <row r="447" spans="1:7" x14ac:dyDescent="0.25">
      <c r="A447" s="15">
        <v>405</v>
      </c>
      <c r="B447" s="15" t="s">
        <v>6082</v>
      </c>
      <c r="C447" s="15" t="s">
        <v>18</v>
      </c>
      <c r="D447" s="15" t="s">
        <v>53</v>
      </c>
      <c r="E447" s="11">
        <v>83</v>
      </c>
      <c r="F447" s="11" t="str">
        <f t="shared" si="17"/>
        <v>Tốt</v>
      </c>
      <c r="G447" s="15"/>
    </row>
    <row r="448" spans="1:7" x14ac:dyDescent="0.25">
      <c r="A448" s="15">
        <v>406</v>
      </c>
      <c r="B448" s="15" t="s">
        <v>6083</v>
      </c>
      <c r="C448" s="15" t="s">
        <v>525</v>
      </c>
      <c r="D448" s="15" t="s">
        <v>21</v>
      </c>
      <c r="E448" s="11">
        <v>88</v>
      </c>
      <c r="F448" s="11" t="str">
        <f t="shared" si="17"/>
        <v>Tốt</v>
      </c>
      <c r="G448" s="15"/>
    </row>
    <row r="449" spans="1:7" x14ac:dyDescent="0.25">
      <c r="A449" s="15">
        <v>407</v>
      </c>
      <c r="B449" s="15" t="s">
        <v>6084</v>
      </c>
      <c r="C449" s="15" t="s">
        <v>18</v>
      </c>
      <c r="D449" s="15" t="s">
        <v>21</v>
      </c>
      <c r="E449" s="11">
        <v>0</v>
      </c>
      <c r="F449" s="11" t="str">
        <f t="shared" si="17"/>
        <v>kém</v>
      </c>
      <c r="G449" s="15"/>
    </row>
    <row r="450" spans="1:7" x14ac:dyDescent="0.25">
      <c r="A450" s="15">
        <v>408</v>
      </c>
      <c r="B450" s="15" t="s">
        <v>6085</v>
      </c>
      <c r="C450" s="15" t="s">
        <v>291</v>
      </c>
      <c r="D450" s="15" t="s">
        <v>21</v>
      </c>
      <c r="E450" s="11">
        <v>83</v>
      </c>
      <c r="F450" s="11" t="str">
        <f>IF(E450&lt;30,"kém",IF(E450&lt;50,"yếu",IF(E450&lt;70,"TB",IF(E450&lt;80,"Khá",IF(E450&lt;90,"Tốt","Xuất sắc")))))</f>
        <v>Tốt</v>
      </c>
      <c r="G450" s="15"/>
    </row>
    <row r="451" spans="1:7" x14ac:dyDescent="0.25">
      <c r="A451" s="15">
        <v>409</v>
      </c>
      <c r="B451" s="15" t="s">
        <v>6086</v>
      </c>
      <c r="C451" s="15" t="s">
        <v>6087</v>
      </c>
      <c r="D451" s="15" t="s">
        <v>265</v>
      </c>
      <c r="E451" s="11">
        <v>90</v>
      </c>
      <c r="F451" s="11" t="str">
        <f t="shared" ref="F451:F476" si="18">IF(E451&lt;30,"kém",IF(E451&lt;50,"yếu",IF(E451&lt;70,"TB",IF(E451&lt;80,"Khá",IF(E451&lt;90,"Tốt","Xuất sắc")))))</f>
        <v>Xuất sắc</v>
      </c>
      <c r="G451" s="15"/>
    </row>
    <row r="452" spans="1:7" x14ac:dyDescent="0.25">
      <c r="A452" s="15">
        <v>410</v>
      </c>
      <c r="B452" s="15" t="s">
        <v>6088</v>
      </c>
      <c r="C452" s="15" t="s">
        <v>6089</v>
      </c>
      <c r="D452" s="15" t="s">
        <v>8</v>
      </c>
      <c r="E452" s="11">
        <v>0</v>
      </c>
      <c r="F452" s="11" t="str">
        <f t="shared" si="18"/>
        <v>kém</v>
      </c>
      <c r="G452" s="15"/>
    </row>
    <row r="453" spans="1:7" x14ac:dyDescent="0.25">
      <c r="A453" s="15">
        <v>411</v>
      </c>
      <c r="B453" s="15" t="s">
        <v>6090</v>
      </c>
      <c r="C453" s="15" t="s">
        <v>6091</v>
      </c>
      <c r="D453" s="15" t="s">
        <v>8</v>
      </c>
      <c r="E453" s="11">
        <v>79</v>
      </c>
      <c r="F453" s="11" t="str">
        <f t="shared" si="18"/>
        <v>Khá</v>
      </c>
      <c r="G453" s="15"/>
    </row>
    <row r="454" spans="1:7" x14ac:dyDescent="0.25">
      <c r="A454" s="15">
        <v>412</v>
      </c>
      <c r="B454" s="15" t="s">
        <v>6092</v>
      </c>
      <c r="C454" s="15" t="s">
        <v>378</v>
      </c>
      <c r="D454" s="15" t="s">
        <v>112</v>
      </c>
      <c r="E454" s="11">
        <v>90</v>
      </c>
      <c r="F454" s="11" t="str">
        <f t="shared" si="18"/>
        <v>Xuất sắc</v>
      </c>
      <c r="G454" s="15"/>
    </row>
    <row r="455" spans="1:7" x14ac:dyDescent="0.25">
      <c r="A455" s="15">
        <v>413</v>
      </c>
      <c r="B455" s="15" t="s">
        <v>6093</v>
      </c>
      <c r="C455" s="15" t="s">
        <v>2880</v>
      </c>
      <c r="D455" s="15" t="s">
        <v>87</v>
      </c>
      <c r="E455" s="11">
        <v>88</v>
      </c>
      <c r="F455" s="11" t="str">
        <f t="shared" si="18"/>
        <v>Tốt</v>
      </c>
      <c r="G455" s="15"/>
    </row>
    <row r="456" spans="1:7" x14ac:dyDescent="0.25">
      <c r="A456" s="15">
        <v>414</v>
      </c>
      <c r="B456" s="15" t="s">
        <v>6094</v>
      </c>
      <c r="C456" s="15" t="s">
        <v>18</v>
      </c>
      <c r="D456" s="15" t="s">
        <v>87</v>
      </c>
      <c r="E456" s="11">
        <v>85</v>
      </c>
      <c r="F456" s="11" t="str">
        <f t="shared" si="18"/>
        <v>Tốt</v>
      </c>
      <c r="G456" s="15"/>
    </row>
    <row r="457" spans="1:7" x14ac:dyDescent="0.25">
      <c r="A457" s="15">
        <v>415</v>
      </c>
      <c r="B457" s="15" t="s">
        <v>6095</v>
      </c>
      <c r="C457" s="15" t="s">
        <v>94</v>
      </c>
      <c r="D457" s="15" t="s">
        <v>297</v>
      </c>
      <c r="E457" s="11">
        <v>60</v>
      </c>
      <c r="F457" s="11" t="str">
        <f t="shared" si="18"/>
        <v>TB</v>
      </c>
      <c r="G457" s="15"/>
    </row>
    <row r="458" spans="1:7" x14ac:dyDescent="0.25">
      <c r="A458" s="15">
        <v>416</v>
      </c>
      <c r="B458" s="15" t="s">
        <v>6096</v>
      </c>
      <c r="C458" s="15" t="s">
        <v>422</v>
      </c>
      <c r="D458" s="15" t="s">
        <v>26</v>
      </c>
      <c r="E458" s="11">
        <v>64</v>
      </c>
      <c r="F458" s="11" t="str">
        <f t="shared" si="18"/>
        <v>TB</v>
      </c>
      <c r="G458" s="15"/>
    </row>
    <row r="459" spans="1:7" x14ac:dyDescent="0.25">
      <c r="A459" s="15">
        <v>417</v>
      </c>
      <c r="B459" s="15" t="s">
        <v>6097</v>
      </c>
      <c r="C459" s="15" t="s">
        <v>6098</v>
      </c>
      <c r="D459" s="15" t="s">
        <v>157</v>
      </c>
      <c r="E459" s="11">
        <v>88</v>
      </c>
      <c r="F459" s="11" t="str">
        <f t="shared" si="18"/>
        <v>Tốt</v>
      </c>
      <c r="G459" s="15"/>
    </row>
    <row r="460" spans="1:7" x14ac:dyDescent="0.25">
      <c r="A460" s="15">
        <v>418</v>
      </c>
      <c r="B460" s="15" t="s">
        <v>6099</v>
      </c>
      <c r="C460" s="15" t="s">
        <v>6100</v>
      </c>
      <c r="D460" s="15" t="s">
        <v>6101</v>
      </c>
      <c r="E460" s="11">
        <v>60</v>
      </c>
      <c r="F460" s="11" t="str">
        <f t="shared" si="18"/>
        <v>TB</v>
      </c>
      <c r="G460" s="15"/>
    </row>
    <row r="461" spans="1:7" x14ac:dyDescent="0.25">
      <c r="A461" s="15">
        <v>419</v>
      </c>
      <c r="B461" s="15" t="s">
        <v>6102</v>
      </c>
      <c r="C461" s="15" t="s">
        <v>6103</v>
      </c>
      <c r="D461" s="15" t="s">
        <v>192</v>
      </c>
      <c r="E461" s="11">
        <v>40</v>
      </c>
      <c r="F461" s="11" t="str">
        <f t="shared" si="18"/>
        <v>yếu</v>
      </c>
      <c r="G461" s="15"/>
    </row>
    <row r="462" spans="1:7" x14ac:dyDescent="0.25">
      <c r="A462" s="15">
        <v>420</v>
      </c>
      <c r="B462" s="15" t="s">
        <v>6104</v>
      </c>
      <c r="C462" s="15" t="s">
        <v>6105</v>
      </c>
      <c r="D462" s="15" t="s">
        <v>6106</v>
      </c>
      <c r="E462" s="11">
        <v>97</v>
      </c>
      <c r="F462" s="11" t="str">
        <f t="shared" si="18"/>
        <v>Xuất sắc</v>
      </c>
      <c r="G462" s="15"/>
    </row>
    <row r="463" spans="1:7" x14ac:dyDescent="0.25">
      <c r="A463" s="15">
        <v>421</v>
      </c>
      <c r="B463" s="15" t="s">
        <v>6107</v>
      </c>
      <c r="C463" s="15" t="s">
        <v>335</v>
      </c>
      <c r="D463" s="15" t="s">
        <v>65</v>
      </c>
      <c r="E463" s="11">
        <v>60</v>
      </c>
      <c r="F463" s="11" t="str">
        <f t="shared" si="18"/>
        <v>TB</v>
      </c>
      <c r="G463" s="15"/>
    </row>
    <row r="464" spans="1:7" x14ac:dyDescent="0.25">
      <c r="A464" s="15">
        <v>422</v>
      </c>
      <c r="B464" s="15" t="s">
        <v>6108</v>
      </c>
      <c r="C464" s="15" t="s">
        <v>69</v>
      </c>
      <c r="D464" s="15" t="s">
        <v>65</v>
      </c>
      <c r="E464" s="11">
        <v>90</v>
      </c>
      <c r="F464" s="11" t="str">
        <f t="shared" si="18"/>
        <v>Xuất sắc</v>
      </c>
      <c r="G464" s="15"/>
    </row>
    <row r="465" spans="1:7" x14ac:dyDescent="0.25">
      <c r="A465" s="15">
        <v>423</v>
      </c>
      <c r="B465" s="15" t="s">
        <v>6109</v>
      </c>
      <c r="C465" s="15" t="s">
        <v>6110</v>
      </c>
      <c r="D465" s="15" t="s">
        <v>271</v>
      </c>
      <c r="E465" s="11">
        <v>0</v>
      </c>
      <c r="F465" s="11" t="str">
        <f t="shared" si="18"/>
        <v>kém</v>
      </c>
      <c r="G465" s="15"/>
    </row>
    <row r="466" spans="1:7" x14ac:dyDescent="0.25">
      <c r="A466" s="15">
        <v>424</v>
      </c>
      <c r="B466" s="15" t="s">
        <v>6111</v>
      </c>
      <c r="C466" s="15" t="s">
        <v>6112</v>
      </c>
      <c r="D466" s="15" t="s">
        <v>95</v>
      </c>
      <c r="E466" s="11">
        <v>79</v>
      </c>
      <c r="F466" s="11" t="str">
        <f t="shared" si="18"/>
        <v>Khá</v>
      </c>
      <c r="G466" s="15"/>
    </row>
    <row r="467" spans="1:7" x14ac:dyDescent="0.25">
      <c r="A467" s="15">
        <v>425</v>
      </c>
      <c r="B467" s="15" t="s">
        <v>6113</v>
      </c>
      <c r="C467" s="15" t="s">
        <v>6114</v>
      </c>
      <c r="D467" s="15" t="s">
        <v>12</v>
      </c>
      <c r="E467" s="11">
        <v>88</v>
      </c>
      <c r="F467" s="11" t="str">
        <f t="shared" si="18"/>
        <v>Tốt</v>
      </c>
      <c r="G467" s="15"/>
    </row>
    <row r="468" spans="1:7" x14ac:dyDescent="0.25">
      <c r="A468" s="15">
        <v>426</v>
      </c>
      <c r="B468" s="15" t="s">
        <v>6115</v>
      </c>
      <c r="C468" s="15" t="s">
        <v>2881</v>
      </c>
      <c r="D468" s="15" t="s">
        <v>12</v>
      </c>
      <c r="E468" s="11">
        <v>79</v>
      </c>
      <c r="F468" s="11" t="str">
        <f t="shared" si="18"/>
        <v>Khá</v>
      </c>
      <c r="G468" s="15"/>
    </row>
    <row r="469" spans="1:7" x14ac:dyDescent="0.25">
      <c r="A469" s="15">
        <v>427</v>
      </c>
      <c r="B469" s="15" t="s">
        <v>6116</v>
      </c>
      <c r="C469" s="15" t="s">
        <v>672</v>
      </c>
      <c r="D469" s="15" t="s">
        <v>12</v>
      </c>
      <c r="E469" s="11">
        <v>70</v>
      </c>
      <c r="F469" s="11" t="str">
        <f t="shared" si="18"/>
        <v>Khá</v>
      </c>
      <c r="G469" s="15"/>
    </row>
    <row r="470" spans="1:7" x14ac:dyDescent="0.25">
      <c r="A470" s="15">
        <v>428</v>
      </c>
      <c r="B470" s="15" t="s">
        <v>6117</v>
      </c>
      <c r="C470" s="15" t="s">
        <v>303</v>
      </c>
      <c r="D470" s="15" t="s">
        <v>12</v>
      </c>
      <c r="E470" s="11">
        <v>83</v>
      </c>
      <c r="F470" s="11" t="str">
        <f t="shared" si="18"/>
        <v>Tốt</v>
      </c>
      <c r="G470" s="15"/>
    </row>
    <row r="471" spans="1:7" x14ac:dyDescent="0.25">
      <c r="A471" s="15">
        <v>429</v>
      </c>
      <c r="B471" s="15" t="s">
        <v>6118</v>
      </c>
      <c r="C471" s="15" t="s">
        <v>6119</v>
      </c>
      <c r="D471" s="15" t="s">
        <v>140</v>
      </c>
      <c r="E471" s="11">
        <v>67</v>
      </c>
      <c r="F471" s="11" t="str">
        <f t="shared" si="18"/>
        <v>TB</v>
      </c>
      <c r="G471" s="952"/>
    </row>
    <row r="472" spans="1:7" x14ac:dyDescent="0.25">
      <c r="A472" s="15">
        <v>430</v>
      </c>
      <c r="B472" s="15" t="s">
        <v>6120</v>
      </c>
      <c r="C472" s="15" t="s">
        <v>2674</v>
      </c>
      <c r="D472" s="15" t="s">
        <v>315</v>
      </c>
      <c r="E472" s="11">
        <v>70</v>
      </c>
      <c r="F472" s="11" t="str">
        <f t="shared" si="18"/>
        <v>Khá</v>
      </c>
      <c r="G472" s="15"/>
    </row>
    <row r="473" spans="1:7" x14ac:dyDescent="0.25">
      <c r="A473" s="15">
        <v>431</v>
      </c>
      <c r="B473" s="15" t="s">
        <v>6121</v>
      </c>
      <c r="C473" s="15" t="s">
        <v>2829</v>
      </c>
      <c r="D473" s="15" t="s">
        <v>315</v>
      </c>
      <c r="E473" s="11">
        <v>70</v>
      </c>
      <c r="F473" s="11" t="str">
        <f t="shared" si="18"/>
        <v>Khá</v>
      </c>
      <c r="G473" s="15"/>
    </row>
    <row r="474" spans="1:7" x14ac:dyDescent="0.25">
      <c r="A474" s="15">
        <v>432</v>
      </c>
      <c r="B474" s="15" t="s">
        <v>6122</v>
      </c>
      <c r="C474" s="15" t="s">
        <v>50</v>
      </c>
      <c r="D474" s="15" t="s">
        <v>188</v>
      </c>
      <c r="E474" s="11">
        <v>88</v>
      </c>
      <c r="F474" s="11" t="str">
        <f t="shared" si="18"/>
        <v>Tốt</v>
      </c>
      <c r="G474" s="15"/>
    </row>
    <row r="475" spans="1:7" x14ac:dyDescent="0.25">
      <c r="A475" s="15">
        <v>433</v>
      </c>
      <c r="B475" s="15" t="s">
        <v>6123</v>
      </c>
      <c r="C475" s="15" t="s">
        <v>359</v>
      </c>
      <c r="D475" s="15" t="s">
        <v>24</v>
      </c>
      <c r="E475" s="11">
        <v>72</v>
      </c>
      <c r="F475" s="11" t="str">
        <f t="shared" si="18"/>
        <v>Khá</v>
      </c>
      <c r="G475" s="15"/>
    </row>
    <row r="476" spans="1:7" x14ac:dyDescent="0.25">
      <c r="A476" s="15">
        <v>434</v>
      </c>
      <c r="B476" s="15" t="s">
        <v>6124</v>
      </c>
      <c r="C476" s="15" t="s">
        <v>336</v>
      </c>
      <c r="D476" s="15" t="s">
        <v>194</v>
      </c>
      <c r="E476" s="11">
        <v>64</v>
      </c>
      <c r="F476" s="11" t="str">
        <f t="shared" si="18"/>
        <v>TB</v>
      </c>
      <c r="G476" s="15"/>
    </row>
    <row r="478" spans="1:7" x14ac:dyDescent="0.25">
      <c r="A478" s="989" t="s">
        <v>6125</v>
      </c>
      <c r="B478" s="989"/>
      <c r="C478" s="242"/>
      <c r="D478" s="242"/>
      <c r="E478" s="242"/>
      <c r="F478" s="237"/>
      <c r="G478" s="243"/>
    </row>
    <row r="479" spans="1:7" x14ac:dyDescent="0.25">
      <c r="A479" s="989" t="s">
        <v>6172</v>
      </c>
      <c r="B479" s="989"/>
      <c r="C479" s="242"/>
      <c r="D479" s="242"/>
      <c r="E479" s="242"/>
      <c r="F479" s="237"/>
      <c r="G479" s="243"/>
    </row>
    <row r="480" spans="1:7" x14ac:dyDescent="0.25">
      <c r="A480" s="228" t="s">
        <v>118</v>
      </c>
      <c r="B480" s="228" t="s">
        <v>32</v>
      </c>
      <c r="C480" s="244" t="s">
        <v>391</v>
      </c>
      <c r="D480" s="245" t="s">
        <v>163</v>
      </c>
      <c r="E480" s="228" t="s">
        <v>392</v>
      </c>
      <c r="F480" s="228" t="s">
        <v>4</v>
      </c>
      <c r="G480" s="228" t="s">
        <v>0</v>
      </c>
    </row>
    <row r="481" spans="1:7" x14ac:dyDescent="0.25">
      <c r="A481" s="15">
        <v>435</v>
      </c>
      <c r="B481" s="15" t="s">
        <v>6127</v>
      </c>
      <c r="C481" s="15" t="s">
        <v>384</v>
      </c>
      <c r="D481" s="15" t="s">
        <v>6</v>
      </c>
      <c r="E481" s="11">
        <v>90</v>
      </c>
      <c r="F481" s="11" t="str">
        <f>IF(E481&lt;30,"kém",IF(E481&lt;50,"yếu",IF(E481&lt;70,"TB",IF(E481&lt;80,"Khá",IF(E481&lt;90,"Tốt","Xuất sắc")))))</f>
        <v>Xuất sắc</v>
      </c>
      <c r="G481" s="951"/>
    </row>
    <row r="482" spans="1:7" x14ac:dyDescent="0.25">
      <c r="A482" s="15">
        <v>436</v>
      </c>
      <c r="B482" s="15" t="s">
        <v>6128</v>
      </c>
      <c r="C482" s="15" t="s">
        <v>299</v>
      </c>
      <c r="D482" s="15" t="s">
        <v>149</v>
      </c>
      <c r="E482" s="11">
        <v>93</v>
      </c>
      <c r="F482" s="11" t="str">
        <f t="shared" ref="F482:F493" si="19">IF(E482&lt;30,"kém",IF(E482&lt;50,"yếu",IF(E482&lt;70,"TB",IF(E482&lt;80,"Khá",IF(E482&lt;90,"Tốt","Xuất sắc")))))</f>
        <v>Xuất sắc</v>
      </c>
      <c r="G482" s="951"/>
    </row>
    <row r="483" spans="1:7" x14ac:dyDescent="0.25">
      <c r="A483" s="15">
        <v>437</v>
      </c>
      <c r="B483" s="15" t="s">
        <v>6129</v>
      </c>
      <c r="C483" s="15" t="s">
        <v>6130</v>
      </c>
      <c r="D483" s="15" t="s">
        <v>150</v>
      </c>
      <c r="E483" s="11">
        <v>53</v>
      </c>
      <c r="F483" s="11" t="str">
        <f t="shared" si="19"/>
        <v>TB</v>
      </c>
      <c r="G483" s="15"/>
    </row>
    <row r="484" spans="1:7" x14ac:dyDescent="0.25">
      <c r="A484" s="15">
        <v>438</v>
      </c>
      <c r="B484" s="15" t="s">
        <v>6131</v>
      </c>
      <c r="C484" s="15" t="s">
        <v>1714</v>
      </c>
      <c r="D484" s="15" t="s">
        <v>14</v>
      </c>
      <c r="E484" s="11">
        <v>92</v>
      </c>
      <c r="F484" s="11" t="str">
        <f t="shared" si="19"/>
        <v>Xuất sắc</v>
      </c>
      <c r="G484" s="15"/>
    </row>
    <row r="485" spans="1:7" x14ac:dyDescent="0.25">
      <c r="A485" s="15">
        <v>439</v>
      </c>
      <c r="B485" s="15" t="s">
        <v>6132</v>
      </c>
      <c r="C485" s="15" t="s">
        <v>403</v>
      </c>
      <c r="D485" s="15" t="s">
        <v>42</v>
      </c>
      <c r="E485" s="11">
        <v>78</v>
      </c>
      <c r="F485" s="11" t="str">
        <f t="shared" si="19"/>
        <v>Khá</v>
      </c>
      <c r="G485" s="33"/>
    </row>
    <row r="486" spans="1:7" x14ac:dyDescent="0.25">
      <c r="A486" s="15">
        <v>440</v>
      </c>
      <c r="B486" s="15" t="s">
        <v>6133</v>
      </c>
      <c r="C486" s="15" t="s">
        <v>18</v>
      </c>
      <c r="D486" s="15" t="s">
        <v>45</v>
      </c>
      <c r="E486" s="11">
        <v>55</v>
      </c>
      <c r="F486" s="11" t="str">
        <f t="shared" si="19"/>
        <v>TB</v>
      </c>
      <c r="G486" s="33"/>
    </row>
    <row r="487" spans="1:7" x14ac:dyDescent="0.25">
      <c r="A487" s="15">
        <v>441</v>
      </c>
      <c r="B487" s="15" t="s">
        <v>6134</v>
      </c>
      <c r="C487" s="15" t="s">
        <v>6135</v>
      </c>
      <c r="D487" s="15" t="s">
        <v>47</v>
      </c>
      <c r="E487" s="11">
        <v>50</v>
      </c>
      <c r="F487" s="11" t="str">
        <f t="shared" si="19"/>
        <v>TB</v>
      </c>
      <c r="G487" s="15"/>
    </row>
    <row r="488" spans="1:7" x14ac:dyDescent="0.25">
      <c r="A488" s="15">
        <v>442</v>
      </c>
      <c r="B488" s="15" t="s">
        <v>6136</v>
      </c>
      <c r="C488" s="15" t="s">
        <v>48</v>
      </c>
      <c r="D488" s="15" t="s">
        <v>523</v>
      </c>
      <c r="E488" s="11">
        <v>91</v>
      </c>
      <c r="F488" s="11" t="str">
        <f t="shared" si="19"/>
        <v>Xuất sắc</v>
      </c>
      <c r="G488" s="15"/>
    </row>
    <row r="489" spans="1:7" x14ac:dyDescent="0.25">
      <c r="A489" s="15">
        <v>443</v>
      </c>
      <c r="B489" s="15" t="s">
        <v>6137</v>
      </c>
      <c r="C489" s="15" t="s">
        <v>6138</v>
      </c>
      <c r="D489" s="15" t="s">
        <v>182</v>
      </c>
      <c r="E489" s="11">
        <v>94</v>
      </c>
      <c r="F489" s="11" t="str">
        <f t="shared" si="19"/>
        <v>Xuất sắc</v>
      </c>
      <c r="G489" s="15"/>
    </row>
    <row r="490" spans="1:7" x14ac:dyDescent="0.25">
      <c r="A490" s="15">
        <v>444</v>
      </c>
      <c r="B490" s="15" t="s">
        <v>6139</v>
      </c>
      <c r="C490" s="15" t="s">
        <v>6140</v>
      </c>
      <c r="D490" s="15" t="s">
        <v>16</v>
      </c>
      <c r="E490" s="11">
        <v>54</v>
      </c>
      <c r="F490" s="11" t="str">
        <f t="shared" si="19"/>
        <v>TB</v>
      </c>
      <c r="G490" s="15"/>
    </row>
    <row r="491" spans="1:7" x14ac:dyDescent="0.25">
      <c r="A491" s="15">
        <v>445</v>
      </c>
      <c r="B491" s="15" t="s">
        <v>6141</v>
      </c>
      <c r="C491" s="15" t="s">
        <v>80</v>
      </c>
      <c r="D491" s="15" t="s">
        <v>110</v>
      </c>
      <c r="E491" s="11">
        <v>88</v>
      </c>
      <c r="F491" s="11" t="str">
        <f t="shared" si="19"/>
        <v>Tốt</v>
      </c>
      <c r="G491" s="15"/>
    </row>
    <row r="492" spans="1:7" x14ac:dyDescent="0.25">
      <c r="A492" s="15">
        <v>446</v>
      </c>
      <c r="B492" s="15" t="s">
        <v>6142</v>
      </c>
      <c r="C492" s="15" t="s">
        <v>676</v>
      </c>
      <c r="D492" s="15" t="s">
        <v>8</v>
      </c>
      <c r="E492" s="11">
        <v>73</v>
      </c>
      <c r="F492" s="11" t="str">
        <f t="shared" si="19"/>
        <v>Khá</v>
      </c>
      <c r="G492" s="15"/>
    </row>
    <row r="493" spans="1:7" x14ac:dyDescent="0.25">
      <c r="A493" s="15">
        <v>447</v>
      </c>
      <c r="B493" s="15" t="s">
        <v>6143</v>
      </c>
      <c r="C493" s="15" t="s">
        <v>6144</v>
      </c>
      <c r="D493" s="15" t="s">
        <v>8</v>
      </c>
      <c r="E493" s="11">
        <v>95</v>
      </c>
      <c r="F493" s="11" t="str">
        <f t="shared" si="19"/>
        <v>Xuất sắc</v>
      </c>
      <c r="G493" s="15"/>
    </row>
    <row r="494" spans="1:7" x14ac:dyDescent="0.25">
      <c r="A494" s="15">
        <v>448</v>
      </c>
      <c r="B494" s="15" t="s">
        <v>6145</v>
      </c>
      <c r="C494" s="15" t="s">
        <v>6146</v>
      </c>
      <c r="D494" s="15" t="s">
        <v>131</v>
      </c>
      <c r="E494" s="11">
        <v>86</v>
      </c>
      <c r="F494" s="11" t="str">
        <f>IF(E494&lt;30,"kém",IF(E494&lt;50,"yếu",IF(E494&lt;70,"TB",IF(E494&lt;80,"Khá",IF(E494&lt;90,"Tốt","Xuất sắc")))))</f>
        <v>Tốt</v>
      </c>
      <c r="G494" s="15"/>
    </row>
    <row r="495" spans="1:7" x14ac:dyDescent="0.25">
      <c r="A495" s="15">
        <v>449</v>
      </c>
      <c r="B495" s="15" t="s">
        <v>6147</v>
      </c>
      <c r="C495" s="15" t="s">
        <v>303</v>
      </c>
      <c r="D495" s="15" t="s">
        <v>22</v>
      </c>
      <c r="E495" s="11">
        <v>94</v>
      </c>
      <c r="F495" s="11" t="str">
        <f t="shared" ref="F495:F513" si="20">IF(E495&lt;30,"kém",IF(E495&lt;50,"yếu",IF(E495&lt;70,"TB",IF(E495&lt;80,"Khá",IF(E495&lt;90,"Tốt","Xuất sắc")))))</f>
        <v>Xuất sắc</v>
      </c>
      <c r="G495" s="15"/>
    </row>
    <row r="496" spans="1:7" x14ac:dyDescent="0.25">
      <c r="A496" s="15">
        <v>450</v>
      </c>
      <c r="B496" s="15" t="s">
        <v>6148</v>
      </c>
      <c r="C496" s="15" t="s">
        <v>2895</v>
      </c>
      <c r="D496" s="15" t="s">
        <v>854</v>
      </c>
      <c r="E496" s="11">
        <v>90</v>
      </c>
      <c r="F496" s="11" t="str">
        <f t="shared" si="20"/>
        <v>Xuất sắc</v>
      </c>
      <c r="G496" s="15"/>
    </row>
    <row r="497" spans="1:7" x14ac:dyDescent="0.25">
      <c r="A497" s="15">
        <v>451</v>
      </c>
      <c r="B497" s="15" t="s">
        <v>6149</v>
      </c>
      <c r="C497" s="15" t="s">
        <v>6150</v>
      </c>
      <c r="D497" s="15" t="s">
        <v>9</v>
      </c>
      <c r="E497" s="11">
        <v>45</v>
      </c>
      <c r="F497" s="11" t="str">
        <f t="shared" si="20"/>
        <v>yếu</v>
      </c>
      <c r="G497" s="15"/>
    </row>
    <row r="498" spans="1:7" x14ac:dyDescent="0.25">
      <c r="A498" s="15">
        <v>452</v>
      </c>
      <c r="B498" s="15" t="s">
        <v>6151</v>
      </c>
      <c r="C498" s="15" t="s">
        <v>6152</v>
      </c>
      <c r="D498" s="15" t="s">
        <v>227</v>
      </c>
      <c r="E498" s="11">
        <v>59</v>
      </c>
      <c r="F498" s="11" t="str">
        <f t="shared" si="20"/>
        <v>TB</v>
      </c>
      <c r="G498" s="15"/>
    </row>
    <row r="499" spans="1:7" x14ac:dyDescent="0.25">
      <c r="A499" s="15">
        <v>453</v>
      </c>
      <c r="B499" s="15" t="s">
        <v>6153</v>
      </c>
      <c r="C499" s="15" t="s">
        <v>18</v>
      </c>
      <c r="D499" s="15" t="s">
        <v>11</v>
      </c>
      <c r="E499" s="11">
        <v>98</v>
      </c>
      <c r="F499" s="11" t="str">
        <f t="shared" si="20"/>
        <v>Xuất sắc</v>
      </c>
      <c r="G499" s="15"/>
    </row>
    <row r="500" spans="1:7" x14ac:dyDescent="0.25">
      <c r="A500" s="15">
        <v>454</v>
      </c>
      <c r="B500" s="15" t="s">
        <v>6154</v>
      </c>
      <c r="C500" s="15" t="s">
        <v>100</v>
      </c>
      <c r="D500" s="15" t="s">
        <v>89</v>
      </c>
      <c r="E500" s="11">
        <v>98</v>
      </c>
      <c r="F500" s="11" t="str">
        <f t="shared" si="20"/>
        <v>Xuất sắc</v>
      </c>
      <c r="G500" s="15"/>
    </row>
    <row r="501" spans="1:7" x14ac:dyDescent="0.25">
      <c r="A501" s="15">
        <v>455</v>
      </c>
      <c r="B501" s="15" t="s">
        <v>6155</v>
      </c>
      <c r="C501" s="15" t="s">
        <v>84</v>
      </c>
      <c r="D501" s="15" t="s">
        <v>361</v>
      </c>
      <c r="E501" s="11">
        <v>0</v>
      </c>
      <c r="F501" s="11" t="str">
        <f t="shared" si="20"/>
        <v>kém</v>
      </c>
      <c r="G501" s="15"/>
    </row>
    <row r="502" spans="1:7" x14ac:dyDescent="0.25">
      <c r="A502" s="15">
        <v>456</v>
      </c>
      <c r="B502" s="15" t="s">
        <v>6156</v>
      </c>
      <c r="C502" s="15" t="s">
        <v>2896</v>
      </c>
      <c r="D502" s="15" t="s">
        <v>134</v>
      </c>
      <c r="E502" s="11">
        <v>48</v>
      </c>
      <c r="F502" s="11" t="str">
        <f t="shared" si="20"/>
        <v>yếu</v>
      </c>
      <c r="G502" s="15"/>
    </row>
    <row r="503" spans="1:7" x14ac:dyDescent="0.25">
      <c r="A503" s="15">
        <v>457</v>
      </c>
      <c r="B503" s="15" t="s">
        <v>6157</v>
      </c>
      <c r="C503" s="15" t="s">
        <v>6158</v>
      </c>
      <c r="D503" s="15" t="s">
        <v>63</v>
      </c>
      <c r="E503" s="11">
        <v>40</v>
      </c>
      <c r="F503" s="11" t="str">
        <f t="shared" si="20"/>
        <v>yếu</v>
      </c>
      <c r="G503" s="15"/>
    </row>
    <row r="504" spans="1:7" x14ac:dyDescent="0.25">
      <c r="A504" s="15">
        <v>458</v>
      </c>
      <c r="B504" s="15" t="s">
        <v>6159</v>
      </c>
      <c r="C504" s="15" t="s">
        <v>1652</v>
      </c>
      <c r="D504" s="15" t="s">
        <v>64</v>
      </c>
      <c r="E504" s="11">
        <v>50</v>
      </c>
      <c r="F504" s="11" t="str">
        <f t="shared" si="20"/>
        <v>TB</v>
      </c>
      <c r="G504" s="15"/>
    </row>
    <row r="505" spans="1:7" x14ac:dyDescent="0.25">
      <c r="A505" s="15">
        <v>459</v>
      </c>
      <c r="B505" s="15" t="s">
        <v>6160</v>
      </c>
      <c r="C505" s="15" t="s">
        <v>46</v>
      </c>
      <c r="D505" s="15" t="s">
        <v>65</v>
      </c>
      <c r="E505" s="11">
        <v>85</v>
      </c>
      <c r="F505" s="11" t="str">
        <f t="shared" si="20"/>
        <v>Tốt</v>
      </c>
      <c r="G505" s="15"/>
    </row>
    <row r="506" spans="1:7" x14ac:dyDescent="0.25">
      <c r="A506" s="15">
        <v>460</v>
      </c>
      <c r="B506" s="15" t="s">
        <v>6161</v>
      </c>
      <c r="C506" s="15" t="s">
        <v>190</v>
      </c>
      <c r="D506" s="15" t="s">
        <v>6162</v>
      </c>
      <c r="E506" s="11">
        <v>0</v>
      </c>
      <c r="F506" s="11" t="str">
        <f t="shared" si="20"/>
        <v>kém</v>
      </c>
      <c r="G506" s="15"/>
    </row>
    <row r="507" spans="1:7" x14ac:dyDescent="0.25">
      <c r="A507" s="15">
        <v>461</v>
      </c>
      <c r="B507" s="15" t="s">
        <v>6163</v>
      </c>
      <c r="C507" s="15" t="s">
        <v>90</v>
      </c>
      <c r="D507" s="15" t="s">
        <v>193</v>
      </c>
      <c r="E507" s="11">
        <v>54</v>
      </c>
      <c r="F507" s="11" t="str">
        <f t="shared" si="20"/>
        <v>TB</v>
      </c>
      <c r="G507" s="15"/>
    </row>
    <row r="508" spans="1:7" x14ac:dyDescent="0.25">
      <c r="A508" s="15">
        <v>462</v>
      </c>
      <c r="B508" s="15" t="s">
        <v>6164</v>
      </c>
      <c r="C508" s="15" t="s">
        <v>2897</v>
      </c>
      <c r="D508" s="15" t="s">
        <v>138</v>
      </c>
      <c r="E508" s="11">
        <v>73</v>
      </c>
      <c r="F508" s="11" t="str">
        <f t="shared" si="20"/>
        <v>Khá</v>
      </c>
      <c r="G508" s="15"/>
    </row>
    <row r="509" spans="1:7" x14ac:dyDescent="0.25">
      <c r="A509" s="15">
        <v>463</v>
      </c>
      <c r="B509" s="15" t="s">
        <v>6165</v>
      </c>
      <c r="C509" s="15" t="s">
        <v>6166</v>
      </c>
      <c r="D509" s="15" t="s">
        <v>67</v>
      </c>
      <c r="E509" s="11">
        <v>91</v>
      </c>
      <c r="F509" s="11" t="str">
        <f t="shared" si="20"/>
        <v>Xuất sắc</v>
      </c>
      <c r="G509" s="15"/>
    </row>
    <row r="510" spans="1:7" x14ac:dyDescent="0.25">
      <c r="A510" s="15">
        <v>464</v>
      </c>
      <c r="B510" s="15" t="s">
        <v>6167</v>
      </c>
      <c r="C510" s="15" t="s">
        <v>18</v>
      </c>
      <c r="D510" s="15" t="s">
        <v>67</v>
      </c>
      <c r="E510" s="11">
        <v>55</v>
      </c>
      <c r="F510" s="11" t="str">
        <f t="shared" si="20"/>
        <v>TB</v>
      </c>
      <c r="G510" s="15"/>
    </row>
    <row r="511" spans="1:7" x14ac:dyDescent="0.25">
      <c r="A511" s="15">
        <v>465</v>
      </c>
      <c r="B511" s="15" t="s">
        <v>6168</v>
      </c>
      <c r="C511" s="15" t="s">
        <v>6169</v>
      </c>
      <c r="D511" s="15" t="s">
        <v>12</v>
      </c>
      <c r="E511" s="11">
        <v>32</v>
      </c>
      <c r="F511" s="11" t="str">
        <f t="shared" si="20"/>
        <v>yếu</v>
      </c>
      <c r="G511" s="15"/>
    </row>
    <row r="512" spans="1:7" x14ac:dyDescent="0.25">
      <c r="A512" s="15">
        <v>466</v>
      </c>
      <c r="B512" s="15" t="s">
        <v>6170</v>
      </c>
      <c r="C512" s="15" t="s">
        <v>36</v>
      </c>
      <c r="D512" s="15" t="s">
        <v>188</v>
      </c>
      <c r="E512" s="11">
        <v>53</v>
      </c>
      <c r="F512" s="11" t="str">
        <f t="shared" si="20"/>
        <v>TB</v>
      </c>
      <c r="G512" s="15"/>
    </row>
    <row r="513" spans="1:7" x14ac:dyDescent="0.25">
      <c r="A513" s="15">
        <v>467</v>
      </c>
      <c r="B513" s="15" t="s">
        <v>6171</v>
      </c>
      <c r="C513" s="15" t="s">
        <v>1083</v>
      </c>
      <c r="D513" s="15" t="s">
        <v>188</v>
      </c>
      <c r="E513" s="11">
        <v>90</v>
      </c>
      <c r="F513" s="11" t="str">
        <f t="shared" si="20"/>
        <v>Xuất sắc</v>
      </c>
      <c r="G513" s="15"/>
    </row>
    <row r="515" spans="1:7" x14ac:dyDescent="0.25">
      <c r="B515" s="107" t="s">
        <v>2395</v>
      </c>
      <c r="C515" s="183" t="s">
        <v>2396</v>
      </c>
    </row>
    <row r="516" spans="1:7" x14ac:dyDescent="0.25">
      <c r="B516" s="108" t="s">
        <v>78</v>
      </c>
      <c r="C516" s="43">
        <v>150</v>
      </c>
    </row>
    <row r="517" spans="1:7" x14ac:dyDescent="0.25">
      <c r="B517" s="108" t="s">
        <v>31</v>
      </c>
      <c r="C517" s="43">
        <v>159</v>
      </c>
    </row>
    <row r="518" spans="1:7" x14ac:dyDescent="0.25">
      <c r="B518" s="108" t="s">
        <v>73</v>
      </c>
      <c r="C518" s="43">
        <v>71</v>
      </c>
    </row>
    <row r="519" spans="1:7" x14ac:dyDescent="0.25">
      <c r="B519" s="108" t="s">
        <v>106</v>
      </c>
      <c r="C519" s="43">
        <v>42</v>
      </c>
    </row>
    <row r="520" spans="1:7" x14ac:dyDescent="0.25">
      <c r="B520" s="108" t="s">
        <v>102</v>
      </c>
      <c r="C520" s="43">
        <v>7</v>
      </c>
    </row>
    <row r="521" spans="1:7" x14ac:dyDescent="0.25">
      <c r="B521" s="108" t="s">
        <v>385</v>
      </c>
      <c r="C521" s="43">
        <v>38</v>
      </c>
    </row>
    <row r="522" spans="1:7" x14ac:dyDescent="0.25">
      <c r="B522" s="108" t="s">
        <v>388</v>
      </c>
      <c r="C522" s="43">
        <v>0</v>
      </c>
    </row>
    <row r="523" spans="1:7" x14ac:dyDescent="0.25">
      <c r="B523" s="109" t="s">
        <v>2397</v>
      </c>
      <c r="C523" s="110">
        <f>SUM(C516:C522)</f>
        <v>467</v>
      </c>
    </row>
  </sheetData>
  <mergeCells count="25">
    <mergeCell ref="A9:B9"/>
    <mergeCell ref="A10:B10"/>
    <mergeCell ref="A65:B65"/>
    <mergeCell ref="A66:B66"/>
    <mergeCell ref="D1:G1"/>
    <mergeCell ref="B4:G4"/>
    <mergeCell ref="C6:E6"/>
    <mergeCell ref="B5:G5"/>
    <mergeCell ref="A1:C1"/>
    <mergeCell ref="A2:C2"/>
    <mergeCell ref="D2:G2"/>
    <mergeCell ref="A197:B197"/>
    <mergeCell ref="A198:B198"/>
    <mergeCell ref="A230:B230"/>
    <mergeCell ref="A231:B231"/>
    <mergeCell ref="A97:B97"/>
    <mergeCell ref="A146:B146"/>
    <mergeCell ref="A434:B434"/>
    <mergeCell ref="A435:B435"/>
    <mergeCell ref="A478:B478"/>
    <mergeCell ref="A479:B479"/>
    <mergeCell ref="A251:B251"/>
    <mergeCell ref="A252:B252"/>
    <mergeCell ref="A342:B342"/>
    <mergeCell ref="A343:B343"/>
  </mergeCells>
  <conditionalFormatting sqref="E75">
    <cfRule type="containsText" priority="1" stopIfTrue="1" operator="containsText" text="d">
      <formula>NOT(ISERROR(SEARCH("d",E75)))</formula>
    </cfRule>
  </conditionalFormatting>
  <pageMargins left="0.4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3"/>
  <sheetViews>
    <sheetView topLeftCell="A341" workbookViewId="0">
      <selection activeCell="B345" sqref="B345:C353"/>
    </sheetView>
  </sheetViews>
  <sheetFormatPr defaultColWidth="9" defaultRowHeight="15.75" x14ac:dyDescent="0.25"/>
  <cols>
    <col min="1" max="1" width="4.5" style="14" customWidth="1"/>
    <col min="2" max="2" width="20.125" style="14" customWidth="1"/>
    <col min="3" max="3" width="20.25" style="14" customWidth="1"/>
    <col min="4" max="4" width="9.5" style="14" customWidth="1"/>
    <col min="5" max="5" width="10" style="14" customWidth="1"/>
    <col min="6" max="6" width="13" style="14" customWidth="1"/>
    <col min="7" max="7" width="19.625" style="177" customWidth="1"/>
    <col min="8" max="16384" width="9" style="14"/>
  </cols>
  <sheetData>
    <row r="1" spans="1:16" s="13" customFormat="1" x14ac:dyDescent="0.25">
      <c r="A1" s="974" t="s">
        <v>1</v>
      </c>
      <c r="B1" s="974"/>
      <c r="C1" s="974"/>
      <c r="D1" s="975" t="s">
        <v>2</v>
      </c>
      <c r="E1" s="975"/>
      <c r="F1" s="975"/>
      <c r="G1" s="975"/>
    </row>
    <row r="2" spans="1:16" s="13" customFormat="1" x14ac:dyDescent="0.25">
      <c r="A2" s="977" t="s">
        <v>3</v>
      </c>
      <c r="B2" s="977"/>
      <c r="C2" s="977"/>
      <c r="D2" s="977" t="s">
        <v>451</v>
      </c>
      <c r="E2" s="977"/>
      <c r="F2" s="977"/>
      <c r="G2" s="977"/>
    </row>
    <row r="3" spans="1:16" s="13" customFormat="1" x14ac:dyDescent="0.25">
      <c r="A3" s="166"/>
      <c r="B3" s="166"/>
      <c r="C3" s="166"/>
      <c r="D3" s="5"/>
      <c r="E3" s="165"/>
      <c r="F3" s="165"/>
      <c r="G3" s="165"/>
    </row>
    <row r="4" spans="1:16" s="174" customFormat="1" ht="18.75" x14ac:dyDescent="0.3">
      <c r="A4" s="995" t="s">
        <v>2398</v>
      </c>
      <c r="B4" s="995"/>
      <c r="C4" s="995"/>
      <c r="D4" s="995"/>
      <c r="E4" s="995"/>
      <c r="F4" s="995"/>
      <c r="G4" s="173"/>
    </row>
    <row r="5" spans="1:16" s="174" customFormat="1" ht="18.75" x14ac:dyDescent="0.3">
      <c r="A5" s="995" t="s">
        <v>452</v>
      </c>
      <c r="B5" s="995"/>
      <c r="C5" s="995"/>
      <c r="D5" s="995"/>
      <c r="E5" s="995"/>
      <c r="F5" s="995"/>
      <c r="G5" s="173"/>
    </row>
    <row r="6" spans="1:16" s="13" customFormat="1" ht="15" customHeight="1" x14ac:dyDescent="0.25">
      <c r="A6" s="994" t="s">
        <v>5154</v>
      </c>
      <c r="B6" s="994"/>
      <c r="C6" s="994"/>
      <c r="D6" s="994"/>
      <c r="E6" s="994"/>
      <c r="F6" s="994"/>
      <c r="G6" s="165"/>
    </row>
    <row r="7" spans="1:16" s="13" customFormat="1" ht="15" customHeight="1" x14ac:dyDescent="0.25">
      <c r="A7" s="980" t="s">
        <v>603</v>
      </c>
      <c r="B7" s="980"/>
      <c r="C7" s="980"/>
      <c r="D7" s="980"/>
      <c r="E7" s="980"/>
      <c r="F7" s="980"/>
      <c r="G7" s="980"/>
    </row>
    <row r="9" spans="1:16" s="13" customFormat="1" ht="18" customHeight="1" x14ac:dyDescent="0.25">
      <c r="A9" s="993" t="s">
        <v>2898</v>
      </c>
      <c r="B9" s="993"/>
      <c r="C9" s="993"/>
      <c r="D9" s="993"/>
      <c r="E9" s="993"/>
      <c r="F9" s="993"/>
      <c r="G9" s="993"/>
    </row>
    <row r="10" spans="1:16" s="13" customFormat="1" ht="18" customHeight="1" x14ac:dyDescent="0.25">
      <c r="A10" s="27" t="s">
        <v>118</v>
      </c>
      <c r="B10" s="27" t="s">
        <v>469</v>
      </c>
      <c r="C10" s="624" t="s">
        <v>485</v>
      </c>
      <c r="D10" s="625" t="s">
        <v>486</v>
      </c>
      <c r="E10" s="23" t="s">
        <v>3347</v>
      </c>
      <c r="F10" s="27" t="s">
        <v>453</v>
      </c>
      <c r="G10" s="27" t="s">
        <v>454</v>
      </c>
    </row>
    <row r="11" spans="1:16" s="214" customFormat="1" ht="18" customHeight="1" x14ac:dyDescent="0.25">
      <c r="A11" s="117">
        <v>1</v>
      </c>
      <c r="B11" s="626" t="s">
        <v>2899</v>
      </c>
      <c r="C11" s="627" t="s">
        <v>94</v>
      </c>
      <c r="D11" s="627" t="s">
        <v>34</v>
      </c>
      <c r="E11" s="22">
        <v>87</v>
      </c>
      <c r="F11" s="22" t="s">
        <v>31</v>
      </c>
      <c r="G11" s="22"/>
      <c r="I11" s="214" t="s">
        <v>5303</v>
      </c>
      <c r="J11" s="214" t="s">
        <v>31</v>
      </c>
      <c r="K11" s="214" t="s">
        <v>3441</v>
      </c>
      <c r="L11" s="214" t="s">
        <v>5122</v>
      </c>
      <c r="M11" s="214" t="s">
        <v>5304</v>
      </c>
      <c r="N11" s="214" t="s">
        <v>5305</v>
      </c>
      <c r="P11" s="214" t="s">
        <v>2397</v>
      </c>
    </row>
    <row r="12" spans="1:16" s="214" customFormat="1" ht="18" customHeight="1" x14ac:dyDescent="0.25">
      <c r="A12" s="117">
        <v>2</v>
      </c>
      <c r="B12" s="626" t="s">
        <v>2900</v>
      </c>
      <c r="C12" s="627" t="s">
        <v>13</v>
      </c>
      <c r="D12" s="627" t="s">
        <v>34</v>
      </c>
      <c r="E12" s="22">
        <v>92</v>
      </c>
      <c r="F12" s="22" t="s">
        <v>78</v>
      </c>
      <c r="G12" s="22"/>
      <c r="I12" s="214">
        <f>COUNTIF($F$11:$F$35,"Xuất sắc")</f>
        <v>9</v>
      </c>
      <c r="J12" s="214">
        <f>COUNTIF($F$11:$F$35,"Tốt")</f>
        <v>12</v>
      </c>
      <c r="K12" s="214">
        <f>COUNTIF($F$11:$F$35,"Khá")</f>
        <v>1</v>
      </c>
      <c r="L12" s="214">
        <f>COUNTIF($F$11:$F$35,"Trung bình")</f>
        <v>0</v>
      </c>
      <c r="M12" s="214">
        <f>COUNTIF($F$11:$F$35,"Yếu")</f>
        <v>0</v>
      </c>
      <c r="N12" s="214">
        <f>COUNTIF($F$11:$F$35,"Kém")</f>
        <v>3</v>
      </c>
      <c r="P12" s="214">
        <f>SUM(I12:N12)</f>
        <v>25</v>
      </c>
    </row>
    <row r="13" spans="1:16" s="214" customFormat="1" ht="18" customHeight="1" x14ac:dyDescent="0.25">
      <c r="A13" s="117">
        <v>3</v>
      </c>
      <c r="B13" s="626" t="s">
        <v>2901</v>
      </c>
      <c r="C13" s="627" t="s">
        <v>2902</v>
      </c>
      <c r="D13" s="627" t="s">
        <v>34</v>
      </c>
      <c r="E13" s="22">
        <v>83</v>
      </c>
      <c r="F13" s="22" t="s">
        <v>31</v>
      </c>
      <c r="G13" s="22"/>
    </row>
    <row r="14" spans="1:16" s="214" customFormat="1" ht="18" customHeight="1" x14ac:dyDescent="0.25">
      <c r="A14" s="117">
        <v>4</v>
      </c>
      <c r="B14" s="626" t="s">
        <v>2903</v>
      </c>
      <c r="C14" s="627" t="s">
        <v>50</v>
      </c>
      <c r="D14" s="627" t="s">
        <v>14</v>
      </c>
      <c r="E14" s="22">
        <v>93</v>
      </c>
      <c r="F14" s="22" t="s">
        <v>78</v>
      </c>
      <c r="G14" s="22"/>
    </row>
    <row r="15" spans="1:16" s="214" customFormat="1" ht="18" customHeight="1" x14ac:dyDescent="0.25">
      <c r="A15" s="117">
        <v>5</v>
      </c>
      <c r="B15" s="626" t="s">
        <v>2904</v>
      </c>
      <c r="C15" s="627" t="s">
        <v>166</v>
      </c>
      <c r="D15" s="627" t="s">
        <v>47</v>
      </c>
      <c r="E15" s="22">
        <v>84</v>
      </c>
      <c r="F15" s="22" t="s">
        <v>31</v>
      </c>
      <c r="G15" s="22"/>
    </row>
    <row r="16" spans="1:16" s="214" customFormat="1" ht="18" customHeight="1" x14ac:dyDescent="0.25">
      <c r="A16" s="117">
        <v>6</v>
      </c>
      <c r="B16" s="626" t="s">
        <v>2905</v>
      </c>
      <c r="C16" s="627" t="s">
        <v>2906</v>
      </c>
      <c r="D16" s="627" t="s">
        <v>2907</v>
      </c>
      <c r="E16" s="22">
        <v>74</v>
      </c>
      <c r="F16" s="22" t="s">
        <v>73</v>
      </c>
      <c r="G16" s="22"/>
    </row>
    <row r="17" spans="1:7" s="214" customFormat="1" ht="18" customHeight="1" x14ac:dyDescent="0.25">
      <c r="A17" s="117">
        <v>7</v>
      </c>
      <c r="B17" s="626" t="s">
        <v>2908</v>
      </c>
      <c r="C17" s="627" t="s">
        <v>2909</v>
      </c>
      <c r="D17" s="627" t="s">
        <v>105</v>
      </c>
      <c r="E17" s="22">
        <v>99</v>
      </c>
      <c r="F17" s="22" t="s">
        <v>78</v>
      </c>
      <c r="G17" s="22"/>
    </row>
    <row r="18" spans="1:7" s="214" customFormat="1" ht="18" customHeight="1" x14ac:dyDescent="0.25">
      <c r="A18" s="117">
        <v>8</v>
      </c>
      <c r="B18" s="626" t="s">
        <v>2910</v>
      </c>
      <c r="C18" s="627" t="s">
        <v>61</v>
      </c>
      <c r="D18" s="627" t="s">
        <v>49</v>
      </c>
      <c r="E18" s="22">
        <v>82</v>
      </c>
      <c r="F18" s="22" t="s">
        <v>31</v>
      </c>
      <c r="G18" s="22"/>
    </row>
    <row r="19" spans="1:7" s="214" customFormat="1" ht="18" customHeight="1" x14ac:dyDescent="0.25">
      <c r="A19" s="117">
        <v>9</v>
      </c>
      <c r="B19" s="626" t="s">
        <v>2911</v>
      </c>
      <c r="C19" s="627" t="s">
        <v>69</v>
      </c>
      <c r="D19" s="627" t="s">
        <v>49</v>
      </c>
      <c r="E19" s="22">
        <v>80</v>
      </c>
      <c r="F19" s="22" t="s">
        <v>31</v>
      </c>
      <c r="G19" s="22"/>
    </row>
    <row r="20" spans="1:7" s="214" customFormat="1" ht="18" customHeight="1" x14ac:dyDescent="0.25">
      <c r="A20" s="117">
        <v>10</v>
      </c>
      <c r="B20" s="626" t="s">
        <v>2912</v>
      </c>
      <c r="C20" s="627" t="s">
        <v>84</v>
      </c>
      <c r="D20" s="627" t="s">
        <v>265</v>
      </c>
      <c r="E20" s="22">
        <v>91</v>
      </c>
      <c r="F20" s="22" t="s">
        <v>78</v>
      </c>
      <c r="G20" s="22"/>
    </row>
    <row r="21" spans="1:7" s="214" customFormat="1" ht="18" customHeight="1" x14ac:dyDescent="0.25">
      <c r="A21" s="117">
        <v>11</v>
      </c>
      <c r="B21" s="626" t="s">
        <v>2913</v>
      </c>
      <c r="C21" s="627" t="s">
        <v>18</v>
      </c>
      <c r="D21" s="627" t="s">
        <v>2867</v>
      </c>
      <c r="E21" s="22">
        <v>80</v>
      </c>
      <c r="F21" s="22" t="s">
        <v>31</v>
      </c>
      <c r="G21" s="22"/>
    </row>
    <row r="22" spans="1:7" s="214" customFormat="1" ht="18" customHeight="1" x14ac:dyDescent="0.25">
      <c r="A22" s="117">
        <v>12</v>
      </c>
      <c r="B22" s="626" t="s">
        <v>2914</v>
      </c>
      <c r="C22" s="627" t="s">
        <v>2915</v>
      </c>
      <c r="D22" s="627" t="s">
        <v>297</v>
      </c>
      <c r="E22" s="22">
        <v>80</v>
      </c>
      <c r="F22" s="22" t="s">
        <v>31</v>
      </c>
      <c r="G22" s="22"/>
    </row>
    <row r="23" spans="1:7" s="214" customFormat="1" ht="18" customHeight="1" x14ac:dyDescent="0.25">
      <c r="A23" s="117">
        <v>13</v>
      </c>
      <c r="B23" s="626" t="s">
        <v>2916</v>
      </c>
      <c r="C23" s="627" t="s">
        <v>2917</v>
      </c>
      <c r="D23" s="627" t="s">
        <v>171</v>
      </c>
      <c r="E23" s="22">
        <v>85</v>
      </c>
      <c r="F23" s="22" t="s">
        <v>31</v>
      </c>
      <c r="G23" s="22"/>
    </row>
    <row r="24" spans="1:7" s="214" customFormat="1" ht="18" customHeight="1" x14ac:dyDescent="0.25">
      <c r="A24" s="117">
        <v>14</v>
      </c>
      <c r="B24" s="626" t="s">
        <v>2918</v>
      </c>
      <c r="C24" s="627" t="s">
        <v>88</v>
      </c>
      <c r="D24" s="627" t="s">
        <v>2919</v>
      </c>
      <c r="E24" s="22">
        <v>90</v>
      </c>
      <c r="F24" s="22" t="s">
        <v>78</v>
      </c>
      <c r="G24" s="22"/>
    </row>
    <row r="25" spans="1:7" s="124" customFormat="1" ht="18" customHeight="1" x14ac:dyDescent="0.25">
      <c r="A25" s="117">
        <v>15</v>
      </c>
      <c r="B25" s="626" t="s">
        <v>2920</v>
      </c>
      <c r="C25" s="627" t="s">
        <v>104</v>
      </c>
      <c r="D25" s="627" t="s">
        <v>9</v>
      </c>
      <c r="E25" s="22">
        <v>87</v>
      </c>
      <c r="F25" s="22" t="s">
        <v>31</v>
      </c>
      <c r="G25" s="22"/>
    </row>
    <row r="26" spans="1:7" s="214" customFormat="1" ht="18" customHeight="1" x14ac:dyDescent="0.25">
      <c r="A26" s="117">
        <v>16</v>
      </c>
      <c r="B26" s="626" t="s">
        <v>2921</v>
      </c>
      <c r="C26" s="627" t="s">
        <v>113</v>
      </c>
      <c r="D26" s="627" t="s">
        <v>63</v>
      </c>
      <c r="E26" s="22">
        <v>92</v>
      </c>
      <c r="F26" s="22" t="s">
        <v>78</v>
      </c>
      <c r="G26" s="22"/>
    </row>
    <row r="27" spans="1:7" s="214" customFormat="1" ht="18" customHeight="1" x14ac:dyDescent="0.25">
      <c r="A27" s="117">
        <v>17</v>
      </c>
      <c r="B27" s="626" t="s">
        <v>2922</v>
      </c>
      <c r="C27" s="627" t="s">
        <v>2923</v>
      </c>
      <c r="D27" s="627" t="s">
        <v>563</v>
      </c>
      <c r="E27" s="22">
        <v>0</v>
      </c>
      <c r="F27" s="22" t="s">
        <v>385</v>
      </c>
      <c r="G27" s="39" t="s">
        <v>5306</v>
      </c>
    </row>
    <row r="28" spans="1:7" s="214" customFormat="1" ht="18" customHeight="1" x14ac:dyDescent="0.25">
      <c r="A28" s="117">
        <v>18</v>
      </c>
      <c r="B28" s="58" t="s">
        <v>651</v>
      </c>
      <c r="C28" s="90" t="s">
        <v>190</v>
      </c>
      <c r="D28" s="90" t="s">
        <v>468</v>
      </c>
      <c r="E28" s="22">
        <v>20</v>
      </c>
      <c r="F28" s="22" t="s">
        <v>385</v>
      </c>
      <c r="G28" s="84" t="s">
        <v>5307</v>
      </c>
    </row>
    <row r="29" spans="1:7" s="214" customFormat="1" ht="18" customHeight="1" x14ac:dyDescent="0.25">
      <c r="A29" s="117">
        <v>19</v>
      </c>
      <c r="B29" s="626" t="s">
        <v>2924</v>
      </c>
      <c r="C29" s="627" t="s">
        <v>215</v>
      </c>
      <c r="D29" s="627" t="s">
        <v>65</v>
      </c>
      <c r="E29" s="22">
        <v>83</v>
      </c>
      <c r="F29" s="22" t="s">
        <v>31</v>
      </c>
      <c r="G29" s="22"/>
    </row>
    <row r="30" spans="1:7" s="214" customFormat="1" ht="18" customHeight="1" x14ac:dyDescent="0.25">
      <c r="A30" s="117">
        <v>20</v>
      </c>
      <c r="B30" s="626" t="s">
        <v>2925</v>
      </c>
      <c r="C30" s="627" t="s">
        <v>1344</v>
      </c>
      <c r="D30" s="627" t="s">
        <v>186</v>
      </c>
      <c r="E30" s="22">
        <v>100</v>
      </c>
      <c r="F30" s="22" t="s">
        <v>78</v>
      </c>
      <c r="G30" s="22"/>
    </row>
    <row r="31" spans="1:7" s="214" customFormat="1" ht="18" customHeight="1" x14ac:dyDescent="0.25">
      <c r="A31" s="117">
        <v>21</v>
      </c>
      <c r="B31" s="626" t="s">
        <v>2926</v>
      </c>
      <c r="C31" s="627" t="s">
        <v>48</v>
      </c>
      <c r="D31" s="627" t="s">
        <v>12</v>
      </c>
      <c r="E31" s="22">
        <v>99</v>
      </c>
      <c r="F31" s="22" t="s">
        <v>78</v>
      </c>
      <c r="G31" s="22"/>
    </row>
    <row r="32" spans="1:7" s="214" customFormat="1" ht="18" customHeight="1" x14ac:dyDescent="0.25">
      <c r="A32" s="117">
        <v>22</v>
      </c>
      <c r="B32" s="626" t="s">
        <v>2927</v>
      </c>
      <c r="C32" s="627" t="s">
        <v>13</v>
      </c>
      <c r="D32" s="627" t="s">
        <v>2202</v>
      </c>
      <c r="E32" s="22">
        <v>92</v>
      </c>
      <c r="F32" s="22" t="s">
        <v>78</v>
      </c>
      <c r="G32" s="22"/>
    </row>
    <row r="33" spans="1:16" s="214" customFormat="1" ht="18" customHeight="1" x14ac:dyDescent="0.25">
      <c r="A33" s="117">
        <v>23</v>
      </c>
      <c r="B33" s="58" t="s">
        <v>2928</v>
      </c>
      <c r="C33" s="28" t="s">
        <v>2929</v>
      </c>
      <c r="D33" s="28" t="s">
        <v>188</v>
      </c>
      <c r="E33" s="22">
        <v>0</v>
      </c>
      <c r="F33" s="22" t="s">
        <v>385</v>
      </c>
      <c r="G33" s="39" t="s">
        <v>5306</v>
      </c>
    </row>
    <row r="34" spans="1:16" s="214" customFormat="1" ht="18" customHeight="1" x14ac:dyDescent="0.25">
      <c r="A34" s="117">
        <v>24</v>
      </c>
      <c r="B34" s="626" t="s">
        <v>2930</v>
      </c>
      <c r="C34" s="627" t="s">
        <v>1708</v>
      </c>
      <c r="D34" s="627" t="s">
        <v>194</v>
      </c>
      <c r="E34" s="22">
        <v>80</v>
      </c>
      <c r="F34" s="22" t="s">
        <v>31</v>
      </c>
      <c r="G34" s="22"/>
    </row>
    <row r="35" spans="1:16" s="121" customFormat="1" ht="18" customHeight="1" x14ac:dyDescent="0.25">
      <c r="A35" s="117">
        <v>25</v>
      </c>
      <c r="B35" s="22" t="s">
        <v>5308</v>
      </c>
      <c r="C35" s="628" t="s">
        <v>5309</v>
      </c>
      <c r="D35" s="628" t="s">
        <v>271</v>
      </c>
      <c r="E35" s="22">
        <v>85</v>
      </c>
      <c r="F35" s="22" t="s">
        <v>31</v>
      </c>
      <c r="G35" s="22" t="s">
        <v>5310</v>
      </c>
    </row>
    <row r="36" spans="1:16" ht="18" customHeight="1" x14ac:dyDescent="0.25">
      <c r="F36" s="177"/>
    </row>
    <row r="37" spans="1:16" s="13" customFormat="1" ht="18" customHeight="1" x14ac:dyDescent="0.25">
      <c r="A37" s="993" t="s">
        <v>2931</v>
      </c>
      <c r="B37" s="993"/>
      <c r="C37" s="993"/>
      <c r="D37" s="993"/>
      <c r="E37" s="993"/>
      <c r="F37" s="993"/>
      <c r="G37" s="993"/>
    </row>
    <row r="38" spans="1:16" s="13" customFormat="1" ht="18" customHeight="1" x14ac:dyDescent="0.25">
      <c r="A38" s="27" t="s">
        <v>118</v>
      </c>
      <c r="B38" s="27" t="s">
        <v>469</v>
      </c>
      <c r="C38" s="624" t="s">
        <v>485</v>
      </c>
      <c r="D38" s="625" t="s">
        <v>486</v>
      </c>
      <c r="E38" s="23" t="s">
        <v>3347</v>
      </c>
      <c r="F38" s="27" t="s">
        <v>453</v>
      </c>
      <c r="G38" s="27" t="s">
        <v>454</v>
      </c>
      <c r="I38" s="214" t="s">
        <v>5303</v>
      </c>
      <c r="J38" s="214" t="s">
        <v>31</v>
      </c>
      <c r="K38" s="214" t="s">
        <v>3441</v>
      </c>
      <c r="L38" s="214" t="s">
        <v>5122</v>
      </c>
      <c r="M38" s="214" t="s">
        <v>5304</v>
      </c>
      <c r="N38" s="214" t="s">
        <v>5305</v>
      </c>
      <c r="O38" s="214"/>
      <c r="P38" s="214" t="s">
        <v>2397</v>
      </c>
    </row>
    <row r="39" spans="1:16" s="214" customFormat="1" ht="18" customHeight="1" x14ac:dyDescent="0.25">
      <c r="A39" s="118">
        <v>1</v>
      </c>
      <c r="B39" s="119" t="s">
        <v>2932</v>
      </c>
      <c r="C39" s="119" t="s">
        <v>1906</v>
      </c>
      <c r="D39" s="119" t="s">
        <v>34</v>
      </c>
      <c r="E39" s="39">
        <v>77</v>
      </c>
      <c r="F39" s="629" t="str">
        <f t="shared" ref="F39:F96" si="0">IF(E39&gt;=90,"Xuất Sắc",IF(E39&gt;=80,"Giỏi",IF(E39&gt;=65,"Khá",IF(E39&gt;=50,"Trung Bình",IF(E39&gt;=35,"Yếu","Kém")))))</f>
        <v>Khá</v>
      </c>
      <c r="G39" s="630"/>
      <c r="I39" s="214">
        <f>COUNTIF($F$39:$F$97,"Xuất sắc")</f>
        <v>4</v>
      </c>
      <c r="J39" s="214">
        <f>COUNTIF(F39:F97,"Tốt")</f>
        <v>28</v>
      </c>
      <c r="K39" s="214">
        <f>COUNTIF(F39:F97,"Khá")</f>
        <v>24</v>
      </c>
      <c r="L39" s="214">
        <f>COUNTIF(F39:F97,"Trung bình")</f>
        <v>3</v>
      </c>
      <c r="M39" s="214">
        <f>COUNTIF(F39:F97,"Yếu")</f>
        <v>0</v>
      </c>
      <c r="N39" s="214">
        <f>COUNTIF(F39:F97,"Kém")</f>
        <v>0</v>
      </c>
      <c r="P39" s="214">
        <f>SUM(I39:N39)</f>
        <v>59</v>
      </c>
    </row>
    <row r="40" spans="1:16" s="214" customFormat="1" ht="18" customHeight="1" x14ac:dyDescent="0.25">
      <c r="A40" s="118">
        <v>2</v>
      </c>
      <c r="B40" s="119" t="s">
        <v>2933</v>
      </c>
      <c r="C40" s="119" t="s">
        <v>431</v>
      </c>
      <c r="D40" s="119" t="s">
        <v>34</v>
      </c>
      <c r="E40" s="39">
        <v>70</v>
      </c>
      <c r="F40" s="629" t="str">
        <f t="shared" si="0"/>
        <v>Khá</v>
      </c>
      <c r="G40" s="630"/>
    </row>
    <row r="41" spans="1:16" s="214" customFormat="1" ht="18" customHeight="1" x14ac:dyDescent="0.25">
      <c r="A41" s="118">
        <v>3</v>
      </c>
      <c r="B41" s="119" t="s">
        <v>2934</v>
      </c>
      <c r="C41" s="119" t="s">
        <v>2935</v>
      </c>
      <c r="D41" s="119" t="s">
        <v>34</v>
      </c>
      <c r="E41" s="39">
        <v>88</v>
      </c>
      <c r="F41" s="22" t="s">
        <v>31</v>
      </c>
      <c r="G41" s="630"/>
    </row>
    <row r="42" spans="1:16" s="214" customFormat="1" ht="18" customHeight="1" x14ac:dyDescent="0.25">
      <c r="A42" s="118">
        <v>4</v>
      </c>
      <c r="B42" s="119" t="s">
        <v>2936</v>
      </c>
      <c r="C42" s="119" t="s">
        <v>2937</v>
      </c>
      <c r="D42" s="119" t="s">
        <v>2938</v>
      </c>
      <c r="E42" s="39">
        <v>74</v>
      </c>
      <c r="F42" s="629" t="str">
        <f t="shared" si="0"/>
        <v>Khá</v>
      </c>
      <c r="G42" s="630"/>
    </row>
    <row r="43" spans="1:16" s="214" customFormat="1" ht="18" customHeight="1" x14ac:dyDescent="0.25">
      <c r="A43" s="118">
        <v>5</v>
      </c>
      <c r="B43" s="119" t="s">
        <v>2939</v>
      </c>
      <c r="C43" s="119" t="s">
        <v>179</v>
      </c>
      <c r="D43" s="119" t="s">
        <v>37</v>
      </c>
      <c r="E43" s="7">
        <v>92</v>
      </c>
      <c r="F43" s="629" t="str">
        <f t="shared" si="0"/>
        <v>Xuất Sắc</v>
      </c>
      <c r="G43" s="630"/>
    </row>
    <row r="44" spans="1:16" s="214" customFormat="1" ht="18" customHeight="1" x14ac:dyDescent="0.25">
      <c r="A44" s="118">
        <v>6</v>
      </c>
      <c r="B44" s="119" t="s">
        <v>2940</v>
      </c>
      <c r="C44" s="119" t="s">
        <v>2941</v>
      </c>
      <c r="D44" s="119" t="s">
        <v>456</v>
      </c>
      <c r="E44" s="175">
        <v>75</v>
      </c>
      <c r="F44" s="629" t="str">
        <f t="shared" si="0"/>
        <v>Khá</v>
      </c>
      <c r="G44" s="630"/>
    </row>
    <row r="45" spans="1:16" s="214" customFormat="1" ht="18" customHeight="1" x14ac:dyDescent="0.25">
      <c r="A45" s="118">
        <v>7</v>
      </c>
      <c r="B45" s="119" t="s">
        <v>2942</v>
      </c>
      <c r="C45" s="119" t="s">
        <v>2943</v>
      </c>
      <c r="D45" s="119" t="s">
        <v>276</v>
      </c>
      <c r="E45" s="24">
        <v>75</v>
      </c>
      <c r="F45" s="629" t="str">
        <f t="shared" si="0"/>
        <v>Khá</v>
      </c>
      <c r="G45" s="630"/>
    </row>
    <row r="46" spans="1:16" s="214" customFormat="1" ht="18" customHeight="1" x14ac:dyDescent="0.25">
      <c r="A46" s="118">
        <v>8</v>
      </c>
      <c r="B46" s="119" t="s">
        <v>2944</v>
      </c>
      <c r="C46" s="119" t="s">
        <v>467</v>
      </c>
      <c r="D46" s="119" t="s">
        <v>276</v>
      </c>
      <c r="E46" s="24">
        <v>50</v>
      </c>
      <c r="F46" s="629" t="str">
        <f t="shared" si="0"/>
        <v>Trung Bình</v>
      </c>
      <c r="G46" s="630"/>
    </row>
    <row r="47" spans="1:16" s="214" customFormat="1" ht="18" customHeight="1" x14ac:dyDescent="0.25">
      <c r="A47" s="118">
        <v>9</v>
      </c>
      <c r="B47" s="119" t="s">
        <v>2945</v>
      </c>
      <c r="C47" s="119" t="s">
        <v>2946</v>
      </c>
      <c r="D47" s="119" t="s">
        <v>150</v>
      </c>
      <c r="E47" s="226">
        <v>92</v>
      </c>
      <c r="F47" s="629" t="str">
        <f t="shared" si="0"/>
        <v>Xuất Sắc</v>
      </c>
      <c r="G47" s="630"/>
    </row>
    <row r="48" spans="1:16" s="214" customFormat="1" ht="18" customHeight="1" x14ac:dyDescent="0.25">
      <c r="A48" s="118">
        <v>10</v>
      </c>
      <c r="B48" s="119" t="s">
        <v>2947</v>
      </c>
      <c r="C48" s="119" t="s">
        <v>2948</v>
      </c>
      <c r="D48" s="119" t="s">
        <v>2029</v>
      </c>
      <c r="E48" s="24">
        <v>80</v>
      </c>
      <c r="F48" s="22" t="s">
        <v>31</v>
      </c>
      <c r="G48" s="630"/>
    </row>
    <row r="49" spans="1:7" s="214" customFormat="1" ht="18" customHeight="1" x14ac:dyDescent="0.25">
      <c r="A49" s="118">
        <v>11</v>
      </c>
      <c r="B49" s="119" t="s">
        <v>2949</v>
      </c>
      <c r="C49" s="119" t="s">
        <v>2950</v>
      </c>
      <c r="D49" s="119" t="s">
        <v>41</v>
      </c>
      <c r="E49" s="24">
        <v>50</v>
      </c>
      <c r="F49" s="629" t="str">
        <f t="shared" si="0"/>
        <v>Trung Bình</v>
      </c>
      <c r="G49" s="630"/>
    </row>
    <row r="50" spans="1:7" s="214" customFormat="1" ht="18" customHeight="1" x14ac:dyDescent="0.25">
      <c r="A50" s="118">
        <v>12</v>
      </c>
      <c r="B50" s="119" t="s">
        <v>2951</v>
      </c>
      <c r="C50" s="119" t="s">
        <v>2952</v>
      </c>
      <c r="D50" s="119" t="s">
        <v>14</v>
      </c>
      <c r="E50" s="24">
        <v>81</v>
      </c>
      <c r="F50" s="22" t="s">
        <v>31</v>
      </c>
      <c r="G50" s="630"/>
    </row>
    <row r="51" spans="1:7" s="214" customFormat="1" ht="18" customHeight="1" x14ac:dyDescent="0.25">
      <c r="A51" s="118">
        <v>13</v>
      </c>
      <c r="B51" s="119" t="s">
        <v>2953</v>
      </c>
      <c r="C51" s="119" t="s">
        <v>1075</v>
      </c>
      <c r="D51" s="119" t="s">
        <v>14</v>
      </c>
      <c r="E51" s="24">
        <v>82</v>
      </c>
      <c r="F51" s="22" t="s">
        <v>31</v>
      </c>
      <c r="G51" s="630"/>
    </row>
    <row r="52" spans="1:7" s="214" customFormat="1" ht="18" customHeight="1" x14ac:dyDescent="0.25">
      <c r="A52" s="118">
        <v>14</v>
      </c>
      <c r="B52" s="119" t="s">
        <v>2954</v>
      </c>
      <c r="C52" s="119" t="s">
        <v>1252</v>
      </c>
      <c r="D52" s="119" t="s">
        <v>43</v>
      </c>
      <c r="E52" s="24">
        <v>83</v>
      </c>
      <c r="F52" s="22" t="s">
        <v>31</v>
      </c>
      <c r="G52" s="630"/>
    </row>
    <row r="53" spans="1:7" s="214" customFormat="1" ht="18" customHeight="1" x14ac:dyDescent="0.25">
      <c r="A53" s="118">
        <v>15</v>
      </c>
      <c r="B53" s="119" t="s">
        <v>2955</v>
      </c>
      <c r="C53" s="119" t="s">
        <v>61</v>
      </c>
      <c r="D53" s="119" t="s">
        <v>43</v>
      </c>
      <c r="E53" s="24">
        <v>85</v>
      </c>
      <c r="F53" s="22" t="s">
        <v>31</v>
      </c>
      <c r="G53" s="630"/>
    </row>
    <row r="54" spans="1:7" s="214" customFormat="1" ht="18" customHeight="1" x14ac:dyDescent="0.25">
      <c r="A54" s="118">
        <v>16</v>
      </c>
      <c r="B54" s="119" t="s">
        <v>2956</v>
      </c>
      <c r="C54" s="119" t="s">
        <v>2957</v>
      </c>
      <c r="D54" s="119" t="s">
        <v>47</v>
      </c>
      <c r="E54" s="24">
        <v>72</v>
      </c>
      <c r="F54" s="629" t="str">
        <f t="shared" si="0"/>
        <v>Khá</v>
      </c>
      <c r="G54" s="630"/>
    </row>
    <row r="55" spans="1:7" s="214" customFormat="1" ht="18" customHeight="1" x14ac:dyDescent="0.25">
      <c r="A55" s="118">
        <v>17</v>
      </c>
      <c r="B55" s="119" t="s">
        <v>2958</v>
      </c>
      <c r="C55" s="119" t="s">
        <v>166</v>
      </c>
      <c r="D55" s="119" t="s">
        <v>523</v>
      </c>
      <c r="E55" s="24">
        <v>85</v>
      </c>
      <c r="F55" s="22" t="s">
        <v>31</v>
      </c>
      <c r="G55" s="630"/>
    </row>
    <row r="56" spans="1:7" s="214" customFormat="1" ht="18" customHeight="1" x14ac:dyDescent="0.25">
      <c r="A56" s="118">
        <v>18</v>
      </c>
      <c r="B56" s="119" t="s">
        <v>2959</v>
      </c>
      <c r="C56" s="119" t="s">
        <v>253</v>
      </c>
      <c r="D56" s="119" t="s">
        <v>82</v>
      </c>
      <c r="E56" s="24">
        <v>83</v>
      </c>
      <c r="F56" s="22" t="s">
        <v>31</v>
      </c>
      <c r="G56" s="630"/>
    </row>
    <row r="57" spans="1:7" s="214" customFormat="1" ht="18" customHeight="1" x14ac:dyDescent="0.25">
      <c r="A57" s="118">
        <v>19</v>
      </c>
      <c r="B57" s="119" t="s">
        <v>2960</v>
      </c>
      <c r="C57" s="119" t="s">
        <v>1630</v>
      </c>
      <c r="D57" s="119" t="s">
        <v>20</v>
      </c>
      <c r="E57" s="24">
        <v>80</v>
      </c>
      <c r="F57" s="22" t="s">
        <v>31</v>
      </c>
      <c r="G57" s="630"/>
    </row>
    <row r="58" spans="1:7" s="214" customFormat="1" ht="18" customHeight="1" x14ac:dyDescent="0.25">
      <c r="A58" s="118">
        <v>20</v>
      </c>
      <c r="B58" s="119" t="s">
        <v>2961</v>
      </c>
      <c r="C58" s="119" t="s">
        <v>139</v>
      </c>
      <c r="D58" s="119" t="s">
        <v>20</v>
      </c>
      <c r="E58" s="24">
        <v>88</v>
      </c>
      <c r="F58" s="22" t="s">
        <v>31</v>
      </c>
      <c r="G58" s="630"/>
    </row>
    <row r="59" spans="1:7" s="214" customFormat="1" ht="18" customHeight="1" x14ac:dyDescent="0.25">
      <c r="A59" s="118">
        <v>21</v>
      </c>
      <c r="B59" s="119" t="s">
        <v>2962</v>
      </c>
      <c r="C59" s="119" t="s">
        <v>2963</v>
      </c>
      <c r="D59" s="119" t="s">
        <v>57</v>
      </c>
      <c r="E59" s="24">
        <v>79</v>
      </c>
      <c r="F59" s="629" t="str">
        <f t="shared" si="0"/>
        <v>Khá</v>
      </c>
      <c r="G59" s="630"/>
    </row>
    <row r="60" spans="1:7" s="214" customFormat="1" ht="18" customHeight="1" x14ac:dyDescent="0.25">
      <c r="A60" s="118">
        <v>22</v>
      </c>
      <c r="B60" s="119" t="s">
        <v>2964</v>
      </c>
      <c r="C60" s="119" t="s">
        <v>2965</v>
      </c>
      <c r="D60" s="119" t="s">
        <v>182</v>
      </c>
      <c r="E60" s="24">
        <v>85</v>
      </c>
      <c r="F60" s="22" t="s">
        <v>31</v>
      </c>
      <c r="G60" s="630"/>
    </row>
    <row r="61" spans="1:7" s="214" customFormat="1" ht="18" customHeight="1" x14ac:dyDescent="0.25">
      <c r="A61" s="118">
        <v>23</v>
      </c>
      <c r="B61" s="119" t="s">
        <v>2966</v>
      </c>
      <c r="C61" s="119" t="s">
        <v>2967</v>
      </c>
      <c r="D61" s="119" t="s">
        <v>182</v>
      </c>
      <c r="E61" s="24">
        <v>74</v>
      </c>
      <c r="F61" s="629" t="str">
        <f t="shared" si="0"/>
        <v>Khá</v>
      </c>
      <c r="G61" s="630"/>
    </row>
    <row r="62" spans="1:7" s="214" customFormat="1" ht="18" customHeight="1" x14ac:dyDescent="0.25">
      <c r="A62" s="118">
        <v>24</v>
      </c>
      <c r="B62" s="119" t="s">
        <v>2968</v>
      </c>
      <c r="C62" s="119" t="s">
        <v>263</v>
      </c>
      <c r="D62" s="119" t="s">
        <v>21</v>
      </c>
      <c r="E62" s="24">
        <v>78</v>
      </c>
      <c r="F62" s="629" t="str">
        <f t="shared" si="0"/>
        <v>Khá</v>
      </c>
      <c r="G62" s="630"/>
    </row>
    <row r="63" spans="1:7" s="214" customFormat="1" ht="18" customHeight="1" x14ac:dyDescent="0.25">
      <c r="A63" s="118">
        <v>25</v>
      </c>
      <c r="B63" s="119" t="s">
        <v>2969</v>
      </c>
      <c r="C63" s="119" t="s">
        <v>50</v>
      </c>
      <c r="D63" s="119" t="s">
        <v>21</v>
      </c>
      <c r="E63" s="24">
        <v>82</v>
      </c>
      <c r="F63" s="22" t="s">
        <v>31</v>
      </c>
      <c r="G63" s="630"/>
    </row>
    <row r="64" spans="1:7" s="214" customFormat="1" ht="18" customHeight="1" x14ac:dyDescent="0.25">
      <c r="A64" s="118">
        <v>26</v>
      </c>
      <c r="B64" s="119" t="s">
        <v>2970</v>
      </c>
      <c r="C64" s="119" t="s">
        <v>2340</v>
      </c>
      <c r="D64" s="119" t="s">
        <v>21</v>
      </c>
      <c r="E64" s="24">
        <v>78</v>
      </c>
      <c r="F64" s="629" t="str">
        <f t="shared" si="0"/>
        <v>Khá</v>
      </c>
      <c r="G64" s="630"/>
    </row>
    <row r="65" spans="1:7" s="214" customFormat="1" ht="18" customHeight="1" x14ac:dyDescent="0.25">
      <c r="A65" s="118">
        <v>27</v>
      </c>
      <c r="B65" s="119" t="s">
        <v>2971</v>
      </c>
      <c r="C65" s="119" t="s">
        <v>599</v>
      </c>
      <c r="D65" s="119" t="s">
        <v>85</v>
      </c>
      <c r="E65" s="24">
        <v>75</v>
      </c>
      <c r="F65" s="629" t="str">
        <f t="shared" si="0"/>
        <v>Khá</v>
      </c>
      <c r="G65" s="630"/>
    </row>
    <row r="66" spans="1:7" s="214" customFormat="1" ht="18" customHeight="1" x14ac:dyDescent="0.25">
      <c r="A66" s="118">
        <v>28</v>
      </c>
      <c r="B66" s="119" t="s">
        <v>2972</v>
      </c>
      <c r="C66" s="119" t="s">
        <v>2450</v>
      </c>
      <c r="D66" s="119" t="s">
        <v>396</v>
      </c>
      <c r="E66" s="24">
        <v>72</v>
      </c>
      <c r="F66" s="629" t="str">
        <f t="shared" si="0"/>
        <v>Khá</v>
      </c>
      <c r="G66" s="630"/>
    </row>
    <row r="67" spans="1:7" s="214" customFormat="1" ht="18" customHeight="1" x14ac:dyDescent="0.25">
      <c r="A67" s="118">
        <v>29</v>
      </c>
      <c r="B67" s="119" t="s">
        <v>2973</v>
      </c>
      <c r="C67" s="119" t="s">
        <v>111</v>
      </c>
      <c r="D67" s="119" t="s">
        <v>8</v>
      </c>
      <c r="E67" s="24">
        <v>80</v>
      </c>
      <c r="F67" s="22" t="s">
        <v>31</v>
      </c>
      <c r="G67" s="630"/>
    </row>
    <row r="68" spans="1:7" s="214" customFormat="1" ht="18" customHeight="1" x14ac:dyDescent="0.25">
      <c r="A68" s="118">
        <v>30</v>
      </c>
      <c r="B68" s="119" t="s">
        <v>2974</v>
      </c>
      <c r="C68" s="119" t="s">
        <v>185</v>
      </c>
      <c r="D68" s="119" t="s">
        <v>8</v>
      </c>
      <c r="E68" s="24">
        <v>75</v>
      </c>
      <c r="F68" s="629" t="str">
        <f t="shared" si="0"/>
        <v>Khá</v>
      </c>
      <c r="G68" s="630"/>
    </row>
    <row r="69" spans="1:7" s="214" customFormat="1" ht="18" customHeight="1" x14ac:dyDescent="0.25">
      <c r="A69" s="118">
        <v>31</v>
      </c>
      <c r="B69" s="119" t="s">
        <v>2975</v>
      </c>
      <c r="C69" s="119" t="s">
        <v>1607</v>
      </c>
      <c r="D69" s="119" t="s">
        <v>8</v>
      </c>
      <c r="E69" s="24">
        <v>80</v>
      </c>
      <c r="F69" s="22" t="s">
        <v>31</v>
      </c>
      <c r="G69" s="630"/>
    </row>
    <row r="70" spans="1:7" s="214" customFormat="1" ht="18" customHeight="1" x14ac:dyDescent="0.25">
      <c r="A70" s="118">
        <v>32</v>
      </c>
      <c r="B70" s="119" t="s">
        <v>2976</v>
      </c>
      <c r="C70" s="119" t="s">
        <v>2346</v>
      </c>
      <c r="D70" s="119" t="s">
        <v>8</v>
      </c>
      <c r="E70" s="24">
        <v>90</v>
      </c>
      <c r="F70" s="629" t="str">
        <f t="shared" si="0"/>
        <v>Xuất Sắc</v>
      </c>
      <c r="G70" s="630"/>
    </row>
    <row r="71" spans="1:7" s="214" customFormat="1" ht="18" customHeight="1" x14ac:dyDescent="0.25">
      <c r="A71" s="118">
        <v>33</v>
      </c>
      <c r="B71" s="119" t="s">
        <v>3010</v>
      </c>
      <c r="C71" s="119" t="s">
        <v>212</v>
      </c>
      <c r="D71" s="119" t="s">
        <v>294</v>
      </c>
      <c r="E71" s="24">
        <v>85</v>
      </c>
      <c r="F71" s="22" t="s">
        <v>31</v>
      </c>
      <c r="G71" s="630"/>
    </row>
    <row r="72" spans="1:7" s="214" customFormat="1" ht="18" customHeight="1" x14ac:dyDescent="0.25">
      <c r="A72" s="118">
        <v>34</v>
      </c>
      <c r="B72" s="119" t="s">
        <v>2977</v>
      </c>
      <c r="C72" s="119" t="s">
        <v>2811</v>
      </c>
      <c r="D72" s="119" t="s">
        <v>202</v>
      </c>
      <c r="E72" s="24">
        <v>85</v>
      </c>
      <c r="F72" s="22" t="s">
        <v>31</v>
      </c>
      <c r="G72" s="630"/>
    </row>
    <row r="73" spans="1:7" s="214" customFormat="1" ht="18" customHeight="1" x14ac:dyDescent="0.25">
      <c r="A73" s="118">
        <v>35</v>
      </c>
      <c r="B73" s="119" t="s">
        <v>2978</v>
      </c>
      <c r="C73" s="119" t="s">
        <v>1649</v>
      </c>
      <c r="D73" s="119" t="s">
        <v>171</v>
      </c>
      <c r="E73" s="24">
        <v>75</v>
      </c>
      <c r="F73" s="629" t="str">
        <f t="shared" si="0"/>
        <v>Khá</v>
      </c>
      <c r="G73" s="630"/>
    </row>
    <row r="74" spans="1:7" s="214" customFormat="1" ht="18" customHeight="1" x14ac:dyDescent="0.25">
      <c r="A74" s="118">
        <v>36</v>
      </c>
      <c r="B74" s="119" t="s">
        <v>2979</v>
      </c>
      <c r="C74" s="119" t="s">
        <v>220</v>
      </c>
      <c r="D74" s="119" t="s">
        <v>26</v>
      </c>
      <c r="E74" s="24">
        <v>75</v>
      </c>
      <c r="F74" s="629" t="str">
        <f t="shared" si="0"/>
        <v>Khá</v>
      </c>
      <c r="G74" s="630"/>
    </row>
    <row r="75" spans="1:7" s="214" customFormat="1" ht="18" customHeight="1" x14ac:dyDescent="0.25">
      <c r="A75" s="118">
        <v>37</v>
      </c>
      <c r="B75" s="119" t="s">
        <v>2980</v>
      </c>
      <c r="C75" s="119" t="s">
        <v>144</v>
      </c>
      <c r="D75" s="119" t="s">
        <v>26</v>
      </c>
      <c r="E75" s="24">
        <v>80</v>
      </c>
      <c r="F75" s="22" t="s">
        <v>31</v>
      </c>
      <c r="G75" s="630"/>
    </row>
    <row r="76" spans="1:7" s="214" customFormat="1" ht="18" customHeight="1" x14ac:dyDescent="0.25">
      <c r="A76" s="118">
        <v>38</v>
      </c>
      <c r="B76" s="119" t="s">
        <v>2981</v>
      </c>
      <c r="C76" s="119" t="s">
        <v>130</v>
      </c>
      <c r="D76" s="119" t="s">
        <v>26</v>
      </c>
      <c r="E76" s="24">
        <v>85</v>
      </c>
      <c r="F76" s="22" t="s">
        <v>31</v>
      </c>
      <c r="G76" s="630"/>
    </row>
    <row r="77" spans="1:7" s="121" customFormat="1" ht="18" customHeight="1" x14ac:dyDescent="0.25">
      <c r="A77" s="118">
        <v>39</v>
      </c>
      <c r="B77" s="119" t="s">
        <v>2982</v>
      </c>
      <c r="C77" s="119" t="s">
        <v>2855</v>
      </c>
      <c r="D77" s="119" t="s">
        <v>213</v>
      </c>
      <c r="E77" s="24">
        <v>68</v>
      </c>
      <c r="F77" s="629" t="str">
        <f t="shared" si="0"/>
        <v>Khá</v>
      </c>
      <c r="G77" s="630"/>
    </row>
    <row r="78" spans="1:7" s="214" customFormat="1" ht="18" customHeight="1" x14ac:dyDescent="0.25">
      <c r="A78" s="118">
        <v>40</v>
      </c>
      <c r="B78" s="119" t="s">
        <v>2983</v>
      </c>
      <c r="C78" s="119" t="s">
        <v>18</v>
      </c>
      <c r="D78" s="119" t="s">
        <v>9</v>
      </c>
      <c r="E78" s="24">
        <v>80</v>
      </c>
      <c r="F78" s="22" t="s">
        <v>31</v>
      </c>
      <c r="G78" s="630"/>
    </row>
    <row r="79" spans="1:7" s="214" customFormat="1" ht="18" customHeight="1" x14ac:dyDescent="0.25">
      <c r="A79" s="118">
        <v>41</v>
      </c>
      <c r="B79" s="119" t="s">
        <v>2984</v>
      </c>
      <c r="C79" s="119" t="s">
        <v>445</v>
      </c>
      <c r="D79" s="119" t="s">
        <v>2985</v>
      </c>
      <c r="E79" s="24">
        <v>82</v>
      </c>
      <c r="F79" s="22" t="s">
        <v>31</v>
      </c>
      <c r="G79" s="630"/>
    </row>
    <row r="80" spans="1:7" s="214" customFormat="1" ht="18" customHeight="1" x14ac:dyDescent="0.25">
      <c r="A80" s="118">
        <v>42</v>
      </c>
      <c r="B80" s="119" t="s">
        <v>2986</v>
      </c>
      <c r="C80" s="119" t="s">
        <v>2987</v>
      </c>
      <c r="D80" s="119" t="s">
        <v>1981</v>
      </c>
      <c r="E80" s="24">
        <v>76</v>
      </c>
      <c r="F80" s="629" t="str">
        <f t="shared" si="0"/>
        <v>Khá</v>
      </c>
      <c r="G80" s="630"/>
    </row>
    <row r="81" spans="1:7" s="121" customFormat="1" ht="18" customHeight="1" x14ac:dyDescent="0.25">
      <c r="A81" s="118">
        <v>43</v>
      </c>
      <c r="B81" s="119" t="s">
        <v>2988</v>
      </c>
      <c r="C81" s="119" t="s">
        <v>211</v>
      </c>
      <c r="D81" s="119" t="s">
        <v>11</v>
      </c>
      <c r="E81" s="24">
        <v>83</v>
      </c>
      <c r="F81" s="22" t="s">
        <v>31</v>
      </c>
      <c r="G81" s="630"/>
    </row>
    <row r="82" spans="1:7" s="214" customFormat="1" ht="18" customHeight="1" x14ac:dyDescent="0.25">
      <c r="A82" s="118">
        <v>44</v>
      </c>
      <c r="B82" s="119" t="s">
        <v>2989</v>
      </c>
      <c r="C82" s="119" t="s">
        <v>307</v>
      </c>
      <c r="D82" s="119" t="s">
        <v>63</v>
      </c>
      <c r="E82" s="24">
        <v>83</v>
      </c>
      <c r="F82" s="22" t="s">
        <v>31</v>
      </c>
      <c r="G82" s="630"/>
    </row>
    <row r="83" spans="1:7" s="214" customFormat="1" ht="18" customHeight="1" x14ac:dyDescent="0.25">
      <c r="A83" s="118">
        <v>45</v>
      </c>
      <c r="B83" s="119" t="s">
        <v>2990</v>
      </c>
      <c r="C83" s="119" t="s">
        <v>533</v>
      </c>
      <c r="D83" s="119" t="s">
        <v>2865</v>
      </c>
      <c r="E83" s="24">
        <v>85</v>
      </c>
      <c r="F83" s="22" t="s">
        <v>31</v>
      </c>
      <c r="G83" s="630"/>
    </row>
    <row r="84" spans="1:7" s="214" customFormat="1" ht="18" customHeight="1" x14ac:dyDescent="0.25">
      <c r="A84" s="118">
        <v>46</v>
      </c>
      <c r="B84" s="119" t="s">
        <v>2991</v>
      </c>
      <c r="C84" s="119" t="s">
        <v>2992</v>
      </c>
      <c r="D84" s="119" t="s">
        <v>17</v>
      </c>
      <c r="E84" s="24">
        <v>100</v>
      </c>
      <c r="F84" s="629" t="str">
        <f t="shared" si="0"/>
        <v>Xuất Sắc</v>
      </c>
      <c r="G84" s="630"/>
    </row>
    <row r="85" spans="1:7" s="214" customFormat="1" ht="18" customHeight="1" x14ac:dyDescent="0.25">
      <c r="A85" s="118">
        <v>47</v>
      </c>
      <c r="B85" s="122" t="s">
        <v>2993</v>
      </c>
      <c r="C85" s="122" t="s">
        <v>190</v>
      </c>
      <c r="D85" s="122" t="s">
        <v>17</v>
      </c>
      <c r="E85" s="24">
        <v>75</v>
      </c>
      <c r="F85" s="629" t="str">
        <f t="shared" si="0"/>
        <v>Khá</v>
      </c>
      <c r="G85" s="631"/>
    </row>
    <row r="86" spans="1:7" s="214" customFormat="1" ht="18" customHeight="1" x14ac:dyDescent="0.25">
      <c r="A86" s="118">
        <v>48</v>
      </c>
      <c r="B86" s="119" t="s">
        <v>2994</v>
      </c>
      <c r="C86" s="119" t="s">
        <v>224</v>
      </c>
      <c r="D86" s="119" t="s">
        <v>65</v>
      </c>
      <c r="E86" s="24">
        <v>83</v>
      </c>
      <c r="F86" s="22" t="s">
        <v>31</v>
      </c>
      <c r="G86" s="630"/>
    </row>
    <row r="87" spans="1:7" s="214" customFormat="1" ht="18" customHeight="1" x14ac:dyDescent="0.25">
      <c r="A87" s="118">
        <v>49</v>
      </c>
      <c r="B87" s="119" t="s">
        <v>2995</v>
      </c>
      <c r="C87" s="119" t="s">
        <v>185</v>
      </c>
      <c r="D87" s="119" t="s">
        <v>65</v>
      </c>
      <c r="E87" s="24">
        <v>80</v>
      </c>
      <c r="F87" s="22" t="s">
        <v>31</v>
      </c>
      <c r="G87" s="630"/>
    </row>
    <row r="88" spans="1:7" s="214" customFormat="1" ht="18" customHeight="1" x14ac:dyDescent="0.25">
      <c r="A88" s="118">
        <v>50</v>
      </c>
      <c r="B88" s="119" t="s">
        <v>2996</v>
      </c>
      <c r="C88" s="119" t="s">
        <v>77</v>
      </c>
      <c r="D88" s="119" t="s">
        <v>65</v>
      </c>
      <c r="E88" s="24">
        <v>84</v>
      </c>
      <c r="F88" s="22" t="s">
        <v>31</v>
      </c>
      <c r="G88" s="630"/>
    </row>
    <row r="89" spans="1:7" s="214" customFormat="1" ht="18" customHeight="1" x14ac:dyDescent="0.25">
      <c r="A89" s="118">
        <v>51</v>
      </c>
      <c r="B89" s="119" t="s">
        <v>2997</v>
      </c>
      <c r="C89" s="119" t="s">
        <v>2998</v>
      </c>
      <c r="D89" s="119" t="s">
        <v>65</v>
      </c>
      <c r="E89" s="24">
        <v>77</v>
      </c>
      <c r="F89" s="629" t="str">
        <f t="shared" si="0"/>
        <v>Khá</v>
      </c>
      <c r="G89" s="630"/>
    </row>
    <row r="90" spans="1:7" s="214" customFormat="1" ht="18" customHeight="1" x14ac:dyDescent="0.25">
      <c r="A90" s="118">
        <v>52</v>
      </c>
      <c r="B90" s="119" t="s">
        <v>2999</v>
      </c>
      <c r="C90" s="119" t="s">
        <v>122</v>
      </c>
      <c r="D90" s="119" t="s">
        <v>67</v>
      </c>
      <c r="E90" s="24">
        <v>77</v>
      </c>
      <c r="F90" s="629" t="str">
        <f t="shared" si="0"/>
        <v>Khá</v>
      </c>
      <c r="G90" s="630"/>
    </row>
    <row r="91" spans="1:7" s="214" customFormat="1" ht="18" customHeight="1" x14ac:dyDescent="0.25">
      <c r="A91" s="118">
        <v>53</v>
      </c>
      <c r="B91" s="119" t="s">
        <v>3000</v>
      </c>
      <c r="C91" s="119" t="s">
        <v>177</v>
      </c>
      <c r="D91" s="119" t="s">
        <v>1787</v>
      </c>
      <c r="E91" s="24">
        <v>78</v>
      </c>
      <c r="F91" s="629" t="str">
        <f t="shared" si="0"/>
        <v>Khá</v>
      </c>
      <c r="G91" s="630"/>
    </row>
    <row r="92" spans="1:7" s="214" customFormat="1" ht="18" customHeight="1" x14ac:dyDescent="0.25">
      <c r="A92" s="118">
        <v>54</v>
      </c>
      <c r="B92" s="119" t="s">
        <v>3001</v>
      </c>
      <c r="C92" s="119" t="s">
        <v>3002</v>
      </c>
      <c r="D92" s="119" t="s">
        <v>383</v>
      </c>
      <c r="E92" s="24">
        <v>78</v>
      </c>
      <c r="F92" s="629" t="str">
        <f t="shared" si="0"/>
        <v>Khá</v>
      </c>
      <c r="G92" s="630"/>
    </row>
    <row r="93" spans="1:7" s="214" customFormat="1" ht="18" customHeight="1" x14ac:dyDescent="0.25">
      <c r="A93" s="118">
        <v>55</v>
      </c>
      <c r="B93" s="119" t="s">
        <v>3003</v>
      </c>
      <c r="C93" s="119" t="s">
        <v>2494</v>
      </c>
      <c r="D93" s="119" t="s">
        <v>141</v>
      </c>
      <c r="E93" s="24">
        <v>50</v>
      </c>
      <c r="F93" s="629" t="str">
        <f t="shared" si="0"/>
        <v>Trung Bình</v>
      </c>
      <c r="G93" s="630"/>
    </row>
    <row r="94" spans="1:7" s="214" customFormat="1" ht="18" customHeight="1" x14ac:dyDescent="0.25">
      <c r="A94" s="118">
        <v>56</v>
      </c>
      <c r="B94" s="119" t="s">
        <v>3004</v>
      </c>
      <c r="C94" s="119" t="s">
        <v>3005</v>
      </c>
      <c r="D94" s="119" t="s">
        <v>2893</v>
      </c>
      <c r="E94" s="24">
        <v>83</v>
      </c>
      <c r="F94" s="22" t="s">
        <v>31</v>
      </c>
      <c r="G94" s="630"/>
    </row>
    <row r="95" spans="1:7" s="214" customFormat="1" ht="18" customHeight="1" x14ac:dyDescent="0.25">
      <c r="A95" s="118">
        <v>57</v>
      </c>
      <c r="B95" s="119" t="s">
        <v>3006</v>
      </c>
      <c r="C95" s="119" t="s">
        <v>18</v>
      </c>
      <c r="D95" s="119" t="s">
        <v>188</v>
      </c>
      <c r="E95" s="24">
        <v>79</v>
      </c>
      <c r="F95" s="629" t="str">
        <f t="shared" si="0"/>
        <v>Khá</v>
      </c>
      <c r="G95" s="630"/>
    </row>
    <row r="96" spans="1:7" s="214" customFormat="1" ht="18" customHeight="1" x14ac:dyDescent="0.25">
      <c r="A96" s="118">
        <v>58</v>
      </c>
      <c r="B96" s="119" t="s">
        <v>3007</v>
      </c>
      <c r="C96" s="119" t="s">
        <v>168</v>
      </c>
      <c r="D96" s="119" t="s">
        <v>24</v>
      </c>
      <c r="E96" s="24">
        <v>78</v>
      </c>
      <c r="F96" s="629" t="str">
        <f t="shared" si="0"/>
        <v>Khá</v>
      </c>
      <c r="G96" s="630"/>
    </row>
    <row r="97" spans="1:16" s="214" customFormat="1" ht="18" customHeight="1" x14ac:dyDescent="0.25">
      <c r="A97" s="118">
        <v>59</v>
      </c>
      <c r="B97" s="119" t="s">
        <v>3008</v>
      </c>
      <c r="C97" s="119" t="s">
        <v>3009</v>
      </c>
      <c r="D97" s="119" t="s">
        <v>249</v>
      </c>
      <c r="E97" s="24">
        <v>80</v>
      </c>
      <c r="F97" s="22" t="s">
        <v>31</v>
      </c>
      <c r="G97" s="630"/>
    </row>
    <row r="98" spans="1:16" ht="18" customHeight="1" x14ac:dyDescent="0.25">
      <c r="F98" s="177"/>
    </row>
    <row r="99" spans="1:16" s="13" customFormat="1" ht="18" customHeight="1" x14ac:dyDescent="0.25">
      <c r="A99" s="993" t="s">
        <v>5311</v>
      </c>
      <c r="B99" s="993"/>
      <c r="C99" s="993"/>
      <c r="D99" s="993"/>
      <c r="E99" s="993"/>
      <c r="F99" s="993"/>
      <c r="G99" s="993"/>
    </row>
    <row r="100" spans="1:16" s="13" customFormat="1" ht="18" customHeight="1" x14ac:dyDescent="0.25">
      <c r="A100" s="27" t="s">
        <v>118</v>
      </c>
      <c r="B100" s="27" t="s">
        <v>469</v>
      </c>
      <c r="C100" s="624" t="s">
        <v>485</v>
      </c>
      <c r="D100" s="625" t="s">
        <v>486</v>
      </c>
      <c r="E100" s="23" t="s">
        <v>3347</v>
      </c>
      <c r="F100" s="27" t="s">
        <v>453</v>
      </c>
      <c r="G100" s="27" t="s">
        <v>454</v>
      </c>
      <c r="I100" s="214" t="s">
        <v>5303</v>
      </c>
      <c r="J100" s="214" t="s">
        <v>31</v>
      </c>
      <c r="K100" s="214" t="s">
        <v>3441</v>
      </c>
      <c r="L100" s="214" t="s">
        <v>5122</v>
      </c>
      <c r="M100" s="214" t="s">
        <v>5304</v>
      </c>
      <c r="N100" s="214" t="s">
        <v>5305</v>
      </c>
      <c r="O100" s="214"/>
      <c r="P100" s="214" t="s">
        <v>2397</v>
      </c>
    </row>
    <row r="101" spans="1:16" s="13" customFormat="1" ht="18" customHeight="1" x14ac:dyDescent="0.25">
      <c r="A101" s="123">
        <v>1</v>
      </c>
      <c r="B101" s="17" t="s">
        <v>3011</v>
      </c>
      <c r="C101" s="86" t="s">
        <v>308</v>
      </c>
      <c r="D101" s="17" t="s">
        <v>34</v>
      </c>
      <c r="E101" s="632">
        <v>80</v>
      </c>
      <c r="F101" s="25" t="str">
        <f t="shared" ref="F101:F141" si="1">IF(E101&gt;=90,"Xuất sắc", IF(AND(E101&lt;90,E101&gt;=80),"Tốt",IF(AND(E101&lt;80,E101&gt;=65),"Khá",IF(AND(E101&lt;65,E101&gt;=50),"Trung bình",IF(AND(E101&lt;50, E101&gt;=35),"Yếu","Kém")))))</f>
        <v>Tốt</v>
      </c>
      <c r="G101" s="33"/>
      <c r="H101" s="179"/>
      <c r="I101" s="214">
        <f>COUNTIF(F101:F141,"Xuất sắc")</f>
        <v>12</v>
      </c>
      <c r="J101" s="214">
        <f>COUNTIF(F101:F141,"Tốt")</f>
        <v>18</v>
      </c>
      <c r="K101" s="214">
        <f>COUNTIF(F101:F141,"Khá")</f>
        <v>10</v>
      </c>
      <c r="L101" s="214">
        <f>COUNTIF(F101:F141,"Trung bình")</f>
        <v>1</v>
      </c>
      <c r="M101" s="214">
        <f>COUNTIF(F101:F141,"Yếu")</f>
        <v>0</v>
      </c>
      <c r="N101" s="214">
        <f>COUNTIF(F101:F141,"Kém")</f>
        <v>0</v>
      </c>
      <c r="O101" s="214"/>
      <c r="P101" s="214">
        <f>SUM(I101:N101)</f>
        <v>41</v>
      </c>
    </row>
    <row r="102" spans="1:16" s="13" customFormat="1" ht="18" customHeight="1" x14ac:dyDescent="0.25">
      <c r="A102" s="123">
        <v>2</v>
      </c>
      <c r="B102" s="17" t="s">
        <v>3012</v>
      </c>
      <c r="C102" s="86" t="s">
        <v>3013</v>
      </c>
      <c r="D102" s="17" t="s">
        <v>34</v>
      </c>
      <c r="E102" s="632">
        <v>81</v>
      </c>
      <c r="F102" s="25" t="str">
        <f t="shared" si="1"/>
        <v>Tốt</v>
      </c>
      <c r="G102" s="33"/>
      <c r="H102" s="179"/>
      <c r="I102" s="179"/>
      <c r="J102" s="179"/>
    </row>
    <row r="103" spans="1:16" s="13" customFormat="1" ht="18" customHeight="1" x14ac:dyDescent="0.25">
      <c r="A103" s="123">
        <v>3</v>
      </c>
      <c r="B103" s="17" t="s">
        <v>3014</v>
      </c>
      <c r="C103" s="86" t="s">
        <v>3015</v>
      </c>
      <c r="D103" s="17" t="s">
        <v>148</v>
      </c>
      <c r="E103" s="632">
        <v>91</v>
      </c>
      <c r="F103" s="25" t="str">
        <f t="shared" si="1"/>
        <v>Xuất sắc</v>
      </c>
      <c r="G103" s="33"/>
      <c r="H103" s="179"/>
      <c r="I103" s="179"/>
      <c r="J103" s="179"/>
    </row>
    <row r="104" spans="1:16" s="13" customFormat="1" ht="18" customHeight="1" x14ac:dyDescent="0.25">
      <c r="A104" s="123">
        <v>4</v>
      </c>
      <c r="B104" s="17" t="s">
        <v>3016</v>
      </c>
      <c r="C104" s="86" t="s">
        <v>3017</v>
      </c>
      <c r="D104" s="17" t="s">
        <v>251</v>
      </c>
      <c r="E104" s="632">
        <v>75</v>
      </c>
      <c r="F104" s="25" t="str">
        <f t="shared" si="1"/>
        <v>Khá</v>
      </c>
      <c r="G104" s="33"/>
      <c r="H104" s="179"/>
      <c r="I104" s="179"/>
      <c r="J104" s="179"/>
    </row>
    <row r="105" spans="1:16" s="37" customFormat="1" ht="18" customHeight="1" x14ac:dyDescent="0.25">
      <c r="A105" s="123">
        <v>5</v>
      </c>
      <c r="B105" s="17" t="s">
        <v>3018</v>
      </c>
      <c r="C105" s="86" t="s">
        <v>3019</v>
      </c>
      <c r="D105" s="17" t="s">
        <v>6</v>
      </c>
      <c r="E105" s="632">
        <v>79</v>
      </c>
      <c r="F105" s="25" t="str">
        <f t="shared" si="1"/>
        <v>Khá</v>
      </c>
      <c r="G105" s="633"/>
      <c r="H105" s="180"/>
      <c r="I105" s="180"/>
      <c r="J105" s="180"/>
    </row>
    <row r="106" spans="1:16" s="13" customFormat="1" ht="18" customHeight="1" x14ac:dyDescent="0.25">
      <c r="A106" s="123">
        <v>6</v>
      </c>
      <c r="B106" s="17" t="s">
        <v>3020</v>
      </c>
      <c r="C106" s="86" t="s">
        <v>3021</v>
      </c>
      <c r="D106" s="17" t="s">
        <v>276</v>
      </c>
      <c r="E106" s="632">
        <v>92</v>
      </c>
      <c r="F106" s="25" t="str">
        <f t="shared" si="1"/>
        <v>Xuất sắc</v>
      </c>
      <c r="G106" s="33"/>
      <c r="H106" s="179"/>
      <c r="I106" s="179"/>
      <c r="J106" s="179"/>
    </row>
    <row r="107" spans="1:16" s="13" customFormat="1" ht="18" customHeight="1" x14ac:dyDescent="0.25">
      <c r="A107" s="123">
        <v>7</v>
      </c>
      <c r="B107" s="17" t="s">
        <v>3022</v>
      </c>
      <c r="C107" s="86" t="s">
        <v>503</v>
      </c>
      <c r="D107" s="17" t="s">
        <v>180</v>
      </c>
      <c r="E107" s="632">
        <v>86</v>
      </c>
      <c r="F107" s="25" t="str">
        <f t="shared" si="1"/>
        <v>Tốt</v>
      </c>
      <c r="G107" s="33"/>
      <c r="H107" s="179"/>
      <c r="I107" s="179"/>
      <c r="J107" s="179"/>
    </row>
    <row r="108" spans="1:16" s="13" customFormat="1" ht="18" customHeight="1" x14ac:dyDescent="0.25">
      <c r="A108" s="123">
        <v>8</v>
      </c>
      <c r="B108" s="17" t="s">
        <v>3023</v>
      </c>
      <c r="C108" s="86" t="s">
        <v>3024</v>
      </c>
      <c r="D108" s="17" t="s">
        <v>210</v>
      </c>
      <c r="E108" s="632">
        <v>75</v>
      </c>
      <c r="F108" s="25" t="str">
        <f t="shared" si="1"/>
        <v>Khá</v>
      </c>
      <c r="G108" s="33"/>
      <c r="H108" s="179"/>
      <c r="I108" s="179"/>
      <c r="J108" s="179"/>
    </row>
    <row r="109" spans="1:16" s="13" customFormat="1" ht="18" customHeight="1" x14ac:dyDescent="0.25">
      <c r="A109" s="123">
        <v>9</v>
      </c>
      <c r="B109" s="17" t="s">
        <v>3025</v>
      </c>
      <c r="C109" s="86" t="s">
        <v>3026</v>
      </c>
      <c r="D109" s="17" t="s">
        <v>42</v>
      </c>
      <c r="E109" s="632">
        <v>71</v>
      </c>
      <c r="F109" s="25" t="str">
        <f t="shared" si="1"/>
        <v>Khá</v>
      </c>
      <c r="G109" s="33"/>
      <c r="H109" s="179"/>
      <c r="I109" s="179"/>
      <c r="J109" s="179"/>
    </row>
    <row r="110" spans="1:16" s="13" customFormat="1" ht="18" customHeight="1" x14ac:dyDescent="0.25">
      <c r="A110" s="123">
        <v>10</v>
      </c>
      <c r="B110" s="17" t="s">
        <v>3027</v>
      </c>
      <c r="C110" s="86" t="s">
        <v>3028</v>
      </c>
      <c r="D110" s="17" t="s">
        <v>43</v>
      </c>
      <c r="E110" s="632">
        <v>72</v>
      </c>
      <c r="F110" s="25" t="str">
        <f t="shared" si="1"/>
        <v>Khá</v>
      </c>
      <c r="G110" s="33"/>
    </row>
    <row r="111" spans="1:16" s="13" customFormat="1" ht="18" customHeight="1" x14ac:dyDescent="0.25">
      <c r="A111" s="123">
        <v>11</v>
      </c>
      <c r="B111" s="17" t="s">
        <v>3029</v>
      </c>
      <c r="C111" s="86" t="s">
        <v>3030</v>
      </c>
      <c r="D111" s="17" t="s">
        <v>105</v>
      </c>
      <c r="E111" s="632">
        <v>98</v>
      </c>
      <c r="F111" s="25" t="str">
        <f t="shared" si="1"/>
        <v>Xuất sắc</v>
      </c>
      <c r="G111" s="33"/>
    </row>
    <row r="112" spans="1:16" s="13" customFormat="1" ht="18" customHeight="1" x14ac:dyDescent="0.25">
      <c r="A112" s="123">
        <v>12</v>
      </c>
      <c r="B112" s="17" t="s">
        <v>3031</v>
      </c>
      <c r="C112" s="86" t="s">
        <v>695</v>
      </c>
      <c r="D112" s="17" t="s">
        <v>15</v>
      </c>
      <c r="E112" s="632">
        <v>98</v>
      </c>
      <c r="F112" s="25" t="str">
        <f t="shared" si="1"/>
        <v>Xuất sắc</v>
      </c>
      <c r="G112" s="33"/>
    </row>
    <row r="113" spans="1:10" s="13" customFormat="1" ht="18" customHeight="1" x14ac:dyDescent="0.25">
      <c r="A113" s="123">
        <v>13</v>
      </c>
      <c r="B113" s="17" t="s">
        <v>3032</v>
      </c>
      <c r="C113" s="86" t="s">
        <v>46</v>
      </c>
      <c r="D113" s="17" t="s">
        <v>49</v>
      </c>
      <c r="E113" s="632">
        <v>71</v>
      </c>
      <c r="F113" s="25" t="str">
        <f t="shared" si="1"/>
        <v>Khá</v>
      </c>
      <c r="G113" s="33"/>
    </row>
    <row r="114" spans="1:10" s="124" customFormat="1" ht="18" customHeight="1" x14ac:dyDescent="0.25">
      <c r="A114" s="123">
        <v>14</v>
      </c>
      <c r="B114" s="17" t="s">
        <v>3033</v>
      </c>
      <c r="C114" s="86" t="s">
        <v>3034</v>
      </c>
      <c r="D114" s="17" t="s">
        <v>494</v>
      </c>
      <c r="E114" s="632">
        <v>98</v>
      </c>
      <c r="F114" s="25" t="str">
        <f t="shared" si="1"/>
        <v>Xuất sắc</v>
      </c>
      <c r="G114" s="634"/>
    </row>
    <row r="115" spans="1:10" s="13" customFormat="1" ht="18" customHeight="1" x14ac:dyDescent="0.25">
      <c r="A115" s="123">
        <v>15</v>
      </c>
      <c r="B115" s="17" t="s">
        <v>3035</v>
      </c>
      <c r="C115" s="86" t="s">
        <v>1832</v>
      </c>
      <c r="D115" s="17" t="s">
        <v>231</v>
      </c>
      <c r="E115" s="632">
        <v>95</v>
      </c>
      <c r="F115" s="25" t="str">
        <f t="shared" si="1"/>
        <v>Xuất sắc</v>
      </c>
      <c r="G115" s="33"/>
    </row>
    <row r="116" spans="1:10" s="13" customFormat="1" ht="18" customHeight="1" x14ac:dyDescent="0.25">
      <c r="A116" s="123">
        <v>16</v>
      </c>
      <c r="B116" s="17" t="s">
        <v>3036</v>
      </c>
      <c r="C116" s="86" t="s">
        <v>1658</v>
      </c>
      <c r="D116" s="17" t="s">
        <v>16</v>
      </c>
      <c r="E116" s="632">
        <v>84</v>
      </c>
      <c r="F116" s="25" t="str">
        <f t="shared" si="1"/>
        <v>Tốt</v>
      </c>
      <c r="G116" s="33"/>
    </row>
    <row r="117" spans="1:10" s="13" customFormat="1" ht="18" customHeight="1" x14ac:dyDescent="0.25">
      <c r="A117" s="123">
        <v>17</v>
      </c>
      <c r="B117" s="17" t="s">
        <v>3037</v>
      </c>
      <c r="C117" s="86" t="s">
        <v>241</v>
      </c>
      <c r="D117" s="17" t="s">
        <v>3038</v>
      </c>
      <c r="E117" s="632">
        <v>86</v>
      </c>
      <c r="F117" s="25" t="str">
        <f t="shared" si="1"/>
        <v>Tốt</v>
      </c>
      <c r="G117" s="33"/>
    </row>
    <row r="118" spans="1:10" s="13" customFormat="1" ht="18" customHeight="1" x14ac:dyDescent="0.25">
      <c r="A118" s="123">
        <v>18</v>
      </c>
      <c r="B118" s="17" t="s">
        <v>3039</v>
      </c>
      <c r="C118" s="86" t="s">
        <v>3040</v>
      </c>
      <c r="D118" s="17" t="s">
        <v>8</v>
      </c>
      <c r="E118" s="632">
        <v>90</v>
      </c>
      <c r="F118" s="25" t="str">
        <f t="shared" si="1"/>
        <v>Xuất sắc</v>
      </c>
      <c r="G118" s="33"/>
    </row>
    <row r="119" spans="1:10" s="13" customFormat="1" ht="18" customHeight="1" x14ac:dyDescent="0.25">
      <c r="A119" s="123">
        <v>19</v>
      </c>
      <c r="B119" s="17" t="s">
        <v>3041</v>
      </c>
      <c r="C119" s="86" t="s">
        <v>438</v>
      </c>
      <c r="D119" s="17" t="s">
        <v>8</v>
      </c>
      <c r="E119" s="632">
        <v>80</v>
      </c>
      <c r="F119" s="25" t="str">
        <f t="shared" si="1"/>
        <v>Tốt</v>
      </c>
      <c r="G119" s="33"/>
    </row>
    <row r="120" spans="1:10" s="13" customFormat="1" ht="18" customHeight="1" x14ac:dyDescent="0.25">
      <c r="A120" s="123">
        <v>20</v>
      </c>
      <c r="B120" s="17" t="s">
        <v>3042</v>
      </c>
      <c r="C120" s="86" t="s">
        <v>127</v>
      </c>
      <c r="D120" s="17" t="s">
        <v>87</v>
      </c>
      <c r="E120" s="632">
        <v>90</v>
      </c>
      <c r="F120" s="25" t="str">
        <f t="shared" si="1"/>
        <v>Xuất sắc</v>
      </c>
      <c r="G120" s="33"/>
    </row>
    <row r="121" spans="1:10" s="13" customFormat="1" ht="18" customHeight="1" x14ac:dyDescent="0.25">
      <c r="A121" s="123">
        <v>21</v>
      </c>
      <c r="B121" s="17" t="s">
        <v>3043</v>
      </c>
      <c r="C121" s="86" t="s">
        <v>3044</v>
      </c>
      <c r="D121" s="17" t="s">
        <v>297</v>
      </c>
      <c r="E121" s="632">
        <v>79</v>
      </c>
      <c r="F121" s="25" t="str">
        <f t="shared" si="1"/>
        <v>Khá</v>
      </c>
      <c r="G121" s="33"/>
    </row>
    <row r="122" spans="1:10" s="13" customFormat="1" ht="18" customHeight="1" x14ac:dyDescent="0.25">
      <c r="A122" s="123">
        <v>22</v>
      </c>
      <c r="B122" s="17" t="s">
        <v>3045</v>
      </c>
      <c r="C122" s="86" t="s">
        <v>44</v>
      </c>
      <c r="D122" s="17" t="s">
        <v>202</v>
      </c>
      <c r="E122" s="632">
        <v>90</v>
      </c>
      <c r="F122" s="25" t="str">
        <f t="shared" si="1"/>
        <v>Xuất sắc</v>
      </c>
      <c r="G122" s="33"/>
    </row>
    <row r="123" spans="1:10" s="13" customFormat="1" ht="18" customHeight="1" x14ac:dyDescent="0.25">
      <c r="A123" s="123">
        <v>23</v>
      </c>
      <c r="B123" s="17" t="s">
        <v>3046</v>
      </c>
      <c r="C123" s="86" t="s">
        <v>306</v>
      </c>
      <c r="D123" s="17" t="s">
        <v>202</v>
      </c>
      <c r="E123" s="632">
        <v>70</v>
      </c>
      <c r="F123" s="25" t="str">
        <f t="shared" si="1"/>
        <v>Khá</v>
      </c>
      <c r="G123" s="33"/>
    </row>
    <row r="124" spans="1:10" s="13" customFormat="1" ht="18" customHeight="1" x14ac:dyDescent="0.25">
      <c r="A124" s="123">
        <v>24</v>
      </c>
      <c r="B124" s="17" t="s">
        <v>3047</v>
      </c>
      <c r="C124" s="86" t="s">
        <v>13</v>
      </c>
      <c r="D124" s="17" t="s">
        <v>184</v>
      </c>
      <c r="E124" s="632">
        <v>82</v>
      </c>
      <c r="F124" s="25" t="str">
        <f t="shared" si="1"/>
        <v>Tốt</v>
      </c>
      <c r="G124" s="33"/>
    </row>
    <row r="125" spans="1:10" s="13" customFormat="1" ht="18" customHeight="1" x14ac:dyDescent="0.25">
      <c r="A125" s="123">
        <v>25</v>
      </c>
      <c r="B125" s="17" t="s">
        <v>3048</v>
      </c>
      <c r="C125" s="86" t="s">
        <v>337</v>
      </c>
      <c r="D125" s="17" t="s">
        <v>510</v>
      </c>
      <c r="E125" s="632">
        <v>82</v>
      </c>
      <c r="F125" s="25" t="str">
        <f t="shared" si="1"/>
        <v>Tốt</v>
      </c>
      <c r="G125" s="33"/>
    </row>
    <row r="126" spans="1:10" s="13" customFormat="1" ht="18" customHeight="1" x14ac:dyDescent="0.25">
      <c r="A126" s="123">
        <v>26</v>
      </c>
      <c r="B126" s="17" t="s">
        <v>3049</v>
      </c>
      <c r="C126" s="86" t="s">
        <v>3050</v>
      </c>
      <c r="D126" s="17" t="s">
        <v>213</v>
      </c>
      <c r="E126" s="632">
        <v>82</v>
      </c>
      <c r="F126" s="25" t="str">
        <f t="shared" si="1"/>
        <v>Tốt</v>
      </c>
      <c r="G126" s="33"/>
      <c r="H126" s="179"/>
      <c r="I126" s="179"/>
      <c r="J126" s="179"/>
    </row>
    <row r="127" spans="1:10" s="13" customFormat="1" ht="18" customHeight="1" x14ac:dyDescent="0.25">
      <c r="A127" s="123">
        <v>27</v>
      </c>
      <c r="B127" s="17" t="s">
        <v>3051</v>
      </c>
      <c r="C127" s="86" t="s">
        <v>3052</v>
      </c>
      <c r="D127" s="17" t="s">
        <v>213</v>
      </c>
      <c r="E127" s="632">
        <v>81</v>
      </c>
      <c r="F127" s="25" t="str">
        <f t="shared" si="1"/>
        <v>Tốt</v>
      </c>
      <c r="G127" s="33"/>
      <c r="H127" s="179"/>
      <c r="I127" s="179"/>
      <c r="J127" s="179"/>
    </row>
    <row r="128" spans="1:10" s="13" customFormat="1" ht="18" customHeight="1" x14ac:dyDescent="0.25">
      <c r="A128" s="123">
        <v>28</v>
      </c>
      <c r="B128" s="17" t="s">
        <v>3053</v>
      </c>
      <c r="C128" s="86" t="s">
        <v>3054</v>
      </c>
      <c r="D128" s="17" t="s">
        <v>11</v>
      </c>
      <c r="E128" s="632">
        <v>92</v>
      </c>
      <c r="F128" s="25" t="str">
        <f t="shared" si="1"/>
        <v>Xuất sắc</v>
      </c>
      <c r="G128" s="33"/>
      <c r="H128" s="179"/>
      <c r="I128" s="179"/>
      <c r="J128" s="179"/>
    </row>
    <row r="129" spans="1:16" s="13" customFormat="1" ht="18" customHeight="1" x14ac:dyDescent="0.25">
      <c r="A129" s="123">
        <v>29</v>
      </c>
      <c r="B129" s="17" t="s">
        <v>3055</v>
      </c>
      <c r="C129" s="86" t="s">
        <v>183</v>
      </c>
      <c r="D129" s="17" t="s">
        <v>134</v>
      </c>
      <c r="E129" s="632">
        <v>70</v>
      </c>
      <c r="F129" s="25" t="str">
        <f t="shared" si="1"/>
        <v>Khá</v>
      </c>
      <c r="G129" s="33"/>
      <c r="H129" s="179"/>
      <c r="I129" s="179"/>
      <c r="J129" s="179"/>
    </row>
    <row r="130" spans="1:16" s="13" customFormat="1" ht="18" customHeight="1" x14ac:dyDescent="0.25">
      <c r="A130" s="123">
        <v>30</v>
      </c>
      <c r="B130" s="17" t="s">
        <v>3056</v>
      </c>
      <c r="C130" s="86" t="s">
        <v>344</v>
      </c>
      <c r="D130" s="17" t="s">
        <v>91</v>
      </c>
      <c r="E130" s="632">
        <v>60</v>
      </c>
      <c r="F130" s="25" t="str">
        <f t="shared" si="1"/>
        <v>Trung bình</v>
      </c>
      <c r="G130" s="33"/>
      <c r="H130" s="179"/>
      <c r="I130" s="179"/>
      <c r="J130" s="179"/>
    </row>
    <row r="131" spans="1:16" s="13" customFormat="1" ht="18" customHeight="1" x14ac:dyDescent="0.25">
      <c r="A131" s="123">
        <v>31</v>
      </c>
      <c r="B131" s="17" t="s">
        <v>3057</v>
      </c>
      <c r="C131" s="86" t="s">
        <v>83</v>
      </c>
      <c r="D131" s="17" t="s">
        <v>204</v>
      </c>
      <c r="E131" s="632">
        <v>89</v>
      </c>
      <c r="F131" s="25" t="str">
        <f t="shared" si="1"/>
        <v>Tốt</v>
      </c>
      <c r="G131" s="33"/>
      <c r="H131" s="179"/>
      <c r="I131" s="179"/>
      <c r="J131" s="179"/>
    </row>
    <row r="132" spans="1:16" s="13" customFormat="1" ht="18" customHeight="1" x14ac:dyDescent="0.25">
      <c r="A132" s="123">
        <v>32</v>
      </c>
      <c r="B132" s="17" t="s">
        <v>3058</v>
      </c>
      <c r="C132" s="86" t="s">
        <v>3059</v>
      </c>
      <c r="D132" s="17" t="s">
        <v>65</v>
      </c>
      <c r="E132" s="632">
        <v>85</v>
      </c>
      <c r="F132" s="25" t="str">
        <f t="shared" si="1"/>
        <v>Tốt</v>
      </c>
      <c r="G132" s="33"/>
      <c r="H132" s="179"/>
      <c r="I132" s="179"/>
      <c r="J132" s="179"/>
    </row>
    <row r="133" spans="1:16" s="13" customFormat="1" ht="18" customHeight="1" x14ac:dyDescent="0.25">
      <c r="A133" s="123">
        <v>33</v>
      </c>
      <c r="B133" s="17" t="s">
        <v>3060</v>
      </c>
      <c r="C133" s="86" t="s">
        <v>3061</v>
      </c>
      <c r="D133" s="17" t="s">
        <v>65</v>
      </c>
      <c r="E133" s="632">
        <v>84</v>
      </c>
      <c r="F133" s="25" t="str">
        <f t="shared" si="1"/>
        <v>Tốt</v>
      </c>
      <c r="G133" s="33"/>
      <c r="H133" s="179"/>
      <c r="I133" s="179"/>
      <c r="J133" s="179"/>
    </row>
    <row r="134" spans="1:16" s="13" customFormat="1" ht="18" customHeight="1" x14ac:dyDescent="0.25">
      <c r="A134" s="123">
        <v>34</v>
      </c>
      <c r="B134" s="17" t="s">
        <v>3062</v>
      </c>
      <c r="C134" s="86" t="s">
        <v>48</v>
      </c>
      <c r="D134" s="17" t="s">
        <v>65</v>
      </c>
      <c r="E134" s="632">
        <v>90</v>
      </c>
      <c r="F134" s="25" t="str">
        <f t="shared" si="1"/>
        <v>Xuất sắc</v>
      </c>
      <c r="G134" s="33"/>
      <c r="H134" s="179"/>
      <c r="I134" s="179"/>
      <c r="J134" s="179"/>
    </row>
    <row r="135" spans="1:16" s="13" customFormat="1" ht="18" customHeight="1" x14ac:dyDescent="0.25">
      <c r="A135" s="123">
        <v>35</v>
      </c>
      <c r="B135" s="17" t="s">
        <v>3063</v>
      </c>
      <c r="C135" s="86" t="s">
        <v>421</v>
      </c>
      <c r="D135" s="17" t="s">
        <v>2287</v>
      </c>
      <c r="E135" s="632">
        <v>82</v>
      </c>
      <c r="F135" s="25" t="str">
        <f t="shared" si="1"/>
        <v>Tốt</v>
      </c>
      <c r="G135" s="33"/>
      <c r="H135" s="179"/>
      <c r="I135" s="179"/>
      <c r="J135" s="179"/>
    </row>
    <row r="136" spans="1:16" s="13" customFormat="1" ht="18" customHeight="1" x14ac:dyDescent="0.25">
      <c r="A136" s="123">
        <v>36</v>
      </c>
      <c r="B136" s="17" t="s">
        <v>3064</v>
      </c>
      <c r="C136" s="86" t="s">
        <v>51</v>
      </c>
      <c r="D136" s="17" t="s">
        <v>186</v>
      </c>
      <c r="E136" s="632">
        <v>82</v>
      </c>
      <c r="F136" s="25" t="str">
        <f t="shared" si="1"/>
        <v>Tốt</v>
      </c>
      <c r="G136" s="33"/>
      <c r="H136" s="179"/>
      <c r="I136" s="179"/>
      <c r="J136" s="179"/>
    </row>
    <row r="137" spans="1:16" s="13" customFormat="1" ht="18" customHeight="1" x14ac:dyDescent="0.25">
      <c r="A137" s="123">
        <v>37</v>
      </c>
      <c r="B137" s="17" t="s">
        <v>3065</v>
      </c>
      <c r="C137" s="86" t="s">
        <v>446</v>
      </c>
      <c r="D137" s="17" t="s">
        <v>68</v>
      </c>
      <c r="E137" s="632">
        <v>82</v>
      </c>
      <c r="F137" s="25" t="str">
        <f t="shared" si="1"/>
        <v>Tốt</v>
      </c>
      <c r="G137" s="33"/>
      <c r="H137" s="179"/>
      <c r="I137" s="179"/>
      <c r="J137" s="179"/>
    </row>
    <row r="138" spans="1:16" s="13" customFormat="1" ht="18" customHeight="1" x14ac:dyDescent="0.25">
      <c r="A138" s="123">
        <v>38</v>
      </c>
      <c r="B138" s="17" t="s">
        <v>3066</v>
      </c>
      <c r="C138" s="86" t="s">
        <v>328</v>
      </c>
      <c r="D138" s="17" t="s">
        <v>12</v>
      </c>
      <c r="E138" s="632">
        <v>91</v>
      </c>
      <c r="F138" s="25" t="str">
        <f t="shared" si="1"/>
        <v>Xuất sắc</v>
      </c>
      <c r="G138" s="33"/>
      <c r="H138" s="179"/>
      <c r="I138" s="179"/>
      <c r="J138" s="179"/>
    </row>
    <row r="139" spans="1:16" s="13" customFormat="1" ht="18" customHeight="1" x14ac:dyDescent="0.25">
      <c r="A139" s="123">
        <v>39</v>
      </c>
      <c r="B139" s="17" t="s">
        <v>3067</v>
      </c>
      <c r="C139" s="86" t="s">
        <v>3068</v>
      </c>
      <c r="D139" s="17" t="s">
        <v>12</v>
      </c>
      <c r="E139" s="632">
        <v>82</v>
      </c>
      <c r="F139" s="25" t="str">
        <f t="shared" si="1"/>
        <v>Tốt</v>
      </c>
      <c r="G139" s="33"/>
      <c r="H139" s="179"/>
      <c r="I139" s="179"/>
      <c r="J139" s="179"/>
    </row>
    <row r="140" spans="1:16" s="13" customFormat="1" ht="18" customHeight="1" x14ac:dyDescent="0.25">
      <c r="A140" s="123">
        <v>40</v>
      </c>
      <c r="B140" s="17" t="s">
        <v>3069</v>
      </c>
      <c r="C140" s="86" t="s">
        <v>505</v>
      </c>
      <c r="D140" s="17" t="s">
        <v>315</v>
      </c>
      <c r="E140" s="632">
        <v>70</v>
      </c>
      <c r="F140" s="25" t="str">
        <f t="shared" si="1"/>
        <v>Khá</v>
      </c>
      <c r="G140" s="33"/>
      <c r="H140" s="181"/>
      <c r="I140" s="182"/>
      <c r="J140" s="125"/>
    </row>
    <row r="141" spans="1:16" s="13" customFormat="1" ht="18" customHeight="1" x14ac:dyDescent="0.25">
      <c r="A141" s="123">
        <v>41</v>
      </c>
      <c r="B141" s="17" t="s">
        <v>3070</v>
      </c>
      <c r="C141" s="86" t="s">
        <v>80</v>
      </c>
      <c r="D141" s="17" t="s">
        <v>71</v>
      </c>
      <c r="E141" s="632">
        <v>87</v>
      </c>
      <c r="F141" s="25" t="str">
        <f t="shared" si="1"/>
        <v>Tốt</v>
      </c>
      <c r="G141" s="33"/>
      <c r="H141" s="179"/>
      <c r="I141" s="179"/>
      <c r="J141" s="179"/>
    </row>
    <row r="142" spans="1:16" ht="18" customHeight="1" x14ac:dyDescent="0.25">
      <c r="F142" s="177"/>
    </row>
    <row r="143" spans="1:16" s="13" customFormat="1" ht="18" customHeight="1" x14ac:dyDescent="0.25">
      <c r="A143" s="993" t="s">
        <v>5312</v>
      </c>
      <c r="B143" s="993"/>
      <c r="C143" s="993"/>
      <c r="D143" s="993"/>
      <c r="E143" s="993"/>
      <c r="F143" s="993"/>
      <c r="G143" s="993"/>
    </row>
    <row r="144" spans="1:16" s="13" customFormat="1" ht="18" customHeight="1" x14ac:dyDescent="0.25">
      <c r="A144" s="27" t="s">
        <v>118</v>
      </c>
      <c r="B144" s="27" t="s">
        <v>469</v>
      </c>
      <c r="C144" s="624" t="s">
        <v>485</v>
      </c>
      <c r="D144" s="625" t="s">
        <v>486</v>
      </c>
      <c r="E144" s="23" t="s">
        <v>387</v>
      </c>
      <c r="F144" s="27" t="s">
        <v>453</v>
      </c>
      <c r="G144" s="27" t="s">
        <v>454</v>
      </c>
      <c r="I144" s="214" t="s">
        <v>5303</v>
      </c>
      <c r="J144" s="214" t="s">
        <v>31</v>
      </c>
      <c r="K144" s="214" t="s">
        <v>3441</v>
      </c>
      <c r="L144" s="214" t="s">
        <v>5122</v>
      </c>
      <c r="M144" s="214" t="s">
        <v>5304</v>
      </c>
      <c r="N144" s="214" t="s">
        <v>5305</v>
      </c>
      <c r="O144" s="214"/>
      <c r="P144" s="214" t="s">
        <v>2397</v>
      </c>
    </row>
    <row r="145" spans="1:16" s="13" customFormat="1" ht="18" customHeight="1" x14ac:dyDescent="0.25">
      <c r="A145" s="2">
        <v>1</v>
      </c>
      <c r="B145" s="129" t="s">
        <v>3071</v>
      </c>
      <c r="C145" s="130" t="s">
        <v>3072</v>
      </c>
      <c r="D145" s="130" t="s">
        <v>72</v>
      </c>
      <c r="E145" s="41">
        <v>72</v>
      </c>
      <c r="F145" s="22" t="str">
        <f>IF(E145&gt;=90,"Xuất sắc", IF(AND(E145&lt;90,E145&gt;=80),"Tốt",IF(AND(E145&lt;80,E145&gt;=65),"Khá",IF(AND(E145&lt;65,E145&gt;=50),"Trung bình",IF(AND(E145&lt;50, E145&gt;=35),"Yếu","Kém")))))</f>
        <v>Khá</v>
      </c>
      <c r="G145" s="33"/>
      <c r="I145" s="214">
        <f>COUNTIF(F145:F186,"Xuất sắc")</f>
        <v>11</v>
      </c>
      <c r="J145" s="214">
        <f>COUNTIF(F145:F186,"Tốt")</f>
        <v>15</v>
      </c>
      <c r="K145" s="214">
        <f>COUNTIF(F145:F186,"Khá")</f>
        <v>12</v>
      </c>
      <c r="L145" s="214">
        <f>COUNTIF(F145:F186,"Trung bình")</f>
        <v>4</v>
      </c>
      <c r="M145" s="214">
        <f>COUNTIF(F145:F186,"Yếu")</f>
        <v>0</v>
      </c>
      <c r="N145" s="214">
        <f>COUNTIF(F145:F186,"Kém")</f>
        <v>0</v>
      </c>
      <c r="O145" s="214"/>
      <c r="P145" s="214">
        <f>SUM(I145:N145)</f>
        <v>42</v>
      </c>
    </row>
    <row r="146" spans="1:16" s="13" customFormat="1" ht="18" customHeight="1" x14ac:dyDescent="0.25">
      <c r="A146" s="2">
        <v>2</v>
      </c>
      <c r="B146" s="129" t="s">
        <v>3073</v>
      </c>
      <c r="C146" s="130" t="s">
        <v>3074</v>
      </c>
      <c r="D146" s="130" t="s">
        <v>34</v>
      </c>
      <c r="E146" s="41">
        <v>78</v>
      </c>
      <c r="F146" s="22" t="str">
        <f t="shared" ref="F146:F186" si="2">IF(E146&gt;=90,"Xuất sắc", IF(AND(E146&lt;90,E146&gt;=80),"Tốt",IF(AND(E146&lt;80,E146&gt;=65),"Khá",IF(AND(E146&lt;65,E146&gt;=50),"Trung bình",IF(AND(E146&lt;50, E146&gt;=35),"Yếu","Kém")))))</f>
        <v>Khá</v>
      </c>
      <c r="G146" s="33"/>
    </row>
    <row r="147" spans="1:16" s="13" customFormat="1" ht="18" customHeight="1" x14ac:dyDescent="0.25">
      <c r="A147" s="2">
        <v>3</v>
      </c>
      <c r="B147" s="129" t="s">
        <v>3075</v>
      </c>
      <c r="C147" s="130" t="s">
        <v>50</v>
      </c>
      <c r="D147" s="130" t="s">
        <v>251</v>
      </c>
      <c r="E147" s="41">
        <v>98</v>
      </c>
      <c r="F147" s="22" t="str">
        <f t="shared" si="2"/>
        <v>Xuất sắc</v>
      </c>
      <c r="G147" s="33"/>
    </row>
    <row r="148" spans="1:16" s="13" customFormat="1" ht="18" customHeight="1" x14ac:dyDescent="0.25">
      <c r="A148" s="2">
        <v>4</v>
      </c>
      <c r="B148" s="129" t="s">
        <v>3076</v>
      </c>
      <c r="C148" s="130" t="s">
        <v>3077</v>
      </c>
      <c r="D148" s="130" t="s">
        <v>472</v>
      </c>
      <c r="E148" s="41">
        <v>75</v>
      </c>
      <c r="F148" s="22" t="str">
        <f t="shared" si="2"/>
        <v>Khá</v>
      </c>
      <c r="G148" s="33"/>
    </row>
    <row r="149" spans="1:16" s="13" customFormat="1" ht="18" customHeight="1" x14ac:dyDescent="0.25">
      <c r="A149" s="2">
        <v>5</v>
      </c>
      <c r="B149" s="129" t="s">
        <v>3078</v>
      </c>
      <c r="C149" s="130" t="s">
        <v>509</v>
      </c>
      <c r="D149" s="130" t="s">
        <v>229</v>
      </c>
      <c r="E149" s="41">
        <v>90</v>
      </c>
      <c r="F149" s="22" t="str">
        <f t="shared" si="2"/>
        <v>Xuất sắc</v>
      </c>
      <c r="G149" s="33"/>
    </row>
    <row r="150" spans="1:16" s="13" customFormat="1" ht="18" customHeight="1" x14ac:dyDescent="0.25">
      <c r="A150" s="2">
        <v>6</v>
      </c>
      <c r="B150" s="129" t="s">
        <v>3079</v>
      </c>
      <c r="C150" s="130" t="s">
        <v>69</v>
      </c>
      <c r="D150" s="130" t="s">
        <v>27</v>
      </c>
      <c r="E150" s="41">
        <v>96</v>
      </c>
      <c r="F150" s="22" t="str">
        <f t="shared" si="2"/>
        <v>Xuất sắc</v>
      </c>
      <c r="G150" s="33"/>
    </row>
    <row r="151" spans="1:16" s="13" customFormat="1" ht="18" customHeight="1" x14ac:dyDescent="0.25">
      <c r="A151" s="2">
        <v>7</v>
      </c>
      <c r="B151" s="129" t="s">
        <v>3080</v>
      </c>
      <c r="C151" s="130" t="s">
        <v>61</v>
      </c>
      <c r="D151" s="130" t="s">
        <v>43</v>
      </c>
      <c r="E151" s="41">
        <v>88</v>
      </c>
      <c r="F151" s="22" t="str">
        <f t="shared" si="2"/>
        <v>Tốt</v>
      </c>
      <c r="G151" s="33"/>
    </row>
    <row r="152" spans="1:16" s="13" customFormat="1" ht="18" customHeight="1" x14ac:dyDescent="0.25">
      <c r="A152" s="2">
        <v>8</v>
      </c>
      <c r="B152" s="129" t="s">
        <v>3081</v>
      </c>
      <c r="C152" s="130" t="s">
        <v>3082</v>
      </c>
      <c r="D152" s="130" t="s">
        <v>47</v>
      </c>
      <c r="E152" s="41">
        <v>96</v>
      </c>
      <c r="F152" s="22" t="str">
        <f t="shared" si="2"/>
        <v>Xuất sắc</v>
      </c>
      <c r="G152" s="33"/>
    </row>
    <row r="153" spans="1:16" s="13" customFormat="1" ht="18" customHeight="1" x14ac:dyDescent="0.25">
      <c r="A153" s="2">
        <v>9</v>
      </c>
      <c r="B153" s="129" t="s">
        <v>3083</v>
      </c>
      <c r="C153" s="130" t="s">
        <v>3084</v>
      </c>
      <c r="D153" s="130" t="s">
        <v>254</v>
      </c>
      <c r="E153" s="41">
        <v>78</v>
      </c>
      <c r="F153" s="22" t="str">
        <f t="shared" si="2"/>
        <v>Khá</v>
      </c>
      <c r="G153" s="33"/>
    </row>
    <row r="154" spans="1:16" s="13" customFormat="1" ht="18" customHeight="1" x14ac:dyDescent="0.25">
      <c r="A154" s="2">
        <v>10</v>
      </c>
      <c r="B154" s="129" t="s">
        <v>3085</v>
      </c>
      <c r="C154" s="130" t="s">
        <v>3086</v>
      </c>
      <c r="D154" s="130" t="s">
        <v>105</v>
      </c>
      <c r="E154" s="8">
        <v>64</v>
      </c>
      <c r="F154" s="22" t="str">
        <f t="shared" si="2"/>
        <v>Trung bình</v>
      </c>
      <c r="G154" s="33"/>
    </row>
    <row r="155" spans="1:16" s="13" customFormat="1" ht="18" customHeight="1" x14ac:dyDescent="0.25">
      <c r="A155" s="2">
        <v>11</v>
      </c>
      <c r="B155" s="129" t="s">
        <v>3087</v>
      </c>
      <c r="C155" s="130" t="s">
        <v>2886</v>
      </c>
      <c r="D155" s="130" t="s">
        <v>105</v>
      </c>
      <c r="E155" s="41">
        <v>96</v>
      </c>
      <c r="F155" s="22" t="str">
        <f t="shared" si="2"/>
        <v>Xuất sắc</v>
      </c>
      <c r="G155" s="33"/>
    </row>
    <row r="156" spans="1:16" s="13" customFormat="1" ht="18" customHeight="1" x14ac:dyDescent="0.25">
      <c r="A156" s="2">
        <v>12</v>
      </c>
      <c r="B156" s="129" t="s">
        <v>3088</v>
      </c>
      <c r="C156" s="130" t="s">
        <v>126</v>
      </c>
      <c r="D156" s="130" t="s">
        <v>15</v>
      </c>
      <c r="E156" s="41">
        <v>95</v>
      </c>
      <c r="F156" s="22" t="str">
        <f t="shared" si="2"/>
        <v>Xuất sắc</v>
      </c>
      <c r="G156" s="33"/>
    </row>
    <row r="157" spans="1:16" s="13" customFormat="1" ht="18" customHeight="1" x14ac:dyDescent="0.25">
      <c r="A157" s="2">
        <v>13</v>
      </c>
      <c r="B157" s="129" t="s">
        <v>3089</v>
      </c>
      <c r="C157" s="130" t="s">
        <v>346</v>
      </c>
      <c r="D157" s="130" t="s">
        <v>15</v>
      </c>
      <c r="E157" s="8">
        <v>64</v>
      </c>
      <c r="F157" s="22" t="str">
        <f t="shared" si="2"/>
        <v>Trung bình</v>
      </c>
      <c r="G157" s="33"/>
    </row>
    <row r="158" spans="1:16" s="13" customFormat="1" ht="18" customHeight="1" x14ac:dyDescent="0.25">
      <c r="A158" s="2">
        <v>14</v>
      </c>
      <c r="B158" s="129" t="s">
        <v>3090</v>
      </c>
      <c r="C158" s="130" t="s">
        <v>2875</v>
      </c>
      <c r="D158" s="130" t="s">
        <v>125</v>
      </c>
      <c r="E158" s="41">
        <v>87</v>
      </c>
      <c r="F158" s="22" t="str">
        <f t="shared" si="2"/>
        <v>Tốt</v>
      </c>
      <c r="G158" s="33"/>
    </row>
    <row r="159" spans="1:16" s="13" customFormat="1" ht="18" customHeight="1" x14ac:dyDescent="0.25">
      <c r="A159" s="2">
        <v>15</v>
      </c>
      <c r="B159" s="129" t="s">
        <v>3091</v>
      </c>
      <c r="C159" s="130" t="s">
        <v>99</v>
      </c>
      <c r="D159" s="130" t="s">
        <v>21</v>
      </c>
      <c r="E159" s="41">
        <v>96</v>
      </c>
      <c r="F159" s="22" t="str">
        <f t="shared" si="2"/>
        <v>Xuất sắc</v>
      </c>
      <c r="G159" s="33"/>
    </row>
    <row r="160" spans="1:16" s="13" customFormat="1" ht="18" customHeight="1" x14ac:dyDescent="0.25">
      <c r="A160" s="2">
        <v>16</v>
      </c>
      <c r="B160" s="129" t="s">
        <v>3092</v>
      </c>
      <c r="C160" s="130" t="s">
        <v>76</v>
      </c>
      <c r="D160" s="130" t="s">
        <v>16</v>
      </c>
      <c r="E160" s="41">
        <v>98</v>
      </c>
      <c r="F160" s="22" t="str">
        <f t="shared" si="2"/>
        <v>Xuất sắc</v>
      </c>
      <c r="G160" s="33"/>
    </row>
    <row r="161" spans="1:7" s="13" customFormat="1" ht="18" customHeight="1" x14ac:dyDescent="0.25">
      <c r="A161" s="2">
        <v>17</v>
      </c>
      <c r="B161" s="129" t="s">
        <v>3093</v>
      </c>
      <c r="C161" s="130" t="s">
        <v>3094</v>
      </c>
      <c r="D161" s="130" t="s">
        <v>396</v>
      </c>
      <c r="E161" s="41">
        <v>83</v>
      </c>
      <c r="F161" s="22" t="str">
        <f t="shared" si="2"/>
        <v>Tốt</v>
      </c>
      <c r="G161" s="33"/>
    </row>
    <row r="162" spans="1:7" s="13" customFormat="1" ht="18" customHeight="1" x14ac:dyDescent="0.25">
      <c r="A162" s="2">
        <v>18</v>
      </c>
      <c r="B162" s="129" t="s">
        <v>3095</v>
      </c>
      <c r="C162" s="130" t="s">
        <v>3096</v>
      </c>
      <c r="D162" s="130" t="s">
        <v>695</v>
      </c>
      <c r="E162" s="41">
        <v>88</v>
      </c>
      <c r="F162" s="22" t="str">
        <f t="shared" si="2"/>
        <v>Tốt</v>
      </c>
      <c r="G162" s="33"/>
    </row>
    <row r="163" spans="1:7" s="13" customFormat="1" ht="18" customHeight="1" x14ac:dyDescent="0.25">
      <c r="A163" s="2">
        <v>19</v>
      </c>
      <c r="B163" s="129" t="s">
        <v>3097</v>
      </c>
      <c r="C163" s="130" t="s">
        <v>3098</v>
      </c>
      <c r="D163" s="130" t="s">
        <v>8</v>
      </c>
      <c r="E163" s="41">
        <v>75</v>
      </c>
      <c r="F163" s="22" t="str">
        <f t="shared" si="2"/>
        <v>Khá</v>
      </c>
      <c r="G163" s="33"/>
    </row>
    <row r="164" spans="1:7" s="13" customFormat="1" ht="18" customHeight="1" x14ac:dyDescent="0.25">
      <c r="A164" s="2">
        <v>20</v>
      </c>
      <c r="B164" s="129" t="s">
        <v>3099</v>
      </c>
      <c r="C164" s="130" t="s">
        <v>3100</v>
      </c>
      <c r="D164" s="130" t="s">
        <v>8</v>
      </c>
      <c r="E164" s="41">
        <v>64</v>
      </c>
      <c r="F164" s="22" t="str">
        <f t="shared" si="2"/>
        <v>Trung bình</v>
      </c>
      <c r="G164" s="33"/>
    </row>
    <row r="165" spans="1:7" s="13" customFormat="1" ht="18" customHeight="1" x14ac:dyDescent="0.25">
      <c r="A165" s="2">
        <v>21</v>
      </c>
      <c r="B165" s="129" t="s">
        <v>3101</v>
      </c>
      <c r="C165" s="130" t="s">
        <v>3102</v>
      </c>
      <c r="D165" s="130" t="s">
        <v>8</v>
      </c>
      <c r="E165" s="41">
        <v>87</v>
      </c>
      <c r="F165" s="22" t="str">
        <f t="shared" si="2"/>
        <v>Tốt</v>
      </c>
      <c r="G165" s="33"/>
    </row>
    <row r="166" spans="1:7" s="13" customFormat="1" ht="18" customHeight="1" x14ac:dyDescent="0.25">
      <c r="A166" s="2">
        <v>22</v>
      </c>
      <c r="B166" s="129" t="s">
        <v>3103</v>
      </c>
      <c r="C166" s="130" t="s">
        <v>3104</v>
      </c>
      <c r="D166" s="130" t="s">
        <v>372</v>
      </c>
      <c r="E166" s="41">
        <v>83</v>
      </c>
      <c r="F166" s="22" t="str">
        <f t="shared" si="2"/>
        <v>Tốt</v>
      </c>
      <c r="G166" s="33"/>
    </row>
    <row r="167" spans="1:7" s="13" customFormat="1" ht="18" customHeight="1" x14ac:dyDescent="0.25">
      <c r="A167" s="2">
        <v>23</v>
      </c>
      <c r="B167" s="129" t="s">
        <v>3105</v>
      </c>
      <c r="C167" s="130" t="s">
        <v>61</v>
      </c>
      <c r="D167" s="130" t="s">
        <v>25</v>
      </c>
      <c r="E167" s="41">
        <v>84</v>
      </c>
      <c r="F167" s="22" t="str">
        <f t="shared" si="2"/>
        <v>Tốt</v>
      </c>
      <c r="G167" s="33"/>
    </row>
    <row r="168" spans="1:7" s="13" customFormat="1" ht="18" customHeight="1" x14ac:dyDescent="0.25">
      <c r="A168" s="2">
        <v>24</v>
      </c>
      <c r="B168" s="129" t="s">
        <v>3106</v>
      </c>
      <c r="C168" s="130" t="s">
        <v>3107</v>
      </c>
      <c r="D168" s="130" t="s">
        <v>87</v>
      </c>
      <c r="E168" s="41">
        <v>78</v>
      </c>
      <c r="F168" s="22" t="str">
        <f t="shared" si="2"/>
        <v>Khá</v>
      </c>
      <c r="G168" s="33"/>
    </row>
    <row r="169" spans="1:7" s="13" customFormat="1" ht="18" customHeight="1" x14ac:dyDescent="0.25">
      <c r="A169" s="2">
        <v>25</v>
      </c>
      <c r="B169" s="129" t="s">
        <v>3108</v>
      </c>
      <c r="C169" s="130" t="s">
        <v>951</v>
      </c>
      <c r="D169" s="130" t="s">
        <v>87</v>
      </c>
      <c r="E169" s="41">
        <v>85</v>
      </c>
      <c r="F169" s="22" t="str">
        <f t="shared" si="2"/>
        <v>Tốt</v>
      </c>
      <c r="G169" s="33"/>
    </row>
    <row r="170" spans="1:7" s="13" customFormat="1" ht="18" customHeight="1" x14ac:dyDescent="0.25">
      <c r="A170" s="2">
        <v>26</v>
      </c>
      <c r="B170" s="129" t="s">
        <v>3109</v>
      </c>
      <c r="C170" s="130" t="s">
        <v>3110</v>
      </c>
      <c r="D170" s="130" t="s">
        <v>87</v>
      </c>
      <c r="E170" s="41">
        <v>85</v>
      </c>
      <c r="F170" s="22" t="str">
        <f t="shared" si="2"/>
        <v>Tốt</v>
      </c>
      <c r="G170" s="33"/>
    </row>
    <row r="171" spans="1:7" s="13" customFormat="1" ht="18" customHeight="1" x14ac:dyDescent="0.25">
      <c r="A171" s="2">
        <v>27</v>
      </c>
      <c r="B171" s="129" t="s">
        <v>3111</v>
      </c>
      <c r="C171" s="130" t="s">
        <v>3112</v>
      </c>
      <c r="D171" s="130" t="s">
        <v>297</v>
      </c>
      <c r="E171" s="41">
        <v>77</v>
      </c>
      <c r="F171" s="22" t="str">
        <f t="shared" si="2"/>
        <v>Khá</v>
      </c>
      <c r="G171" s="33"/>
    </row>
    <row r="172" spans="1:7" s="13" customFormat="1" ht="18" customHeight="1" x14ac:dyDescent="0.25">
      <c r="A172" s="2">
        <v>28</v>
      </c>
      <c r="B172" s="129" t="s">
        <v>3113</v>
      </c>
      <c r="C172" s="130" t="s">
        <v>3114</v>
      </c>
      <c r="D172" s="130" t="s">
        <v>202</v>
      </c>
      <c r="E172" s="41">
        <v>80</v>
      </c>
      <c r="F172" s="22" t="str">
        <f t="shared" si="2"/>
        <v>Tốt</v>
      </c>
      <c r="G172" s="33"/>
    </row>
    <row r="173" spans="1:7" s="13" customFormat="1" ht="18" customHeight="1" x14ac:dyDescent="0.25">
      <c r="A173" s="2">
        <v>29</v>
      </c>
      <c r="B173" s="129" t="s">
        <v>3115</v>
      </c>
      <c r="C173" s="130" t="s">
        <v>412</v>
      </c>
      <c r="D173" s="130" t="s">
        <v>281</v>
      </c>
      <c r="E173" s="8">
        <v>64</v>
      </c>
      <c r="F173" s="22" t="str">
        <f t="shared" si="2"/>
        <v>Trung bình</v>
      </c>
      <c r="G173" s="33"/>
    </row>
    <row r="174" spans="1:7" s="13" customFormat="1" ht="18" customHeight="1" x14ac:dyDescent="0.25">
      <c r="A174" s="2">
        <v>30</v>
      </c>
      <c r="B174" s="129" t="s">
        <v>3116</v>
      </c>
      <c r="C174" s="130" t="s">
        <v>3117</v>
      </c>
      <c r="D174" s="130" t="s">
        <v>213</v>
      </c>
      <c r="E174" s="41">
        <v>77</v>
      </c>
      <c r="F174" s="22" t="str">
        <f t="shared" si="2"/>
        <v>Khá</v>
      </c>
      <c r="G174" s="33"/>
    </row>
    <row r="175" spans="1:7" s="13" customFormat="1" ht="18" customHeight="1" x14ac:dyDescent="0.25">
      <c r="A175" s="2">
        <v>31</v>
      </c>
      <c r="B175" s="129" t="s">
        <v>3118</v>
      </c>
      <c r="C175" s="130" t="s">
        <v>174</v>
      </c>
      <c r="D175" s="130" t="s">
        <v>11</v>
      </c>
      <c r="E175" s="41">
        <v>92</v>
      </c>
      <c r="F175" s="22" t="str">
        <f t="shared" si="2"/>
        <v>Xuất sắc</v>
      </c>
      <c r="G175" s="33"/>
    </row>
    <row r="176" spans="1:7" s="13" customFormat="1" ht="18" customHeight="1" x14ac:dyDescent="0.25">
      <c r="A176" s="2">
        <v>32</v>
      </c>
      <c r="B176" s="129" t="s">
        <v>3119</v>
      </c>
      <c r="C176" s="130" t="s">
        <v>3120</v>
      </c>
      <c r="D176" s="130" t="s">
        <v>2170</v>
      </c>
      <c r="E176" s="41">
        <v>78</v>
      </c>
      <c r="F176" s="22" t="str">
        <f t="shared" si="2"/>
        <v>Khá</v>
      </c>
      <c r="G176" s="33"/>
    </row>
    <row r="177" spans="1:16" s="13" customFormat="1" ht="18" customHeight="1" x14ac:dyDescent="0.25">
      <c r="A177" s="2">
        <v>33</v>
      </c>
      <c r="B177" s="129" t="s">
        <v>3121</v>
      </c>
      <c r="C177" s="130" t="s">
        <v>13</v>
      </c>
      <c r="D177" s="130" t="s">
        <v>134</v>
      </c>
      <c r="E177" s="41">
        <v>85</v>
      </c>
      <c r="F177" s="22" t="str">
        <f t="shared" si="2"/>
        <v>Tốt</v>
      </c>
      <c r="G177" s="33"/>
    </row>
    <row r="178" spans="1:16" s="13" customFormat="1" ht="18" customHeight="1" x14ac:dyDescent="0.25">
      <c r="A178" s="2">
        <v>34</v>
      </c>
      <c r="B178" s="129" t="s">
        <v>3122</v>
      </c>
      <c r="C178" s="130" t="s">
        <v>3123</v>
      </c>
      <c r="D178" s="130" t="s">
        <v>3124</v>
      </c>
      <c r="E178" s="41">
        <v>88</v>
      </c>
      <c r="F178" s="22" t="str">
        <f t="shared" si="2"/>
        <v>Tốt</v>
      </c>
      <c r="G178" s="33"/>
    </row>
    <row r="179" spans="1:16" s="13" customFormat="1" ht="18" customHeight="1" x14ac:dyDescent="0.25">
      <c r="A179" s="2">
        <v>35</v>
      </c>
      <c r="B179" s="129" t="s">
        <v>3125</v>
      </c>
      <c r="C179" s="130" t="s">
        <v>3126</v>
      </c>
      <c r="D179" s="130" t="s">
        <v>65</v>
      </c>
      <c r="E179" s="41">
        <v>98</v>
      </c>
      <c r="F179" s="22" t="str">
        <f t="shared" si="2"/>
        <v>Xuất sắc</v>
      </c>
      <c r="G179" s="33"/>
    </row>
    <row r="180" spans="1:16" s="37" customFormat="1" ht="18" customHeight="1" x14ac:dyDescent="0.25">
      <c r="A180" s="2">
        <v>36</v>
      </c>
      <c r="B180" s="129" t="s">
        <v>3127</v>
      </c>
      <c r="C180" s="130" t="s">
        <v>3128</v>
      </c>
      <c r="D180" s="130" t="s">
        <v>383</v>
      </c>
      <c r="E180" s="41">
        <v>88</v>
      </c>
      <c r="F180" s="22" t="str">
        <f t="shared" si="2"/>
        <v>Tốt</v>
      </c>
      <c r="G180" s="633"/>
    </row>
    <row r="181" spans="1:16" s="13" customFormat="1" ht="18" customHeight="1" x14ac:dyDescent="0.25">
      <c r="A181" s="2">
        <v>37</v>
      </c>
      <c r="B181" s="129" t="s">
        <v>3129</v>
      </c>
      <c r="C181" s="130" t="s">
        <v>1714</v>
      </c>
      <c r="D181" s="130" t="s">
        <v>178</v>
      </c>
      <c r="E181" s="41">
        <v>73</v>
      </c>
      <c r="F181" s="22" t="str">
        <f t="shared" si="2"/>
        <v>Khá</v>
      </c>
      <c r="G181" s="33"/>
    </row>
    <row r="182" spans="1:16" s="13" customFormat="1" ht="18" customHeight="1" x14ac:dyDescent="0.25">
      <c r="A182" s="2">
        <v>38</v>
      </c>
      <c r="B182" s="129" t="s">
        <v>3130</v>
      </c>
      <c r="C182" s="130" t="s">
        <v>3131</v>
      </c>
      <c r="D182" s="130" t="s">
        <v>3123</v>
      </c>
      <c r="E182" s="41">
        <v>85</v>
      </c>
      <c r="F182" s="22" t="str">
        <f t="shared" si="2"/>
        <v>Tốt</v>
      </c>
      <c r="G182" s="33"/>
    </row>
    <row r="183" spans="1:16" s="13" customFormat="1" ht="18" customHeight="1" x14ac:dyDescent="0.25">
      <c r="A183" s="2">
        <v>39</v>
      </c>
      <c r="B183" s="129" t="s">
        <v>3132</v>
      </c>
      <c r="C183" s="130" t="s">
        <v>2873</v>
      </c>
      <c r="D183" s="130" t="s">
        <v>531</v>
      </c>
      <c r="E183" s="41">
        <v>76</v>
      </c>
      <c r="F183" s="22" t="str">
        <f t="shared" si="2"/>
        <v>Khá</v>
      </c>
      <c r="G183" s="33"/>
    </row>
    <row r="184" spans="1:16" s="13" customFormat="1" ht="18" customHeight="1" x14ac:dyDescent="0.25">
      <c r="A184" s="2">
        <v>40</v>
      </c>
      <c r="B184" s="129" t="s">
        <v>3133</v>
      </c>
      <c r="C184" s="130" t="s">
        <v>1906</v>
      </c>
      <c r="D184" s="130" t="s">
        <v>71</v>
      </c>
      <c r="E184" s="41">
        <v>95</v>
      </c>
      <c r="F184" s="22" t="str">
        <f t="shared" si="2"/>
        <v>Xuất sắc</v>
      </c>
      <c r="G184" s="33"/>
    </row>
    <row r="185" spans="1:16" s="13" customFormat="1" ht="18" customHeight="1" x14ac:dyDescent="0.25">
      <c r="A185" s="2">
        <v>41</v>
      </c>
      <c r="B185" s="129" t="s">
        <v>3134</v>
      </c>
      <c r="C185" s="130" t="s">
        <v>44</v>
      </c>
      <c r="D185" s="130" t="s">
        <v>71</v>
      </c>
      <c r="E185" s="41">
        <v>78</v>
      </c>
      <c r="F185" s="22" t="str">
        <f>IF(E185&gt;=90,"Xuất sắc", IF(AND(E185&lt;90,E185&gt;=80),"Tốt",IF(AND(E185&lt;80,E185&gt;=65),"Khá",IF(AND(E185&lt;65,E185&gt;=50),"Trung bình",IF(AND(E185&lt;50, E185&gt;=35),"Yếu","Kém")))))</f>
        <v>Khá</v>
      </c>
      <c r="G185" s="33"/>
    </row>
    <row r="186" spans="1:16" s="13" customFormat="1" ht="18" customHeight="1" x14ac:dyDescent="0.25">
      <c r="A186" s="2">
        <v>42</v>
      </c>
      <c r="B186" s="129" t="s">
        <v>3135</v>
      </c>
      <c r="C186" s="130" t="s">
        <v>1623</v>
      </c>
      <c r="D186" s="130" t="s">
        <v>3136</v>
      </c>
      <c r="E186" s="41">
        <v>89</v>
      </c>
      <c r="F186" s="22" t="str">
        <f t="shared" si="2"/>
        <v>Tốt</v>
      </c>
      <c r="G186" s="33"/>
    </row>
    <row r="187" spans="1:16" ht="18" customHeight="1" x14ac:dyDescent="0.25">
      <c r="F187" s="177"/>
    </row>
    <row r="188" spans="1:16" s="13" customFormat="1" ht="18" customHeight="1" x14ac:dyDescent="0.25">
      <c r="A188" s="993" t="s">
        <v>3137</v>
      </c>
      <c r="B188" s="993"/>
      <c r="C188" s="993"/>
      <c r="D188" s="993"/>
      <c r="E188" s="993"/>
      <c r="F188" s="993"/>
      <c r="G188" s="993"/>
    </row>
    <row r="189" spans="1:16" s="13" customFormat="1" ht="18" customHeight="1" x14ac:dyDescent="0.25">
      <c r="A189" s="27" t="s">
        <v>118</v>
      </c>
      <c r="B189" s="27" t="s">
        <v>469</v>
      </c>
      <c r="C189" s="624" t="s">
        <v>485</v>
      </c>
      <c r="D189" s="625" t="s">
        <v>486</v>
      </c>
      <c r="E189" s="23" t="s">
        <v>3347</v>
      </c>
      <c r="F189" s="27" t="s">
        <v>453</v>
      </c>
      <c r="G189" s="27" t="s">
        <v>454</v>
      </c>
      <c r="I189" s="214" t="s">
        <v>5303</v>
      </c>
      <c r="J189" s="214" t="s">
        <v>31</v>
      </c>
      <c r="K189" s="214" t="s">
        <v>3441</v>
      </c>
      <c r="L189" s="214" t="s">
        <v>5122</v>
      </c>
      <c r="M189" s="214" t="s">
        <v>5304</v>
      </c>
      <c r="N189" s="214" t="s">
        <v>5305</v>
      </c>
      <c r="O189" s="214" t="s">
        <v>5313</v>
      </c>
      <c r="P189" s="214" t="s">
        <v>2397</v>
      </c>
    </row>
    <row r="190" spans="1:16" s="13" customFormat="1" ht="18" customHeight="1" x14ac:dyDescent="0.25">
      <c r="A190" s="26">
        <v>1</v>
      </c>
      <c r="B190" s="225" t="s">
        <v>3138</v>
      </c>
      <c r="C190" s="225" t="s">
        <v>221</v>
      </c>
      <c r="D190" s="225" t="s">
        <v>72</v>
      </c>
      <c r="E190" s="635">
        <v>75</v>
      </c>
      <c r="F190" s="26" t="str">
        <f>IF(E190&gt;=90,"Xuất sắc",IF(E190&gt;=80,"Tốt",IF(E190&gt;=65,"Khá","Trung bình")))</f>
        <v>Khá</v>
      </c>
      <c r="G190" s="26"/>
      <c r="I190" s="214">
        <f>COUNTIF(F190:F264,"Xuất sắc")</f>
        <v>7</v>
      </c>
      <c r="J190" s="214">
        <f>COUNTIF(F190:F264,"Tốt")</f>
        <v>30</v>
      </c>
      <c r="K190" s="214">
        <f>COUNTIF(F190:F264,"Khá")</f>
        <v>32</v>
      </c>
      <c r="L190" s="214">
        <f>COUNTIF(F190:F264,"Trung bình")</f>
        <v>4</v>
      </c>
      <c r="M190" s="214">
        <f>COUNTIF(F190:F264,"Yếu")</f>
        <v>1</v>
      </c>
      <c r="N190" s="214">
        <f>COUNTIF(F190:F264,"Kém")</f>
        <v>0</v>
      </c>
      <c r="O190" s="214">
        <v>1</v>
      </c>
      <c r="P190" s="214">
        <f>SUM(I190:O190)</f>
        <v>75</v>
      </c>
    </row>
    <row r="191" spans="1:16" s="13" customFormat="1" ht="18" customHeight="1" x14ac:dyDescent="0.25">
      <c r="A191" s="26">
        <v>2</v>
      </c>
      <c r="B191" s="225" t="s">
        <v>3139</v>
      </c>
      <c r="C191" s="225" t="s">
        <v>3140</v>
      </c>
      <c r="D191" s="225" t="s">
        <v>34</v>
      </c>
      <c r="E191" s="635">
        <v>88</v>
      </c>
      <c r="F191" s="26" t="str">
        <f t="shared" ref="F191:F254" si="3">IF(E191&gt;=90,"Xuất sắc",IF(E191&gt;=80,"Tốt",IF(E191&gt;=65,"Khá","Trung bình")))</f>
        <v>Tốt</v>
      </c>
      <c r="G191" s="26"/>
    </row>
    <row r="192" spans="1:16" s="13" customFormat="1" ht="18" customHeight="1" x14ac:dyDescent="0.25">
      <c r="A192" s="26">
        <v>3</v>
      </c>
      <c r="B192" s="225" t="s">
        <v>3141</v>
      </c>
      <c r="C192" s="225" t="s">
        <v>259</v>
      </c>
      <c r="D192" s="225" t="s">
        <v>34</v>
      </c>
      <c r="E192" s="635">
        <v>82</v>
      </c>
      <c r="F192" s="26" t="str">
        <f t="shared" si="3"/>
        <v>Tốt</v>
      </c>
      <c r="G192" s="26"/>
    </row>
    <row r="193" spans="1:7" s="13" customFormat="1" ht="18" customHeight="1" x14ac:dyDescent="0.25">
      <c r="A193" s="26">
        <v>4</v>
      </c>
      <c r="B193" s="229" t="s">
        <v>3142</v>
      </c>
      <c r="C193" s="229" t="s">
        <v>3143</v>
      </c>
      <c r="D193" s="229" t="s">
        <v>34</v>
      </c>
      <c r="E193" s="635">
        <v>64</v>
      </c>
      <c r="F193" s="635" t="str">
        <f t="shared" si="3"/>
        <v>Trung bình</v>
      </c>
      <c r="G193" s="635"/>
    </row>
    <row r="194" spans="1:7" s="13" customFormat="1" ht="18" customHeight="1" x14ac:dyDescent="0.25">
      <c r="A194" s="26">
        <v>5</v>
      </c>
      <c r="B194" s="225" t="s">
        <v>3144</v>
      </c>
      <c r="C194" s="225" t="s">
        <v>36</v>
      </c>
      <c r="D194" s="225" t="s">
        <v>34</v>
      </c>
      <c r="E194" s="635">
        <v>70</v>
      </c>
      <c r="F194" s="26" t="str">
        <f t="shared" si="3"/>
        <v>Khá</v>
      </c>
      <c r="G194" s="26"/>
    </row>
    <row r="195" spans="1:7" s="13" customFormat="1" ht="18" customHeight="1" x14ac:dyDescent="0.25">
      <c r="A195" s="26">
        <v>6</v>
      </c>
      <c r="B195" s="225" t="s">
        <v>5314</v>
      </c>
      <c r="C195" s="225" t="s">
        <v>3145</v>
      </c>
      <c r="D195" s="225" t="s">
        <v>34</v>
      </c>
      <c r="E195" s="635">
        <v>75</v>
      </c>
      <c r="F195" s="26" t="str">
        <f t="shared" si="3"/>
        <v>Khá</v>
      </c>
      <c r="G195" s="26"/>
    </row>
    <row r="196" spans="1:7" s="13" customFormat="1" ht="18" customHeight="1" x14ac:dyDescent="0.25">
      <c r="A196" s="26">
        <v>7</v>
      </c>
      <c r="B196" s="225" t="s">
        <v>3146</v>
      </c>
      <c r="C196" s="225" t="s">
        <v>3147</v>
      </c>
      <c r="D196" s="225" t="s">
        <v>148</v>
      </c>
      <c r="E196" s="635">
        <v>80</v>
      </c>
      <c r="F196" s="26" t="str">
        <f t="shared" si="3"/>
        <v>Tốt</v>
      </c>
      <c r="G196" s="26"/>
    </row>
    <row r="197" spans="1:7" s="13" customFormat="1" ht="18" customHeight="1" x14ac:dyDescent="0.25">
      <c r="A197" s="26">
        <v>8</v>
      </c>
      <c r="B197" s="225" t="s">
        <v>3148</v>
      </c>
      <c r="C197" s="225" t="s">
        <v>524</v>
      </c>
      <c r="D197" s="225" t="s">
        <v>148</v>
      </c>
      <c r="E197" s="635">
        <v>89</v>
      </c>
      <c r="F197" s="26" t="str">
        <f t="shared" si="3"/>
        <v>Tốt</v>
      </c>
      <c r="G197" s="26"/>
    </row>
    <row r="198" spans="1:7" s="13" customFormat="1" ht="18" customHeight="1" x14ac:dyDescent="0.25">
      <c r="A198" s="26">
        <v>9</v>
      </c>
      <c r="B198" s="225" t="s">
        <v>3149</v>
      </c>
      <c r="C198" s="225" t="s">
        <v>289</v>
      </c>
      <c r="D198" s="225" t="s">
        <v>148</v>
      </c>
      <c r="E198" s="635">
        <v>75</v>
      </c>
      <c r="F198" s="26" t="str">
        <f t="shared" si="3"/>
        <v>Khá</v>
      </c>
      <c r="G198" s="26"/>
    </row>
    <row r="199" spans="1:7" s="13" customFormat="1" ht="18" customHeight="1" x14ac:dyDescent="0.25">
      <c r="A199" s="26">
        <v>10</v>
      </c>
      <c r="B199" s="225" t="s">
        <v>3150</v>
      </c>
      <c r="C199" s="225" t="s">
        <v>408</v>
      </c>
      <c r="D199" s="225" t="s">
        <v>148</v>
      </c>
      <c r="E199" s="635">
        <v>90</v>
      </c>
      <c r="F199" s="26" t="str">
        <f t="shared" si="3"/>
        <v>Xuất sắc</v>
      </c>
      <c r="G199" s="26"/>
    </row>
    <row r="200" spans="1:7" s="13" customFormat="1" ht="18" customHeight="1" x14ac:dyDescent="0.25">
      <c r="A200" s="26">
        <v>11</v>
      </c>
      <c r="B200" s="225" t="s">
        <v>3151</v>
      </c>
      <c r="C200" s="225" t="s">
        <v>384</v>
      </c>
      <c r="D200" s="225" t="s">
        <v>6</v>
      </c>
      <c r="E200" s="635">
        <v>75</v>
      </c>
      <c r="F200" s="26" t="str">
        <f t="shared" si="3"/>
        <v>Khá</v>
      </c>
      <c r="G200" s="26"/>
    </row>
    <row r="201" spans="1:7" s="13" customFormat="1" ht="18" customHeight="1" x14ac:dyDescent="0.25">
      <c r="A201" s="26">
        <v>12</v>
      </c>
      <c r="B201" s="103" t="s">
        <v>3152</v>
      </c>
      <c r="C201" s="103" t="s">
        <v>107</v>
      </c>
      <c r="D201" s="103" t="s">
        <v>6</v>
      </c>
      <c r="E201" s="26">
        <v>49</v>
      </c>
      <c r="F201" s="26" t="s">
        <v>102</v>
      </c>
      <c r="G201" s="636" t="s">
        <v>124</v>
      </c>
    </row>
    <row r="202" spans="1:7" s="13" customFormat="1" ht="18" customHeight="1" x14ac:dyDescent="0.25">
      <c r="A202" s="26">
        <v>13</v>
      </c>
      <c r="B202" s="225" t="s">
        <v>3153</v>
      </c>
      <c r="C202" s="225" t="s">
        <v>3154</v>
      </c>
      <c r="D202" s="225" t="s">
        <v>456</v>
      </c>
      <c r="E202" s="635">
        <v>77</v>
      </c>
      <c r="F202" s="635" t="str">
        <f t="shared" si="3"/>
        <v>Khá</v>
      </c>
      <c r="G202" s="635"/>
    </row>
    <row r="203" spans="1:7" s="13" customFormat="1" ht="18" customHeight="1" x14ac:dyDescent="0.25">
      <c r="A203" s="26">
        <v>14</v>
      </c>
      <c r="B203" s="225" t="s">
        <v>3155</v>
      </c>
      <c r="C203" s="225" t="s">
        <v>2829</v>
      </c>
      <c r="D203" s="225" t="s">
        <v>364</v>
      </c>
      <c r="E203" s="635">
        <v>72</v>
      </c>
      <c r="F203" s="635" t="str">
        <f t="shared" si="3"/>
        <v>Khá</v>
      </c>
      <c r="G203" s="635"/>
    </row>
    <row r="204" spans="1:7" s="13" customFormat="1" ht="18" customHeight="1" x14ac:dyDescent="0.25">
      <c r="A204" s="26">
        <v>15</v>
      </c>
      <c r="B204" s="225" t="s">
        <v>3156</v>
      </c>
      <c r="C204" s="225" t="s">
        <v>94</v>
      </c>
      <c r="D204" s="225" t="s">
        <v>229</v>
      </c>
      <c r="E204" s="635">
        <v>70</v>
      </c>
      <c r="F204" s="635" t="str">
        <f t="shared" si="3"/>
        <v>Khá</v>
      </c>
      <c r="G204" s="635"/>
    </row>
    <row r="205" spans="1:7" s="13" customFormat="1" ht="18" customHeight="1" x14ac:dyDescent="0.25">
      <c r="A205" s="26">
        <v>16</v>
      </c>
      <c r="B205" s="103" t="s">
        <v>3157</v>
      </c>
      <c r="C205" s="103" t="s">
        <v>94</v>
      </c>
      <c r="D205" s="103" t="s">
        <v>3158</v>
      </c>
      <c r="E205" s="26">
        <v>70</v>
      </c>
      <c r="F205" s="26" t="str">
        <f t="shared" si="3"/>
        <v>Khá</v>
      </c>
      <c r="G205" s="118" t="s">
        <v>124</v>
      </c>
    </row>
    <row r="206" spans="1:7" s="13" customFormat="1" ht="18" customHeight="1" x14ac:dyDescent="0.25">
      <c r="A206" s="26">
        <v>17</v>
      </c>
      <c r="B206" s="225" t="s">
        <v>3159</v>
      </c>
      <c r="C206" s="225" t="s">
        <v>3160</v>
      </c>
      <c r="D206" s="225" t="s">
        <v>180</v>
      </c>
      <c r="E206" s="635">
        <v>72</v>
      </c>
      <c r="F206" s="26" t="str">
        <f t="shared" si="3"/>
        <v>Khá</v>
      </c>
      <c r="G206" s="26"/>
    </row>
    <row r="207" spans="1:7" s="13" customFormat="1" ht="18" customHeight="1" x14ac:dyDescent="0.25">
      <c r="A207" s="26">
        <v>18</v>
      </c>
      <c r="B207" s="225" t="s">
        <v>3161</v>
      </c>
      <c r="C207" s="225" t="s">
        <v>473</v>
      </c>
      <c r="D207" s="225" t="s">
        <v>7</v>
      </c>
      <c r="E207" s="635">
        <v>70</v>
      </c>
      <c r="F207" s="26" t="str">
        <f t="shared" si="3"/>
        <v>Khá</v>
      </c>
      <c r="G207" s="26"/>
    </row>
    <row r="208" spans="1:7" s="13" customFormat="1" ht="18" customHeight="1" x14ac:dyDescent="0.25">
      <c r="A208" s="26">
        <v>19</v>
      </c>
      <c r="B208" s="225" t="s">
        <v>3162</v>
      </c>
      <c r="C208" s="225" t="s">
        <v>264</v>
      </c>
      <c r="D208" s="225" t="s">
        <v>42</v>
      </c>
      <c r="E208" s="635">
        <v>85</v>
      </c>
      <c r="F208" s="26" t="str">
        <f t="shared" si="3"/>
        <v>Tốt</v>
      </c>
      <c r="G208" s="26"/>
    </row>
    <row r="209" spans="1:7" s="13" customFormat="1" ht="18" customHeight="1" x14ac:dyDescent="0.25">
      <c r="A209" s="26">
        <v>20</v>
      </c>
      <c r="B209" s="225" t="s">
        <v>3163</v>
      </c>
      <c r="C209" s="225" t="s">
        <v>2806</v>
      </c>
      <c r="D209" s="225" t="s">
        <v>43</v>
      </c>
      <c r="E209" s="635">
        <v>82</v>
      </c>
      <c r="F209" s="26" t="str">
        <f t="shared" si="3"/>
        <v>Tốt</v>
      </c>
      <c r="G209" s="26"/>
    </row>
    <row r="210" spans="1:7" s="13" customFormat="1" ht="18" customHeight="1" x14ac:dyDescent="0.25">
      <c r="A210" s="26">
        <v>21</v>
      </c>
      <c r="B210" s="225" t="s">
        <v>3164</v>
      </c>
      <c r="C210" s="225" t="s">
        <v>280</v>
      </c>
      <c r="D210" s="225" t="s">
        <v>45</v>
      </c>
      <c r="E210" s="635">
        <v>91</v>
      </c>
      <c r="F210" s="26" t="str">
        <f t="shared" si="3"/>
        <v>Xuất sắc</v>
      </c>
      <c r="G210" s="26"/>
    </row>
    <row r="211" spans="1:7" s="13" customFormat="1" ht="18" customHeight="1" x14ac:dyDescent="0.25">
      <c r="A211" s="26">
        <v>22</v>
      </c>
      <c r="B211" s="225" t="s">
        <v>3165</v>
      </c>
      <c r="C211" s="225" t="s">
        <v>2113</v>
      </c>
      <c r="D211" s="225" t="s">
        <v>15</v>
      </c>
      <c r="E211" s="635">
        <v>82</v>
      </c>
      <c r="F211" s="26" t="str">
        <f t="shared" si="3"/>
        <v>Tốt</v>
      </c>
      <c r="G211" s="26"/>
    </row>
    <row r="212" spans="1:7" s="13" customFormat="1" ht="18" customHeight="1" x14ac:dyDescent="0.25">
      <c r="A212" s="26">
        <v>23</v>
      </c>
      <c r="B212" s="225" t="s">
        <v>3166</v>
      </c>
      <c r="C212" s="225" t="s">
        <v>113</v>
      </c>
      <c r="D212" s="225" t="s">
        <v>49</v>
      </c>
      <c r="E212" s="635">
        <v>82</v>
      </c>
      <c r="F212" s="26" t="str">
        <f t="shared" si="3"/>
        <v>Tốt</v>
      </c>
      <c r="G212" s="26"/>
    </row>
    <row r="213" spans="1:7" s="13" customFormat="1" ht="18" customHeight="1" x14ac:dyDescent="0.25">
      <c r="A213" s="26">
        <v>24</v>
      </c>
      <c r="B213" s="225" t="s">
        <v>3167</v>
      </c>
      <c r="C213" s="225" t="s">
        <v>3168</v>
      </c>
      <c r="D213" s="225" t="s">
        <v>49</v>
      </c>
      <c r="E213" s="635">
        <v>72</v>
      </c>
      <c r="F213" s="26" t="str">
        <f t="shared" si="3"/>
        <v>Khá</v>
      </c>
      <c r="G213" s="26"/>
    </row>
    <row r="214" spans="1:7" s="13" customFormat="1" ht="18" customHeight="1" x14ac:dyDescent="0.25">
      <c r="A214" s="26">
        <v>25</v>
      </c>
      <c r="B214" s="225" t="s">
        <v>3169</v>
      </c>
      <c r="C214" s="225" t="s">
        <v>272</v>
      </c>
      <c r="D214" s="225" t="s">
        <v>49</v>
      </c>
      <c r="E214" s="635">
        <v>73</v>
      </c>
      <c r="F214" s="26" t="str">
        <f t="shared" si="3"/>
        <v>Khá</v>
      </c>
      <c r="G214" s="26"/>
    </row>
    <row r="215" spans="1:7" s="13" customFormat="1" ht="18" customHeight="1" x14ac:dyDescent="0.25">
      <c r="A215" s="26">
        <v>26</v>
      </c>
      <c r="B215" s="225" t="s">
        <v>3170</v>
      </c>
      <c r="C215" s="225" t="s">
        <v>2862</v>
      </c>
      <c r="D215" s="225" t="s">
        <v>1429</v>
      </c>
      <c r="E215" s="635">
        <v>85</v>
      </c>
      <c r="F215" s="26" t="str">
        <f t="shared" si="3"/>
        <v>Tốt</v>
      </c>
      <c r="G215" s="26"/>
    </row>
    <row r="216" spans="1:7" s="13" customFormat="1" ht="18" customHeight="1" x14ac:dyDescent="0.25">
      <c r="A216" s="26">
        <v>27</v>
      </c>
      <c r="B216" s="225" t="s">
        <v>3171</v>
      </c>
      <c r="C216" s="225" t="s">
        <v>46</v>
      </c>
      <c r="D216" s="225" t="s">
        <v>125</v>
      </c>
      <c r="E216" s="635">
        <v>89</v>
      </c>
      <c r="F216" s="26" t="str">
        <f t="shared" si="3"/>
        <v>Tốt</v>
      </c>
      <c r="G216" s="26"/>
    </row>
    <row r="217" spans="1:7" s="13" customFormat="1" ht="18" customHeight="1" x14ac:dyDescent="0.25">
      <c r="A217" s="26">
        <v>28</v>
      </c>
      <c r="B217" s="225" t="s">
        <v>3172</v>
      </c>
      <c r="C217" s="225" t="s">
        <v>3173</v>
      </c>
      <c r="D217" s="225" t="s">
        <v>231</v>
      </c>
      <c r="E217" s="635">
        <v>70</v>
      </c>
      <c r="F217" s="26" t="str">
        <f t="shared" si="3"/>
        <v>Khá</v>
      </c>
      <c r="G217" s="26"/>
    </row>
    <row r="218" spans="1:7" s="13" customFormat="1" ht="18" customHeight="1" x14ac:dyDescent="0.25">
      <c r="A218" s="26">
        <v>29</v>
      </c>
      <c r="B218" s="225" t="s">
        <v>3174</v>
      </c>
      <c r="C218" s="225" t="s">
        <v>189</v>
      </c>
      <c r="D218" s="225" t="s">
        <v>231</v>
      </c>
      <c r="E218" s="635">
        <v>86</v>
      </c>
      <c r="F218" s="26" t="str">
        <f t="shared" si="3"/>
        <v>Tốt</v>
      </c>
      <c r="G218" s="26"/>
    </row>
    <row r="219" spans="1:7" s="13" customFormat="1" ht="18" customHeight="1" x14ac:dyDescent="0.25">
      <c r="A219" s="26">
        <v>30</v>
      </c>
      <c r="B219" s="225" t="s">
        <v>3175</v>
      </c>
      <c r="C219" s="225" t="s">
        <v>412</v>
      </c>
      <c r="D219" s="225" t="s">
        <v>182</v>
      </c>
      <c r="E219" s="635">
        <v>75</v>
      </c>
      <c r="F219" s="26" t="str">
        <f t="shared" si="3"/>
        <v>Khá</v>
      </c>
      <c r="G219" s="26"/>
    </row>
    <row r="220" spans="1:7" s="13" customFormat="1" ht="18" customHeight="1" x14ac:dyDescent="0.25">
      <c r="A220" s="26">
        <v>31</v>
      </c>
      <c r="B220" s="225" t="s">
        <v>3176</v>
      </c>
      <c r="C220" s="225" t="s">
        <v>2670</v>
      </c>
      <c r="D220" s="225" t="s">
        <v>182</v>
      </c>
      <c r="E220" s="635">
        <v>82</v>
      </c>
      <c r="F220" s="26" t="str">
        <f t="shared" si="3"/>
        <v>Tốt</v>
      </c>
      <c r="G220" s="26"/>
    </row>
    <row r="221" spans="1:7" s="13" customFormat="1" ht="18" customHeight="1" x14ac:dyDescent="0.25">
      <c r="A221" s="26">
        <v>32</v>
      </c>
      <c r="B221" s="225" t="s">
        <v>3177</v>
      </c>
      <c r="C221" s="225" t="s">
        <v>3178</v>
      </c>
      <c r="D221" s="225" t="s">
        <v>21</v>
      </c>
      <c r="E221" s="635">
        <v>84</v>
      </c>
      <c r="F221" s="26" t="str">
        <f t="shared" si="3"/>
        <v>Tốt</v>
      </c>
      <c r="G221" s="26"/>
    </row>
    <row r="222" spans="1:7" s="13" customFormat="1" ht="18" customHeight="1" x14ac:dyDescent="0.25">
      <c r="A222" s="26">
        <v>33</v>
      </c>
      <c r="B222" s="225" t="s">
        <v>3179</v>
      </c>
      <c r="C222" s="225" t="s">
        <v>18</v>
      </c>
      <c r="D222" s="225" t="s">
        <v>57</v>
      </c>
      <c r="E222" s="635">
        <v>78</v>
      </c>
      <c r="F222" s="26" t="str">
        <f t="shared" si="3"/>
        <v>Khá</v>
      </c>
      <c r="G222" s="26"/>
    </row>
    <row r="223" spans="1:7" s="13" customFormat="1" ht="18" customHeight="1" x14ac:dyDescent="0.25">
      <c r="A223" s="26">
        <v>34</v>
      </c>
      <c r="B223" s="225" t="s">
        <v>3181</v>
      </c>
      <c r="C223" s="225" t="s">
        <v>337</v>
      </c>
      <c r="D223" s="225" t="s">
        <v>2887</v>
      </c>
      <c r="E223" s="635">
        <v>72</v>
      </c>
      <c r="F223" s="26" t="str">
        <f t="shared" si="3"/>
        <v>Khá</v>
      </c>
      <c r="G223" s="26"/>
    </row>
    <row r="224" spans="1:7" s="13" customFormat="1" ht="18" customHeight="1" x14ac:dyDescent="0.25">
      <c r="A224" s="26">
        <v>35</v>
      </c>
      <c r="B224" s="225" t="s">
        <v>3182</v>
      </c>
      <c r="C224" s="225" t="s">
        <v>174</v>
      </c>
      <c r="D224" s="225" t="s">
        <v>110</v>
      </c>
      <c r="E224" s="635">
        <v>88</v>
      </c>
      <c r="F224" s="26" t="str">
        <f t="shared" si="3"/>
        <v>Tốt</v>
      </c>
      <c r="G224" s="26"/>
    </row>
    <row r="225" spans="1:7" s="13" customFormat="1" ht="18" customHeight="1" x14ac:dyDescent="0.25">
      <c r="A225" s="26">
        <v>36</v>
      </c>
      <c r="B225" s="225" t="s">
        <v>3183</v>
      </c>
      <c r="C225" s="225" t="s">
        <v>377</v>
      </c>
      <c r="D225" s="225" t="s">
        <v>58</v>
      </c>
      <c r="E225" s="635">
        <v>85</v>
      </c>
      <c r="F225" s="26" t="str">
        <f t="shared" si="3"/>
        <v>Tốt</v>
      </c>
      <c r="G225" s="26"/>
    </row>
    <row r="226" spans="1:7" s="13" customFormat="1" ht="18" customHeight="1" x14ac:dyDescent="0.25">
      <c r="A226" s="26">
        <v>37</v>
      </c>
      <c r="B226" s="225" t="s">
        <v>3184</v>
      </c>
      <c r="C226" s="225" t="s">
        <v>107</v>
      </c>
      <c r="D226" s="225" t="s">
        <v>8</v>
      </c>
      <c r="E226" s="635">
        <v>82</v>
      </c>
      <c r="F226" s="26" t="str">
        <f t="shared" si="3"/>
        <v>Tốt</v>
      </c>
      <c r="G226" s="26"/>
    </row>
    <row r="227" spans="1:7" s="13" customFormat="1" ht="18" customHeight="1" x14ac:dyDescent="0.25">
      <c r="A227" s="26">
        <v>38</v>
      </c>
      <c r="B227" s="225" t="s">
        <v>3185</v>
      </c>
      <c r="C227" s="225" t="s">
        <v>3186</v>
      </c>
      <c r="D227" s="225" t="s">
        <v>8</v>
      </c>
      <c r="E227" s="635">
        <v>80</v>
      </c>
      <c r="F227" s="26" t="str">
        <f t="shared" si="3"/>
        <v>Tốt</v>
      </c>
      <c r="G227" s="26"/>
    </row>
    <row r="228" spans="1:7" s="13" customFormat="1" ht="18" customHeight="1" x14ac:dyDescent="0.25">
      <c r="A228" s="26">
        <v>39</v>
      </c>
      <c r="B228" s="225" t="s">
        <v>3187</v>
      </c>
      <c r="C228" s="225" t="s">
        <v>3188</v>
      </c>
      <c r="D228" s="225" t="s">
        <v>8</v>
      </c>
      <c r="E228" s="635">
        <v>73</v>
      </c>
      <c r="F228" s="26" t="str">
        <f t="shared" si="3"/>
        <v>Khá</v>
      </c>
      <c r="G228" s="26"/>
    </row>
    <row r="229" spans="1:7" s="13" customFormat="1" ht="18" customHeight="1" x14ac:dyDescent="0.25">
      <c r="A229" s="26">
        <v>40</v>
      </c>
      <c r="B229" s="225" t="s">
        <v>3189</v>
      </c>
      <c r="C229" s="225" t="s">
        <v>215</v>
      </c>
      <c r="D229" s="225" t="s">
        <v>8</v>
      </c>
      <c r="E229" s="635">
        <v>78</v>
      </c>
      <c r="F229" s="26" t="str">
        <f t="shared" si="3"/>
        <v>Khá</v>
      </c>
      <c r="G229" s="26"/>
    </row>
    <row r="230" spans="1:7" s="13" customFormat="1" ht="18" customHeight="1" x14ac:dyDescent="0.25">
      <c r="A230" s="26">
        <v>41</v>
      </c>
      <c r="B230" s="225" t="s">
        <v>3190</v>
      </c>
      <c r="C230" s="225" t="s">
        <v>538</v>
      </c>
      <c r="D230" s="225" t="s">
        <v>25</v>
      </c>
      <c r="E230" s="635">
        <v>94</v>
      </c>
      <c r="F230" s="26" t="str">
        <f t="shared" si="3"/>
        <v>Xuất sắc</v>
      </c>
      <c r="G230" s="26"/>
    </row>
    <row r="231" spans="1:7" s="13" customFormat="1" ht="18" customHeight="1" x14ac:dyDescent="0.25">
      <c r="A231" s="26">
        <v>42</v>
      </c>
      <c r="B231" s="225" t="s">
        <v>3191</v>
      </c>
      <c r="C231" s="225" t="s">
        <v>144</v>
      </c>
      <c r="D231" s="225" t="s">
        <v>3192</v>
      </c>
      <c r="E231" s="635">
        <v>74</v>
      </c>
      <c r="F231" s="26" t="str">
        <f t="shared" si="3"/>
        <v>Khá</v>
      </c>
      <c r="G231" s="26"/>
    </row>
    <row r="232" spans="1:7" s="13" customFormat="1" ht="18" customHeight="1" x14ac:dyDescent="0.25">
      <c r="A232" s="26">
        <v>43</v>
      </c>
      <c r="B232" s="225" t="s">
        <v>3193</v>
      </c>
      <c r="C232" s="225" t="s">
        <v>3194</v>
      </c>
      <c r="D232" s="225" t="s">
        <v>3195</v>
      </c>
      <c r="E232" s="635">
        <v>84</v>
      </c>
      <c r="F232" s="26" t="str">
        <f t="shared" si="3"/>
        <v>Tốt</v>
      </c>
      <c r="G232" s="26"/>
    </row>
    <row r="233" spans="1:7" s="13" customFormat="1" ht="18" customHeight="1" x14ac:dyDescent="0.25">
      <c r="A233" s="26">
        <v>44</v>
      </c>
      <c r="B233" s="229" t="s">
        <v>3196</v>
      </c>
      <c r="C233" s="229" t="s">
        <v>3197</v>
      </c>
      <c r="D233" s="229" t="s">
        <v>131</v>
      </c>
      <c r="E233" s="635">
        <v>70</v>
      </c>
      <c r="F233" s="26" t="str">
        <f t="shared" si="3"/>
        <v>Khá</v>
      </c>
      <c r="G233" s="26"/>
    </row>
    <row r="234" spans="1:7" s="13" customFormat="1" ht="18" customHeight="1" x14ac:dyDescent="0.25">
      <c r="A234" s="26">
        <v>45</v>
      </c>
      <c r="B234" s="225" t="s">
        <v>3198</v>
      </c>
      <c r="C234" s="225" t="s">
        <v>362</v>
      </c>
      <c r="D234" s="225" t="s">
        <v>171</v>
      </c>
      <c r="E234" s="635">
        <v>84</v>
      </c>
      <c r="F234" s="26" t="str">
        <f t="shared" si="3"/>
        <v>Tốt</v>
      </c>
      <c r="G234" s="26"/>
    </row>
    <row r="235" spans="1:7" s="13" customFormat="1" ht="18" customHeight="1" x14ac:dyDescent="0.25">
      <c r="A235" s="26">
        <v>46</v>
      </c>
      <c r="B235" s="225" t="s">
        <v>3199</v>
      </c>
      <c r="C235" s="225" t="s">
        <v>3200</v>
      </c>
      <c r="D235" s="225" t="s">
        <v>2919</v>
      </c>
      <c r="E235" s="635">
        <v>87</v>
      </c>
      <c r="F235" s="26" t="str">
        <f t="shared" si="3"/>
        <v>Tốt</v>
      </c>
      <c r="G235" s="26"/>
    </row>
    <row r="236" spans="1:7" s="13" customFormat="1" ht="18" customHeight="1" x14ac:dyDescent="0.25">
      <c r="A236" s="26">
        <v>47</v>
      </c>
      <c r="B236" s="225" t="s">
        <v>3201</v>
      </c>
      <c r="C236" s="225" t="s">
        <v>293</v>
      </c>
      <c r="D236" s="225" t="s">
        <v>184</v>
      </c>
      <c r="E236" s="635">
        <v>70</v>
      </c>
      <c r="F236" s="26" t="str">
        <f t="shared" si="3"/>
        <v>Khá</v>
      </c>
      <c r="G236" s="26"/>
    </row>
    <row r="237" spans="1:7" s="13" customFormat="1" ht="18" customHeight="1" x14ac:dyDescent="0.25">
      <c r="A237" s="26">
        <v>48</v>
      </c>
      <c r="B237" s="229" t="s">
        <v>3202</v>
      </c>
      <c r="C237" s="229" t="s">
        <v>348</v>
      </c>
      <c r="D237" s="229" t="s">
        <v>26</v>
      </c>
      <c r="E237" s="635">
        <v>64</v>
      </c>
      <c r="F237" s="26" t="str">
        <f t="shared" si="3"/>
        <v>Trung bình</v>
      </c>
      <c r="G237" s="26"/>
    </row>
    <row r="238" spans="1:7" s="13" customFormat="1" ht="18" customHeight="1" x14ac:dyDescent="0.25">
      <c r="A238" s="26">
        <v>49</v>
      </c>
      <c r="B238" s="225" t="s">
        <v>3203</v>
      </c>
      <c r="C238" s="225" t="s">
        <v>3204</v>
      </c>
      <c r="D238" s="225" t="s">
        <v>26</v>
      </c>
      <c r="E238" s="635">
        <v>89</v>
      </c>
      <c r="F238" s="26" t="str">
        <f t="shared" si="3"/>
        <v>Tốt</v>
      </c>
      <c r="G238" s="26"/>
    </row>
    <row r="239" spans="1:7" s="13" customFormat="1" ht="18" customHeight="1" x14ac:dyDescent="0.25">
      <c r="A239" s="26">
        <v>50</v>
      </c>
      <c r="B239" s="229" t="s">
        <v>3205</v>
      </c>
      <c r="C239" s="229" t="s">
        <v>501</v>
      </c>
      <c r="D239" s="229" t="s">
        <v>2878</v>
      </c>
      <c r="E239" s="635">
        <v>64</v>
      </c>
      <c r="F239" s="26" t="str">
        <f t="shared" si="3"/>
        <v>Trung bình</v>
      </c>
      <c r="G239" s="26"/>
    </row>
    <row r="240" spans="1:7" s="13" customFormat="1" ht="18" customHeight="1" x14ac:dyDescent="0.25">
      <c r="A240" s="26">
        <v>51</v>
      </c>
      <c r="B240" s="225" t="s">
        <v>3206</v>
      </c>
      <c r="C240" s="225" t="s">
        <v>51</v>
      </c>
      <c r="D240" s="225" t="s">
        <v>268</v>
      </c>
      <c r="E240" s="635">
        <v>70</v>
      </c>
      <c r="F240" s="26" t="str">
        <f t="shared" si="3"/>
        <v>Khá</v>
      </c>
      <c r="G240" s="26"/>
    </row>
    <row r="241" spans="1:7" s="13" customFormat="1" ht="18" customHeight="1" x14ac:dyDescent="0.25">
      <c r="A241" s="26">
        <v>52</v>
      </c>
      <c r="B241" s="225" t="s">
        <v>3207</v>
      </c>
      <c r="C241" s="225" t="s">
        <v>234</v>
      </c>
      <c r="D241" s="225" t="s">
        <v>11</v>
      </c>
      <c r="E241" s="635">
        <v>80</v>
      </c>
      <c r="F241" s="26" t="str">
        <f t="shared" si="3"/>
        <v>Tốt</v>
      </c>
      <c r="G241" s="26"/>
    </row>
    <row r="242" spans="1:7" s="13" customFormat="1" ht="18" customHeight="1" x14ac:dyDescent="0.25">
      <c r="A242" s="26">
        <v>53</v>
      </c>
      <c r="B242" s="229" t="s">
        <v>3208</v>
      </c>
      <c r="C242" s="229" t="s">
        <v>263</v>
      </c>
      <c r="D242" s="229" t="s">
        <v>11</v>
      </c>
      <c r="E242" s="635">
        <v>64</v>
      </c>
      <c r="F242" s="26" t="str">
        <f t="shared" si="3"/>
        <v>Trung bình</v>
      </c>
      <c r="G242" s="26"/>
    </row>
    <row r="243" spans="1:7" s="13" customFormat="1" ht="18" customHeight="1" x14ac:dyDescent="0.25">
      <c r="A243" s="26">
        <v>54</v>
      </c>
      <c r="B243" s="225" t="s">
        <v>3209</v>
      </c>
      <c r="C243" s="225" t="s">
        <v>3210</v>
      </c>
      <c r="D243" s="225" t="s">
        <v>11</v>
      </c>
      <c r="E243" s="635">
        <v>86</v>
      </c>
      <c r="F243" s="26" t="str">
        <f t="shared" si="3"/>
        <v>Tốt</v>
      </c>
      <c r="G243" s="26"/>
    </row>
    <row r="244" spans="1:7" s="13" customFormat="1" ht="18" customHeight="1" x14ac:dyDescent="0.25">
      <c r="A244" s="26">
        <v>55</v>
      </c>
      <c r="B244" s="225" t="s">
        <v>3211</v>
      </c>
      <c r="C244" s="225" t="s">
        <v>3212</v>
      </c>
      <c r="D244" s="225" t="s">
        <v>468</v>
      </c>
      <c r="E244" s="635">
        <v>82</v>
      </c>
      <c r="F244" s="26" t="str">
        <f t="shared" si="3"/>
        <v>Tốt</v>
      </c>
      <c r="G244" s="26"/>
    </row>
    <row r="245" spans="1:7" s="13" customFormat="1" ht="18" customHeight="1" x14ac:dyDescent="0.25">
      <c r="A245" s="26">
        <v>56</v>
      </c>
      <c r="B245" s="225" t="s">
        <v>3213</v>
      </c>
      <c r="C245" s="225" t="s">
        <v>3214</v>
      </c>
      <c r="D245" s="225" t="s">
        <v>204</v>
      </c>
      <c r="E245" s="635">
        <v>87</v>
      </c>
      <c r="F245" s="26" t="str">
        <f t="shared" si="3"/>
        <v>Tốt</v>
      </c>
      <c r="G245" s="26"/>
    </row>
    <row r="246" spans="1:7" s="13" customFormat="1" ht="18" customHeight="1" x14ac:dyDescent="0.25">
      <c r="A246" s="26">
        <v>57</v>
      </c>
      <c r="B246" s="225" t="s">
        <v>3215</v>
      </c>
      <c r="C246" s="225" t="s">
        <v>398</v>
      </c>
      <c r="D246" s="225" t="s">
        <v>65</v>
      </c>
      <c r="E246" s="635">
        <v>83</v>
      </c>
      <c r="F246" s="26" t="str">
        <f t="shared" si="3"/>
        <v>Tốt</v>
      </c>
      <c r="G246" s="26"/>
    </row>
    <row r="247" spans="1:7" s="13" customFormat="1" ht="18" customHeight="1" x14ac:dyDescent="0.25">
      <c r="A247" s="26">
        <v>58</v>
      </c>
      <c r="B247" s="225" t="s">
        <v>3216</v>
      </c>
      <c r="C247" s="225" t="s">
        <v>66</v>
      </c>
      <c r="D247" s="225" t="s">
        <v>65</v>
      </c>
      <c r="E247" s="635">
        <v>90</v>
      </c>
      <c r="F247" s="26" t="str">
        <f t="shared" si="3"/>
        <v>Xuất sắc</v>
      </c>
      <c r="G247" s="26"/>
    </row>
    <row r="248" spans="1:7" s="13" customFormat="1" ht="18" customHeight="1" x14ac:dyDescent="0.25">
      <c r="A248" s="26">
        <v>59</v>
      </c>
      <c r="B248" s="225" t="s">
        <v>3217</v>
      </c>
      <c r="C248" s="225" t="s">
        <v>90</v>
      </c>
      <c r="D248" s="225" t="s">
        <v>65</v>
      </c>
      <c r="E248" s="635">
        <v>75</v>
      </c>
      <c r="F248" s="26" t="str">
        <f t="shared" si="3"/>
        <v>Khá</v>
      </c>
      <c r="G248" s="26"/>
    </row>
    <row r="249" spans="1:7" s="13" customFormat="1" ht="18" customHeight="1" x14ac:dyDescent="0.25">
      <c r="A249" s="26">
        <v>60</v>
      </c>
      <c r="B249" s="225" t="s">
        <v>3218</v>
      </c>
      <c r="C249" s="225" t="s">
        <v>2802</v>
      </c>
      <c r="D249" s="225" t="s">
        <v>340</v>
      </c>
      <c r="E249" s="635">
        <v>73</v>
      </c>
      <c r="F249" s="26" t="str">
        <f t="shared" si="3"/>
        <v>Khá</v>
      </c>
      <c r="G249" s="26"/>
    </row>
    <row r="250" spans="1:7" s="13" customFormat="1" ht="18" customHeight="1" x14ac:dyDescent="0.25">
      <c r="A250" s="26">
        <v>61</v>
      </c>
      <c r="B250" s="225" t="s">
        <v>3219</v>
      </c>
      <c r="C250" s="225" t="s">
        <v>18</v>
      </c>
      <c r="D250" s="225" t="s">
        <v>193</v>
      </c>
      <c r="E250" s="635">
        <v>70</v>
      </c>
      <c r="F250" s="26" t="str">
        <f t="shared" si="3"/>
        <v>Khá</v>
      </c>
      <c r="G250" s="26"/>
    </row>
    <row r="251" spans="1:7" s="13" customFormat="1" ht="18" customHeight="1" x14ac:dyDescent="0.25">
      <c r="A251" s="26">
        <v>62</v>
      </c>
      <c r="B251" s="225" t="s">
        <v>3220</v>
      </c>
      <c r="C251" s="225" t="s">
        <v>3221</v>
      </c>
      <c r="D251" s="225" t="s">
        <v>138</v>
      </c>
      <c r="E251" s="635">
        <v>96</v>
      </c>
      <c r="F251" s="26" t="str">
        <f t="shared" si="3"/>
        <v>Xuất sắc</v>
      </c>
      <c r="G251" s="26"/>
    </row>
    <row r="252" spans="1:7" s="13" customFormat="1" ht="18" customHeight="1" x14ac:dyDescent="0.25">
      <c r="A252" s="26">
        <v>63</v>
      </c>
      <c r="B252" s="225" t="s">
        <v>3222</v>
      </c>
      <c r="C252" s="225" t="s">
        <v>166</v>
      </c>
      <c r="D252" s="225" t="s">
        <v>68</v>
      </c>
      <c r="E252" s="635">
        <v>86</v>
      </c>
      <c r="F252" s="26" t="str">
        <f t="shared" si="3"/>
        <v>Tốt</v>
      </c>
      <c r="G252" s="26"/>
    </row>
    <row r="253" spans="1:7" s="13" customFormat="1" ht="18" customHeight="1" x14ac:dyDescent="0.25">
      <c r="A253" s="26">
        <v>64</v>
      </c>
      <c r="B253" s="229" t="s">
        <v>3223</v>
      </c>
      <c r="C253" s="229" t="s">
        <v>3224</v>
      </c>
      <c r="D253" s="229" t="s">
        <v>12</v>
      </c>
      <c r="E253" s="635">
        <v>70</v>
      </c>
      <c r="F253" s="26" t="str">
        <f t="shared" si="3"/>
        <v>Khá</v>
      </c>
      <c r="G253" s="26"/>
    </row>
    <row r="254" spans="1:7" s="13" customFormat="1" ht="18" customHeight="1" x14ac:dyDescent="0.25">
      <c r="A254" s="26">
        <v>65</v>
      </c>
      <c r="B254" s="225" t="s">
        <v>3225</v>
      </c>
      <c r="C254" s="225" t="s">
        <v>3226</v>
      </c>
      <c r="D254" s="225" t="s">
        <v>12</v>
      </c>
      <c r="E254" s="635">
        <v>89</v>
      </c>
      <c r="F254" s="26" t="str">
        <f t="shared" si="3"/>
        <v>Tốt</v>
      </c>
      <c r="G254" s="26"/>
    </row>
    <row r="255" spans="1:7" s="13" customFormat="1" ht="18" customHeight="1" x14ac:dyDescent="0.25">
      <c r="A255" s="26">
        <v>66</v>
      </c>
      <c r="B255" s="225" t="s">
        <v>3227</v>
      </c>
      <c r="C255" s="225" t="s">
        <v>3228</v>
      </c>
      <c r="D255" s="225" t="s">
        <v>140</v>
      </c>
      <c r="E255" s="635">
        <v>90</v>
      </c>
      <c r="F255" s="26" t="str">
        <f t="shared" ref="F255:F263" si="4">IF(E255&gt;=90,"Xuất sắc",IF(E255&gt;=80,"Tốt",IF(E255&gt;=65,"Khá","Trung bình")))</f>
        <v>Xuất sắc</v>
      </c>
      <c r="G255" s="26"/>
    </row>
    <row r="256" spans="1:7" s="13" customFormat="1" ht="18" customHeight="1" x14ac:dyDescent="0.25">
      <c r="A256" s="26">
        <v>67</v>
      </c>
      <c r="B256" s="225" t="s">
        <v>3229</v>
      </c>
      <c r="C256" s="225" t="s">
        <v>296</v>
      </c>
      <c r="D256" s="225" t="s">
        <v>383</v>
      </c>
      <c r="E256" s="635">
        <v>83</v>
      </c>
      <c r="F256" s="26" t="str">
        <f t="shared" si="4"/>
        <v>Tốt</v>
      </c>
      <c r="G256" s="26"/>
    </row>
    <row r="257" spans="1:16" s="13" customFormat="1" ht="18" customHeight="1" x14ac:dyDescent="0.25">
      <c r="A257" s="26">
        <v>68</v>
      </c>
      <c r="B257" s="225" t="s">
        <v>3230</v>
      </c>
      <c r="C257" s="225" t="s">
        <v>395</v>
      </c>
      <c r="D257" s="225" t="s">
        <v>383</v>
      </c>
      <c r="E257" s="635">
        <v>72</v>
      </c>
      <c r="F257" s="26" t="str">
        <f t="shared" si="4"/>
        <v>Khá</v>
      </c>
      <c r="G257" s="26"/>
    </row>
    <row r="258" spans="1:16" s="13" customFormat="1" ht="18" customHeight="1" x14ac:dyDescent="0.25">
      <c r="A258" s="26">
        <v>69</v>
      </c>
      <c r="B258" s="225" t="s">
        <v>3231</v>
      </c>
      <c r="C258" s="225" t="s">
        <v>234</v>
      </c>
      <c r="D258" s="225" t="s">
        <v>162</v>
      </c>
      <c r="E258" s="635">
        <v>70</v>
      </c>
      <c r="F258" s="26" t="str">
        <f t="shared" si="4"/>
        <v>Khá</v>
      </c>
      <c r="G258" s="26"/>
    </row>
    <row r="259" spans="1:16" s="13" customFormat="1" ht="18" customHeight="1" x14ac:dyDescent="0.25">
      <c r="A259" s="26">
        <v>70</v>
      </c>
      <c r="B259" s="225" t="s">
        <v>3232</v>
      </c>
      <c r="C259" s="225" t="s">
        <v>2992</v>
      </c>
      <c r="D259" s="225" t="s">
        <v>2202</v>
      </c>
      <c r="E259" s="635">
        <v>70</v>
      </c>
      <c r="F259" s="26" t="str">
        <f t="shared" si="4"/>
        <v>Khá</v>
      </c>
      <c r="G259" s="26"/>
    </row>
    <row r="260" spans="1:16" s="13" customFormat="1" ht="18" customHeight="1" x14ac:dyDescent="0.25">
      <c r="A260" s="26">
        <v>71</v>
      </c>
      <c r="B260" s="225" t="s">
        <v>3233</v>
      </c>
      <c r="C260" s="225" t="s">
        <v>3234</v>
      </c>
      <c r="D260" s="225" t="s">
        <v>207</v>
      </c>
      <c r="E260" s="635">
        <v>70</v>
      </c>
      <c r="F260" s="26" t="str">
        <f t="shared" si="4"/>
        <v>Khá</v>
      </c>
      <c r="G260" s="26"/>
    </row>
    <row r="261" spans="1:16" s="13" customFormat="1" ht="18" customHeight="1" x14ac:dyDescent="0.25">
      <c r="A261" s="26">
        <v>72</v>
      </c>
      <c r="B261" s="225" t="s">
        <v>3235</v>
      </c>
      <c r="C261" s="225" t="s">
        <v>3236</v>
      </c>
      <c r="D261" s="225" t="s">
        <v>24</v>
      </c>
      <c r="E261" s="635">
        <v>75</v>
      </c>
      <c r="F261" s="26" t="str">
        <f t="shared" si="4"/>
        <v>Khá</v>
      </c>
      <c r="G261" s="26"/>
    </row>
    <row r="262" spans="1:16" s="13" customFormat="1" ht="18" customHeight="1" x14ac:dyDescent="0.25">
      <c r="A262" s="26">
        <v>73</v>
      </c>
      <c r="B262" s="225" t="s">
        <v>3237</v>
      </c>
      <c r="C262" s="225" t="s">
        <v>3238</v>
      </c>
      <c r="D262" s="225" t="s">
        <v>448</v>
      </c>
      <c r="E262" s="635">
        <v>85</v>
      </c>
      <c r="F262" s="26" t="str">
        <f t="shared" si="4"/>
        <v>Tốt</v>
      </c>
      <c r="G262" s="26"/>
    </row>
    <row r="263" spans="1:16" s="13" customFormat="1" ht="18" customHeight="1" x14ac:dyDescent="0.25">
      <c r="A263" s="26">
        <v>74</v>
      </c>
      <c r="B263" s="225" t="s">
        <v>3239</v>
      </c>
      <c r="C263" s="225" t="s">
        <v>500</v>
      </c>
      <c r="D263" s="225" t="s">
        <v>143</v>
      </c>
      <c r="E263" s="635">
        <v>93</v>
      </c>
      <c r="F263" s="26" t="str">
        <f t="shared" si="4"/>
        <v>Xuất sắc</v>
      </c>
      <c r="G263" s="26"/>
    </row>
    <row r="264" spans="1:16" s="13" customFormat="1" ht="18" customHeight="1" x14ac:dyDescent="0.25">
      <c r="A264" s="637">
        <v>74</v>
      </c>
      <c r="B264" s="638" t="s">
        <v>3180</v>
      </c>
      <c r="C264" s="638" t="s">
        <v>1649</v>
      </c>
      <c r="D264" s="638" t="s">
        <v>57</v>
      </c>
      <c r="E264" s="637"/>
      <c r="F264" s="637"/>
      <c r="G264" s="637" t="s">
        <v>5315</v>
      </c>
    </row>
    <row r="265" spans="1:16" ht="18" customHeight="1" x14ac:dyDescent="0.25">
      <c r="F265" s="177"/>
    </row>
    <row r="266" spans="1:16" s="13" customFormat="1" ht="18" customHeight="1" x14ac:dyDescent="0.25">
      <c r="A266" s="993" t="s">
        <v>3240</v>
      </c>
      <c r="B266" s="993"/>
      <c r="C266" s="993"/>
      <c r="D266" s="993"/>
      <c r="E266" s="993"/>
      <c r="F266" s="993"/>
      <c r="G266" s="993"/>
    </row>
    <row r="267" spans="1:16" s="13" customFormat="1" ht="18" customHeight="1" x14ac:dyDescent="0.25">
      <c r="A267" s="27" t="s">
        <v>118</v>
      </c>
      <c r="B267" s="27" t="s">
        <v>469</v>
      </c>
      <c r="C267" s="624" t="s">
        <v>485</v>
      </c>
      <c r="D267" s="625" t="s">
        <v>486</v>
      </c>
      <c r="E267" s="23" t="s">
        <v>3347</v>
      </c>
      <c r="F267" s="27" t="s">
        <v>453</v>
      </c>
      <c r="G267" s="27" t="s">
        <v>454</v>
      </c>
      <c r="I267" s="214" t="s">
        <v>5303</v>
      </c>
      <c r="J267" s="214" t="s">
        <v>31</v>
      </c>
      <c r="K267" s="214" t="s">
        <v>3441</v>
      </c>
      <c r="L267" s="214" t="s">
        <v>5122</v>
      </c>
      <c r="M267" s="214" t="s">
        <v>5304</v>
      </c>
      <c r="N267" s="214" t="s">
        <v>5305</v>
      </c>
      <c r="O267" s="214"/>
      <c r="P267" s="214" t="s">
        <v>2397</v>
      </c>
    </row>
    <row r="268" spans="1:16" s="13" customFormat="1" ht="18" customHeight="1" x14ac:dyDescent="0.25">
      <c r="A268" s="118">
        <v>1</v>
      </c>
      <c r="B268" s="639" t="s">
        <v>3241</v>
      </c>
      <c r="C268" s="639" t="s">
        <v>3242</v>
      </c>
      <c r="D268" s="639" t="s">
        <v>34</v>
      </c>
      <c r="E268" s="636">
        <v>84</v>
      </c>
      <c r="F268" s="26" t="str">
        <f t="shared" ref="F268:F278" si="5">IF(E268&gt;=90,"Xuất sắc",IF(E268&gt;=80,"Tốt",IF(E268&gt;=65,"Khá","Trung bình")))</f>
        <v>Tốt</v>
      </c>
      <c r="G268" s="640"/>
      <c r="I268" s="214">
        <f>COUNTIF(F268:F343,"Xuất sắc")</f>
        <v>13</v>
      </c>
      <c r="J268" s="214">
        <f>COUNTIF(F268:F343,"Tốt")</f>
        <v>55</v>
      </c>
      <c r="K268" s="214">
        <f>COUNTIF(F268:F343,"Khá")</f>
        <v>2</v>
      </c>
      <c r="L268" s="214">
        <f>COUNTIF(F268:F343,"Trung bình")</f>
        <v>4</v>
      </c>
      <c r="M268" s="214">
        <f>COUNTIF(F268:F343,"Yếu")</f>
        <v>0</v>
      </c>
      <c r="N268" s="214">
        <f>COUNTIF(F268:F343,"Kém")</f>
        <v>1</v>
      </c>
      <c r="O268" s="214"/>
      <c r="P268" s="214">
        <f>SUM(I268:N268)</f>
        <v>75</v>
      </c>
    </row>
    <row r="269" spans="1:16" s="13" customFormat="1" ht="18" customHeight="1" x14ac:dyDescent="0.25">
      <c r="A269" s="118">
        <v>2</v>
      </c>
      <c r="B269" s="639" t="s">
        <v>3243</v>
      </c>
      <c r="C269" s="639" t="s">
        <v>740</v>
      </c>
      <c r="D269" s="639" t="s">
        <v>34</v>
      </c>
      <c r="E269" s="636">
        <v>84</v>
      </c>
      <c r="F269" s="26" t="str">
        <f t="shared" si="5"/>
        <v>Tốt</v>
      </c>
      <c r="G269" s="640"/>
    </row>
    <row r="270" spans="1:16" s="13" customFormat="1" ht="18" customHeight="1" x14ac:dyDescent="0.25">
      <c r="A270" s="118">
        <v>3</v>
      </c>
      <c r="B270" s="639" t="s">
        <v>3244</v>
      </c>
      <c r="C270" s="639" t="s">
        <v>36</v>
      </c>
      <c r="D270" s="639" t="s">
        <v>34</v>
      </c>
      <c r="E270" s="636">
        <v>60</v>
      </c>
      <c r="F270" s="26" t="str">
        <f t="shared" si="5"/>
        <v>Trung bình</v>
      </c>
      <c r="G270" s="636" t="s">
        <v>124</v>
      </c>
    </row>
    <row r="271" spans="1:16" s="13" customFormat="1" ht="18" customHeight="1" x14ac:dyDescent="0.25">
      <c r="A271" s="118">
        <v>4</v>
      </c>
      <c r="B271" s="639" t="s">
        <v>3245</v>
      </c>
      <c r="C271" s="639" t="s">
        <v>75</v>
      </c>
      <c r="D271" s="639" t="s">
        <v>34</v>
      </c>
      <c r="E271" s="636">
        <v>82</v>
      </c>
      <c r="F271" s="26" t="str">
        <f t="shared" si="5"/>
        <v>Tốt</v>
      </c>
      <c r="G271" s="640"/>
    </row>
    <row r="272" spans="1:16" s="13" customFormat="1" ht="18" customHeight="1" x14ac:dyDescent="0.25">
      <c r="A272" s="118">
        <v>5</v>
      </c>
      <c r="B272" s="639" t="s">
        <v>3246</v>
      </c>
      <c r="C272" s="639" t="s">
        <v>84</v>
      </c>
      <c r="D272" s="639" t="s">
        <v>34</v>
      </c>
      <c r="E272" s="636">
        <v>83</v>
      </c>
      <c r="F272" s="26" t="str">
        <f t="shared" si="5"/>
        <v>Tốt</v>
      </c>
      <c r="G272" s="640"/>
    </row>
    <row r="273" spans="1:7" s="13" customFormat="1" ht="18" customHeight="1" x14ac:dyDescent="0.25">
      <c r="A273" s="118">
        <v>6</v>
      </c>
      <c r="B273" s="639" t="s">
        <v>3247</v>
      </c>
      <c r="C273" s="639" t="s">
        <v>612</v>
      </c>
      <c r="D273" s="639" t="s">
        <v>34</v>
      </c>
      <c r="E273" s="636">
        <v>80</v>
      </c>
      <c r="F273" s="26" t="str">
        <f t="shared" si="5"/>
        <v>Tốt</v>
      </c>
      <c r="G273" s="640"/>
    </row>
    <row r="274" spans="1:7" s="13" customFormat="1" ht="18" customHeight="1" x14ac:dyDescent="0.25">
      <c r="A274" s="118">
        <v>7</v>
      </c>
      <c r="B274" s="639" t="s">
        <v>3248</v>
      </c>
      <c r="C274" s="639" t="s">
        <v>1153</v>
      </c>
      <c r="D274" s="639" t="s">
        <v>148</v>
      </c>
      <c r="E274" s="636">
        <v>85</v>
      </c>
      <c r="F274" s="26" t="str">
        <f t="shared" si="5"/>
        <v>Tốt</v>
      </c>
      <c r="G274" s="640"/>
    </row>
    <row r="275" spans="1:7" s="13" customFormat="1" ht="18" customHeight="1" x14ac:dyDescent="0.25">
      <c r="A275" s="118">
        <v>8</v>
      </c>
      <c r="B275" s="639" t="s">
        <v>3249</v>
      </c>
      <c r="C275" s="639" t="s">
        <v>3221</v>
      </c>
      <c r="D275" s="639" t="s">
        <v>6</v>
      </c>
      <c r="E275" s="636">
        <v>85</v>
      </c>
      <c r="F275" s="26" t="str">
        <f t="shared" si="5"/>
        <v>Tốt</v>
      </c>
      <c r="G275" s="640"/>
    </row>
    <row r="276" spans="1:7" s="13" customFormat="1" ht="18" customHeight="1" x14ac:dyDescent="0.25">
      <c r="A276" s="118">
        <v>9</v>
      </c>
      <c r="B276" s="639" t="s">
        <v>3250</v>
      </c>
      <c r="C276" s="639" t="s">
        <v>3251</v>
      </c>
      <c r="D276" s="639" t="s">
        <v>6</v>
      </c>
      <c r="E276" s="636">
        <v>86</v>
      </c>
      <c r="F276" s="26" t="str">
        <f t="shared" si="5"/>
        <v>Tốt</v>
      </c>
      <c r="G276" s="640"/>
    </row>
    <row r="277" spans="1:7" s="13" customFormat="1" ht="18" customHeight="1" x14ac:dyDescent="0.25">
      <c r="A277" s="118">
        <v>10</v>
      </c>
      <c r="B277" s="639" t="s">
        <v>3252</v>
      </c>
      <c r="C277" s="639" t="s">
        <v>432</v>
      </c>
      <c r="D277" s="639" t="s">
        <v>275</v>
      </c>
      <c r="E277" s="636">
        <v>60</v>
      </c>
      <c r="F277" s="26" t="str">
        <f t="shared" si="5"/>
        <v>Trung bình</v>
      </c>
      <c r="G277" s="636" t="s">
        <v>124</v>
      </c>
    </row>
    <row r="278" spans="1:7" s="13" customFormat="1" ht="18" customHeight="1" x14ac:dyDescent="0.25">
      <c r="A278" s="118">
        <v>11</v>
      </c>
      <c r="B278" s="639" t="s">
        <v>3253</v>
      </c>
      <c r="C278" s="639" t="s">
        <v>3254</v>
      </c>
      <c r="D278" s="639" t="s">
        <v>276</v>
      </c>
      <c r="E278" s="636">
        <v>81</v>
      </c>
      <c r="F278" s="26" t="str">
        <f t="shared" si="5"/>
        <v>Tốt</v>
      </c>
      <c r="G278" s="640"/>
    </row>
    <row r="279" spans="1:7" s="13" customFormat="1" ht="18" customHeight="1" x14ac:dyDescent="0.25">
      <c r="A279" s="118">
        <v>12</v>
      </c>
      <c r="B279" s="119" t="s">
        <v>3255</v>
      </c>
      <c r="C279" s="119" t="s">
        <v>190</v>
      </c>
      <c r="D279" s="119" t="s">
        <v>276</v>
      </c>
      <c r="E279" s="118">
        <v>0</v>
      </c>
      <c r="F279" s="120" t="s">
        <v>385</v>
      </c>
      <c r="G279" s="118" t="s">
        <v>5316</v>
      </c>
    </row>
    <row r="280" spans="1:7" s="13" customFormat="1" ht="18" customHeight="1" x14ac:dyDescent="0.25">
      <c r="A280" s="118">
        <v>13</v>
      </c>
      <c r="B280" s="119" t="s">
        <v>3256</v>
      </c>
      <c r="C280" s="119" t="s">
        <v>477</v>
      </c>
      <c r="D280" s="119" t="s">
        <v>41</v>
      </c>
      <c r="E280" s="118">
        <v>95</v>
      </c>
      <c r="F280" s="26" t="str">
        <f t="shared" ref="F280" si="6">IF(E280&gt;=90,"Xuất sắc",IF(E280&gt;=80,"Tốt",IF(E280&gt;=65,"Khá","Trung bình")))</f>
        <v>Xuất sắc</v>
      </c>
      <c r="G280" s="630"/>
    </row>
    <row r="281" spans="1:7" s="13" customFormat="1" ht="18" customHeight="1" x14ac:dyDescent="0.25">
      <c r="A281" s="178">
        <v>14</v>
      </c>
      <c r="B281" s="641" t="s">
        <v>3257</v>
      </c>
      <c r="C281" s="641" t="s">
        <v>44</v>
      </c>
      <c r="D281" s="641" t="s">
        <v>492</v>
      </c>
      <c r="E281" s="178"/>
      <c r="F281" s="642"/>
      <c r="G281" s="178" t="s">
        <v>5317</v>
      </c>
    </row>
    <row r="282" spans="1:7" s="13" customFormat="1" ht="18" customHeight="1" x14ac:dyDescent="0.25">
      <c r="A282" s="118">
        <v>15</v>
      </c>
      <c r="B282" s="639" t="s">
        <v>3258</v>
      </c>
      <c r="C282" s="639" t="s">
        <v>190</v>
      </c>
      <c r="D282" s="639" t="s">
        <v>210</v>
      </c>
      <c r="E282" s="636">
        <v>83</v>
      </c>
      <c r="F282" s="26" t="str">
        <f t="shared" ref="F282:F297" si="7">IF(E282&gt;=90,"Xuất sắc",IF(E282&gt;=80,"Tốt",IF(E282&gt;=65,"Khá","Trung bình")))</f>
        <v>Tốt</v>
      </c>
      <c r="G282" s="640"/>
    </row>
    <row r="283" spans="1:7" s="13" customFormat="1" ht="18" customHeight="1" x14ac:dyDescent="0.25">
      <c r="A283" s="118">
        <v>16</v>
      </c>
      <c r="B283" s="639" t="s">
        <v>3259</v>
      </c>
      <c r="C283" s="639" t="s">
        <v>3260</v>
      </c>
      <c r="D283" s="639" t="s">
        <v>42</v>
      </c>
      <c r="E283" s="636">
        <v>75</v>
      </c>
      <c r="F283" s="26" t="str">
        <f t="shared" si="7"/>
        <v>Khá</v>
      </c>
      <c r="G283" s="640"/>
    </row>
    <row r="284" spans="1:7" s="13" customFormat="1" ht="18" customHeight="1" x14ac:dyDescent="0.25">
      <c r="A284" s="118">
        <v>17</v>
      </c>
      <c r="B284" s="38" t="s">
        <v>3261</v>
      </c>
      <c r="C284" s="230" t="s">
        <v>3262</v>
      </c>
      <c r="D284" s="230" t="s">
        <v>254</v>
      </c>
      <c r="E284" s="636">
        <v>78</v>
      </c>
      <c r="F284" s="26" t="str">
        <f t="shared" si="7"/>
        <v>Khá</v>
      </c>
      <c r="G284" s="640"/>
    </row>
    <row r="285" spans="1:7" s="13" customFormat="1" ht="18" customHeight="1" x14ac:dyDescent="0.25">
      <c r="A285" s="118">
        <v>18</v>
      </c>
      <c r="B285" s="639" t="s">
        <v>3263</v>
      </c>
      <c r="C285" s="639" t="s">
        <v>3264</v>
      </c>
      <c r="D285" s="639" t="s">
        <v>105</v>
      </c>
      <c r="E285" s="636">
        <v>96</v>
      </c>
      <c r="F285" s="26" t="str">
        <f t="shared" si="7"/>
        <v>Xuất sắc</v>
      </c>
      <c r="G285" s="640"/>
    </row>
    <row r="286" spans="1:7" s="13" customFormat="1" ht="18" customHeight="1" x14ac:dyDescent="0.25">
      <c r="A286" s="118">
        <v>19</v>
      </c>
      <c r="B286" s="639" t="s">
        <v>3265</v>
      </c>
      <c r="C286" s="639" t="s">
        <v>198</v>
      </c>
      <c r="D286" s="639" t="s">
        <v>49</v>
      </c>
      <c r="E286" s="636">
        <v>87</v>
      </c>
      <c r="F286" s="26" t="str">
        <f t="shared" si="7"/>
        <v>Tốt</v>
      </c>
      <c r="G286" s="640"/>
    </row>
    <row r="287" spans="1:7" s="13" customFormat="1" ht="18" customHeight="1" x14ac:dyDescent="0.25">
      <c r="A287" s="118">
        <v>20</v>
      </c>
      <c r="B287" s="639" t="s">
        <v>3266</v>
      </c>
      <c r="C287" s="639" t="s">
        <v>18</v>
      </c>
      <c r="D287" s="639" t="s">
        <v>125</v>
      </c>
      <c r="E287" s="636">
        <v>85</v>
      </c>
      <c r="F287" s="26" t="str">
        <f t="shared" si="7"/>
        <v>Tốt</v>
      </c>
      <c r="G287" s="640"/>
    </row>
    <row r="288" spans="1:7" s="13" customFormat="1" ht="18" customHeight="1" x14ac:dyDescent="0.25">
      <c r="A288" s="118">
        <v>21</v>
      </c>
      <c r="B288" s="639" t="s">
        <v>3267</v>
      </c>
      <c r="C288" s="639" t="s">
        <v>412</v>
      </c>
      <c r="D288" s="639" t="s">
        <v>182</v>
      </c>
      <c r="E288" s="636">
        <v>88</v>
      </c>
      <c r="F288" s="26" t="str">
        <f t="shared" si="7"/>
        <v>Tốt</v>
      </c>
      <c r="G288" s="640"/>
    </row>
    <row r="289" spans="1:7" s="13" customFormat="1" ht="18" customHeight="1" x14ac:dyDescent="0.25">
      <c r="A289" s="118">
        <v>22</v>
      </c>
      <c r="B289" s="639" t="s">
        <v>3268</v>
      </c>
      <c r="C289" s="639" t="s">
        <v>366</v>
      </c>
      <c r="D289" s="639" t="s">
        <v>21</v>
      </c>
      <c r="E289" s="636">
        <v>88</v>
      </c>
      <c r="F289" s="26" t="str">
        <f t="shared" si="7"/>
        <v>Tốt</v>
      </c>
      <c r="G289" s="640"/>
    </row>
    <row r="290" spans="1:7" s="13" customFormat="1" ht="18" customHeight="1" x14ac:dyDescent="0.25">
      <c r="A290" s="118">
        <v>23</v>
      </c>
      <c r="B290" s="639" t="s">
        <v>3269</v>
      </c>
      <c r="C290" s="639" t="s">
        <v>69</v>
      </c>
      <c r="D290" s="639" t="s">
        <v>21</v>
      </c>
      <c r="E290" s="636">
        <v>83</v>
      </c>
      <c r="F290" s="26" t="str">
        <f t="shared" si="7"/>
        <v>Tốt</v>
      </c>
      <c r="G290" s="640"/>
    </row>
    <row r="291" spans="1:7" s="13" customFormat="1" ht="18" customHeight="1" x14ac:dyDescent="0.25">
      <c r="A291" s="118">
        <v>24</v>
      </c>
      <c r="B291" s="639" t="s">
        <v>3270</v>
      </c>
      <c r="C291" s="639" t="s">
        <v>48</v>
      </c>
      <c r="D291" s="639" t="s">
        <v>57</v>
      </c>
      <c r="E291" s="636">
        <v>82</v>
      </c>
      <c r="F291" s="26" t="str">
        <f t="shared" si="7"/>
        <v>Tốt</v>
      </c>
      <c r="G291" s="640"/>
    </row>
    <row r="292" spans="1:7" s="13" customFormat="1" ht="18" customHeight="1" x14ac:dyDescent="0.25">
      <c r="A292" s="118">
        <v>25</v>
      </c>
      <c r="B292" s="639" t="s">
        <v>3271</v>
      </c>
      <c r="C292" s="639" t="s">
        <v>209</v>
      </c>
      <c r="D292" s="639" t="s">
        <v>396</v>
      </c>
      <c r="E292" s="636">
        <v>88</v>
      </c>
      <c r="F292" s="26" t="str">
        <f t="shared" si="7"/>
        <v>Tốt</v>
      </c>
      <c r="G292" s="640"/>
    </row>
    <row r="293" spans="1:7" s="13" customFormat="1" ht="18" customHeight="1" x14ac:dyDescent="0.25">
      <c r="A293" s="118">
        <v>26</v>
      </c>
      <c r="B293" s="639" t="s">
        <v>3272</v>
      </c>
      <c r="C293" s="639" t="s">
        <v>3273</v>
      </c>
      <c r="D293" s="639" t="s">
        <v>8</v>
      </c>
      <c r="E293" s="636">
        <v>94</v>
      </c>
      <c r="F293" s="26" t="str">
        <f t="shared" si="7"/>
        <v>Xuất sắc</v>
      </c>
      <c r="G293" s="640"/>
    </row>
    <row r="294" spans="1:7" s="13" customFormat="1" ht="18" customHeight="1" x14ac:dyDescent="0.25">
      <c r="A294" s="118">
        <v>27</v>
      </c>
      <c r="B294" s="639" t="s">
        <v>3274</v>
      </c>
      <c r="C294" s="639" t="s">
        <v>168</v>
      </c>
      <c r="D294" s="639" t="s">
        <v>8</v>
      </c>
      <c r="E294" s="636">
        <v>82</v>
      </c>
      <c r="F294" s="26" t="str">
        <f t="shared" si="7"/>
        <v>Tốt</v>
      </c>
      <c r="G294" s="640"/>
    </row>
    <row r="295" spans="1:7" s="13" customFormat="1" ht="18" customHeight="1" x14ac:dyDescent="0.25">
      <c r="A295" s="118">
        <v>28</v>
      </c>
      <c r="B295" s="639" t="s">
        <v>3275</v>
      </c>
      <c r="C295" s="639" t="s">
        <v>3276</v>
      </c>
      <c r="D295" s="639" t="s">
        <v>8</v>
      </c>
      <c r="E295" s="636">
        <v>92</v>
      </c>
      <c r="F295" s="26" t="str">
        <f t="shared" si="7"/>
        <v>Xuất sắc</v>
      </c>
      <c r="G295" s="640"/>
    </row>
    <row r="296" spans="1:7" s="13" customFormat="1" ht="18" customHeight="1" x14ac:dyDescent="0.25">
      <c r="A296" s="118">
        <v>29</v>
      </c>
      <c r="B296" s="639" t="s">
        <v>3277</v>
      </c>
      <c r="C296" s="639" t="s">
        <v>291</v>
      </c>
      <c r="D296" s="639" t="s">
        <v>8</v>
      </c>
      <c r="E296" s="636">
        <v>82</v>
      </c>
      <c r="F296" s="26" t="str">
        <f t="shared" si="7"/>
        <v>Tốt</v>
      </c>
      <c r="G296" s="640"/>
    </row>
    <row r="297" spans="1:7" s="13" customFormat="1" ht="18" customHeight="1" x14ac:dyDescent="0.25">
      <c r="A297" s="118">
        <v>30</v>
      </c>
      <c r="B297" s="38" t="s">
        <v>3278</v>
      </c>
      <c r="C297" s="386" t="s">
        <v>290</v>
      </c>
      <c r="D297" s="386" t="s">
        <v>25</v>
      </c>
      <c r="E297" s="636">
        <v>81</v>
      </c>
      <c r="F297" s="26" t="str">
        <f t="shared" si="7"/>
        <v>Tốt</v>
      </c>
      <c r="G297" s="640"/>
    </row>
    <row r="298" spans="1:7" s="13" customFormat="1" ht="18" customHeight="1" x14ac:dyDescent="0.25">
      <c r="A298" s="118">
        <v>31</v>
      </c>
      <c r="B298" s="639" t="s">
        <v>3279</v>
      </c>
      <c r="C298" s="639" t="s">
        <v>128</v>
      </c>
      <c r="D298" s="639" t="s">
        <v>25</v>
      </c>
      <c r="E298" s="636">
        <v>60</v>
      </c>
      <c r="F298" s="643" t="s">
        <v>106</v>
      </c>
      <c r="G298" s="636" t="s">
        <v>124</v>
      </c>
    </row>
    <row r="299" spans="1:7" s="13" customFormat="1" ht="18" customHeight="1" x14ac:dyDescent="0.25">
      <c r="A299" s="118">
        <v>32</v>
      </c>
      <c r="B299" s="639" t="s">
        <v>3280</v>
      </c>
      <c r="C299" s="639" t="s">
        <v>497</v>
      </c>
      <c r="D299" s="639" t="s">
        <v>25</v>
      </c>
      <c r="E299" s="636">
        <v>84</v>
      </c>
      <c r="F299" s="26" t="str">
        <f t="shared" ref="F299:F328" si="8">IF(E299&gt;=90,"Xuất sắc",IF(E299&gt;=80,"Tốt",IF(E299&gt;=65,"Khá","Trung bình")))</f>
        <v>Tốt</v>
      </c>
      <c r="G299" s="640"/>
    </row>
    <row r="300" spans="1:7" s="13" customFormat="1" ht="18" customHeight="1" x14ac:dyDescent="0.25">
      <c r="A300" s="118">
        <v>33</v>
      </c>
      <c r="B300" s="639" t="s">
        <v>3281</v>
      </c>
      <c r="C300" s="639" t="s">
        <v>382</v>
      </c>
      <c r="D300" s="639" t="s">
        <v>3282</v>
      </c>
      <c r="E300" s="636">
        <v>94</v>
      </c>
      <c r="F300" s="26" t="str">
        <f t="shared" si="8"/>
        <v>Xuất sắc</v>
      </c>
      <c r="G300" s="640"/>
    </row>
    <row r="301" spans="1:7" s="13" customFormat="1" ht="18" customHeight="1" x14ac:dyDescent="0.25">
      <c r="A301" s="118">
        <v>34</v>
      </c>
      <c r="B301" s="639" t="s">
        <v>3283</v>
      </c>
      <c r="C301" s="639" t="s">
        <v>3284</v>
      </c>
      <c r="D301" s="639" t="s">
        <v>22</v>
      </c>
      <c r="E301" s="636">
        <v>83</v>
      </c>
      <c r="F301" s="26" t="str">
        <f t="shared" si="8"/>
        <v>Tốt</v>
      </c>
      <c r="G301" s="640"/>
    </row>
    <row r="302" spans="1:7" s="13" customFormat="1" ht="18" customHeight="1" x14ac:dyDescent="0.25">
      <c r="A302" s="118">
        <v>35</v>
      </c>
      <c r="B302" s="639" t="s">
        <v>3285</v>
      </c>
      <c r="C302" s="639" t="s">
        <v>3286</v>
      </c>
      <c r="D302" s="639" t="s">
        <v>22</v>
      </c>
      <c r="E302" s="636">
        <v>83</v>
      </c>
      <c r="F302" s="26" t="str">
        <f t="shared" si="8"/>
        <v>Tốt</v>
      </c>
      <c r="G302" s="640"/>
    </row>
    <row r="303" spans="1:7" s="13" customFormat="1" ht="18" customHeight="1" x14ac:dyDescent="0.25">
      <c r="A303" s="118">
        <v>36</v>
      </c>
      <c r="B303" s="639" t="s">
        <v>3287</v>
      </c>
      <c r="C303" s="639" t="s">
        <v>183</v>
      </c>
      <c r="D303" s="639" t="s">
        <v>184</v>
      </c>
      <c r="E303" s="636">
        <v>82</v>
      </c>
      <c r="F303" s="26" t="str">
        <f t="shared" si="8"/>
        <v>Tốt</v>
      </c>
      <c r="G303" s="640"/>
    </row>
    <row r="304" spans="1:7" s="13" customFormat="1" ht="18" customHeight="1" x14ac:dyDescent="0.25">
      <c r="A304" s="118">
        <v>37</v>
      </c>
      <c r="B304" s="639" t="s">
        <v>3288</v>
      </c>
      <c r="C304" s="639" t="s">
        <v>19</v>
      </c>
      <c r="D304" s="639" t="s">
        <v>184</v>
      </c>
      <c r="E304" s="636">
        <v>88</v>
      </c>
      <c r="F304" s="26" t="str">
        <f t="shared" si="8"/>
        <v>Tốt</v>
      </c>
      <c r="G304" s="640"/>
    </row>
    <row r="305" spans="1:7" s="13" customFormat="1" ht="18" customHeight="1" x14ac:dyDescent="0.25">
      <c r="A305" s="118">
        <v>38</v>
      </c>
      <c r="B305" s="639" t="s">
        <v>3289</v>
      </c>
      <c r="C305" s="639" t="s">
        <v>48</v>
      </c>
      <c r="D305" s="639" t="s">
        <v>184</v>
      </c>
      <c r="E305" s="636">
        <v>86</v>
      </c>
      <c r="F305" s="26" t="str">
        <f t="shared" si="8"/>
        <v>Tốt</v>
      </c>
      <c r="G305" s="640"/>
    </row>
    <row r="306" spans="1:7" s="13" customFormat="1" ht="18" customHeight="1" x14ac:dyDescent="0.25">
      <c r="A306" s="118">
        <v>39</v>
      </c>
      <c r="B306" s="639" t="s">
        <v>3290</v>
      </c>
      <c r="C306" s="639" t="s">
        <v>3291</v>
      </c>
      <c r="D306" s="639" t="s">
        <v>791</v>
      </c>
      <c r="E306" s="636">
        <v>88</v>
      </c>
      <c r="F306" s="26" t="str">
        <f t="shared" si="8"/>
        <v>Tốt</v>
      </c>
      <c r="G306" s="640"/>
    </row>
    <row r="307" spans="1:7" s="13" customFormat="1" ht="18" customHeight="1" x14ac:dyDescent="0.25">
      <c r="A307" s="118">
        <v>40</v>
      </c>
      <c r="B307" s="639" t="s">
        <v>3292</v>
      </c>
      <c r="C307" s="639" t="s">
        <v>3293</v>
      </c>
      <c r="D307" s="639" t="s">
        <v>213</v>
      </c>
      <c r="E307" s="636">
        <v>88</v>
      </c>
      <c r="F307" s="26" t="str">
        <f t="shared" si="8"/>
        <v>Tốt</v>
      </c>
      <c r="G307" s="640"/>
    </row>
    <row r="308" spans="1:7" s="13" customFormat="1" ht="18" customHeight="1" x14ac:dyDescent="0.25">
      <c r="A308" s="118">
        <v>41</v>
      </c>
      <c r="B308" s="639" t="s">
        <v>3294</v>
      </c>
      <c r="C308" s="639" t="s">
        <v>351</v>
      </c>
      <c r="D308" s="639" t="s">
        <v>213</v>
      </c>
      <c r="E308" s="636">
        <v>90</v>
      </c>
      <c r="F308" s="26" t="str">
        <f t="shared" si="8"/>
        <v>Xuất sắc</v>
      </c>
      <c r="G308" s="640"/>
    </row>
    <row r="309" spans="1:7" s="13" customFormat="1" ht="18" customHeight="1" x14ac:dyDescent="0.25">
      <c r="A309" s="118">
        <v>42</v>
      </c>
      <c r="B309" s="639" t="s">
        <v>3295</v>
      </c>
      <c r="C309" s="639" t="s">
        <v>60</v>
      </c>
      <c r="D309" s="639" t="s">
        <v>192</v>
      </c>
      <c r="E309" s="636">
        <v>84</v>
      </c>
      <c r="F309" s="26" t="str">
        <f t="shared" si="8"/>
        <v>Tốt</v>
      </c>
      <c r="G309" s="640"/>
    </row>
    <row r="310" spans="1:7" s="13" customFormat="1" ht="18" customHeight="1" x14ac:dyDescent="0.25">
      <c r="A310" s="118">
        <v>43</v>
      </c>
      <c r="B310" s="644" t="s">
        <v>3296</v>
      </c>
      <c r="C310" s="644" t="s">
        <v>46</v>
      </c>
      <c r="D310" s="644" t="s">
        <v>10</v>
      </c>
      <c r="E310" s="645">
        <v>89</v>
      </c>
      <c r="F310" s="26" t="str">
        <f t="shared" si="8"/>
        <v>Tốt</v>
      </c>
      <c r="G310" s="646"/>
    </row>
    <row r="311" spans="1:7" s="13" customFormat="1" ht="18" customHeight="1" x14ac:dyDescent="0.25">
      <c r="A311" s="118">
        <v>44</v>
      </c>
      <c r="B311" s="639" t="s">
        <v>3297</v>
      </c>
      <c r="C311" s="639" t="s">
        <v>18</v>
      </c>
      <c r="D311" s="639" t="s">
        <v>10</v>
      </c>
      <c r="E311" s="636">
        <v>84</v>
      </c>
      <c r="F311" s="26" t="str">
        <f t="shared" si="8"/>
        <v>Tốt</v>
      </c>
      <c r="G311" s="640"/>
    </row>
    <row r="312" spans="1:7" s="13" customFormat="1" ht="18" customHeight="1" x14ac:dyDescent="0.25">
      <c r="A312" s="118">
        <v>45</v>
      </c>
      <c r="B312" s="639" t="s">
        <v>3298</v>
      </c>
      <c r="C312" s="639" t="s">
        <v>3299</v>
      </c>
      <c r="D312" s="639" t="s">
        <v>11</v>
      </c>
      <c r="E312" s="636">
        <v>83</v>
      </c>
      <c r="F312" s="26" t="str">
        <f t="shared" si="8"/>
        <v>Tốt</v>
      </c>
      <c r="G312" s="640"/>
    </row>
    <row r="313" spans="1:7" s="13" customFormat="1" ht="18" customHeight="1" x14ac:dyDescent="0.25">
      <c r="A313" s="118">
        <v>46</v>
      </c>
      <c r="B313" s="38" t="s">
        <v>3300</v>
      </c>
      <c r="C313" s="386" t="s">
        <v>3301</v>
      </c>
      <c r="D313" s="386" t="s">
        <v>89</v>
      </c>
      <c r="E313" s="636">
        <v>89</v>
      </c>
      <c r="F313" s="26" t="str">
        <f t="shared" si="8"/>
        <v>Tốt</v>
      </c>
      <c r="G313" s="640"/>
    </row>
    <row r="314" spans="1:7" s="13" customFormat="1" ht="18" customHeight="1" x14ac:dyDescent="0.25">
      <c r="A314" s="118">
        <v>47</v>
      </c>
      <c r="B314" s="639" t="s">
        <v>3302</v>
      </c>
      <c r="C314" s="639" t="s">
        <v>267</v>
      </c>
      <c r="D314" s="639" t="s">
        <v>399</v>
      </c>
      <c r="E314" s="636">
        <v>82</v>
      </c>
      <c r="F314" s="26" t="str">
        <f t="shared" si="8"/>
        <v>Tốt</v>
      </c>
      <c r="G314" s="640"/>
    </row>
    <row r="315" spans="1:7" s="13" customFormat="1" ht="18" customHeight="1" x14ac:dyDescent="0.25">
      <c r="A315" s="118">
        <v>48</v>
      </c>
      <c r="B315" s="639" t="s">
        <v>3303</v>
      </c>
      <c r="C315" s="639" t="s">
        <v>3304</v>
      </c>
      <c r="D315" s="639" t="s">
        <v>63</v>
      </c>
      <c r="E315" s="636">
        <v>84</v>
      </c>
      <c r="F315" s="26" t="str">
        <f t="shared" si="8"/>
        <v>Tốt</v>
      </c>
      <c r="G315" s="640"/>
    </row>
    <row r="316" spans="1:7" s="13" customFormat="1" ht="18" customHeight="1" x14ac:dyDescent="0.25">
      <c r="A316" s="118">
        <v>49</v>
      </c>
      <c r="B316" s="639" t="s">
        <v>3305</v>
      </c>
      <c r="C316" s="639" t="s">
        <v>158</v>
      </c>
      <c r="D316" s="639" t="s">
        <v>63</v>
      </c>
      <c r="E316" s="636">
        <v>89</v>
      </c>
      <c r="F316" s="26" t="str">
        <f t="shared" si="8"/>
        <v>Tốt</v>
      </c>
      <c r="G316" s="640"/>
    </row>
    <row r="317" spans="1:7" s="13" customFormat="1" ht="18" customHeight="1" x14ac:dyDescent="0.25">
      <c r="A317" s="118">
        <v>50</v>
      </c>
      <c r="B317" s="644" t="s">
        <v>3306</v>
      </c>
      <c r="C317" s="644" t="s">
        <v>253</v>
      </c>
      <c r="D317" s="644" t="s">
        <v>91</v>
      </c>
      <c r="E317" s="636">
        <v>95</v>
      </c>
      <c r="F317" s="26" t="str">
        <f t="shared" si="8"/>
        <v>Xuất sắc</v>
      </c>
      <c r="G317" s="647"/>
    </row>
    <row r="318" spans="1:7" s="13" customFormat="1" ht="18" customHeight="1" x14ac:dyDescent="0.25">
      <c r="A318" s="118">
        <v>51</v>
      </c>
      <c r="B318" s="639" t="s">
        <v>3307</v>
      </c>
      <c r="C318" s="639" t="s">
        <v>52</v>
      </c>
      <c r="D318" s="639" t="s">
        <v>65</v>
      </c>
      <c r="E318" s="636">
        <v>82</v>
      </c>
      <c r="F318" s="26" t="str">
        <f t="shared" si="8"/>
        <v>Tốt</v>
      </c>
      <c r="G318" s="640"/>
    </row>
    <row r="319" spans="1:7" s="13" customFormat="1" ht="18" customHeight="1" x14ac:dyDescent="0.25">
      <c r="A319" s="118">
        <v>52</v>
      </c>
      <c r="B319" s="639" t="s">
        <v>3308</v>
      </c>
      <c r="C319" s="639" t="s">
        <v>3309</v>
      </c>
      <c r="D319" s="639" t="s">
        <v>65</v>
      </c>
      <c r="E319" s="636">
        <v>90</v>
      </c>
      <c r="F319" s="26" t="str">
        <f t="shared" si="8"/>
        <v>Xuất sắc</v>
      </c>
      <c r="G319" s="640"/>
    </row>
    <row r="320" spans="1:7" s="13" customFormat="1" ht="18" customHeight="1" x14ac:dyDescent="0.25">
      <c r="A320" s="118">
        <v>53</v>
      </c>
      <c r="B320" s="639" t="s">
        <v>3310</v>
      </c>
      <c r="C320" s="639" t="s">
        <v>19</v>
      </c>
      <c r="D320" s="639" t="s">
        <v>65</v>
      </c>
      <c r="E320" s="636">
        <v>88</v>
      </c>
      <c r="F320" s="26" t="str">
        <f t="shared" si="8"/>
        <v>Tốt</v>
      </c>
      <c r="G320" s="640"/>
    </row>
    <row r="321" spans="1:7" s="13" customFormat="1" ht="18" customHeight="1" x14ac:dyDescent="0.25">
      <c r="A321" s="118">
        <v>54</v>
      </c>
      <c r="B321" s="639" t="s">
        <v>3311</v>
      </c>
      <c r="C321" s="639" t="s">
        <v>3312</v>
      </c>
      <c r="D321" s="639" t="s">
        <v>340</v>
      </c>
      <c r="E321" s="636">
        <v>82</v>
      </c>
      <c r="F321" s="26" t="str">
        <f t="shared" si="8"/>
        <v>Tốt</v>
      </c>
      <c r="G321" s="640"/>
    </row>
    <row r="322" spans="1:7" s="13" customFormat="1" ht="18" customHeight="1" x14ac:dyDescent="0.25">
      <c r="A322" s="118">
        <v>55</v>
      </c>
      <c r="B322" s="639" t="s">
        <v>3313</v>
      </c>
      <c r="C322" s="639" t="s">
        <v>3314</v>
      </c>
      <c r="D322" s="639" t="s">
        <v>340</v>
      </c>
      <c r="E322" s="636">
        <v>91</v>
      </c>
      <c r="F322" s="26" t="str">
        <f t="shared" si="8"/>
        <v>Xuất sắc</v>
      </c>
      <c r="G322" s="640"/>
    </row>
    <row r="323" spans="1:7" s="13" customFormat="1" ht="18" customHeight="1" x14ac:dyDescent="0.25">
      <c r="A323" s="118">
        <v>56</v>
      </c>
      <c r="B323" s="639" t="s">
        <v>3315</v>
      </c>
      <c r="C323" s="639" t="s">
        <v>83</v>
      </c>
      <c r="D323" s="639" t="s">
        <v>186</v>
      </c>
      <c r="E323" s="636">
        <v>80</v>
      </c>
      <c r="F323" s="26" t="str">
        <f t="shared" si="8"/>
        <v>Tốt</v>
      </c>
      <c r="G323" s="640"/>
    </row>
    <row r="324" spans="1:7" s="13" customFormat="1" ht="18" customHeight="1" x14ac:dyDescent="0.25">
      <c r="A324" s="118">
        <v>57</v>
      </c>
      <c r="B324" s="639" t="s">
        <v>3316</v>
      </c>
      <c r="C324" s="639" t="s">
        <v>267</v>
      </c>
      <c r="D324" s="639" t="s">
        <v>23</v>
      </c>
      <c r="E324" s="636">
        <v>80</v>
      </c>
      <c r="F324" s="26" t="str">
        <f t="shared" si="8"/>
        <v>Tốt</v>
      </c>
      <c r="G324" s="640"/>
    </row>
    <row r="325" spans="1:7" s="13" customFormat="1" ht="18" customHeight="1" x14ac:dyDescent="0.25">
      <c r="A325" s="118">
        <v>58</v>
      </c>
      <c r="B325" s="639" t="s">
        <v>3317</v>
      </c>
      <c r="C325" s="639" t="s">
        <v>3318</v>
      </c>
      <c r="D325" s="639" t="s">
        <v>3319</v>
      </c>
      <c r="E325" s="636">
        <v>83</v>
      </c>
      <c r="F325" s="26" t="str">
        <f t="shared" si="8"/>
        <v>Tốt</v>
      </c>
      <c r="G325" s="640"/>
    </row>
    <row r="326" spans="1:7" s="13" customFormat="1" ht="18" customHeight="1" x14ac:dyDescent="0.25">
      <c r="A326" s="118">
        <v>59</v>
      </c>
      <c r="B326" s="639" t="s">
        <v>3320</v>
      </c>
      <c r="C326" s="639" t="s">
        <v>3321</v>
      </c>
      <c r="D326" s="639" t="s">
        <v>138</v>
      </c>
      <c r="E326" s="636">
        <v>85</v>
      </c>
      <c r="F326" s="26" t="str">
        <f t="shared" si="8"/>
        <v>Tốt</v>
      </c>
      <c r="G326" s="640"/>
    </row>
    <row r="327" spans="1:7" s="13" customFormat="1" ht="18" customHeight="1" x14ac:dyDescent="0.25">
      <c r="A327" s="118">
        <v>60</v>
      </c>
      <c r="B327" s="639" t="s">
        <v>3322</v>
      </c>
      <c r="C327" s="639" t="s">
        <v>3323</v>
      </c>
      <c r="D327" s="639" t="s">
        <v>12</v>
      </c>
      <c r="E327" s="636">
        <v>82</v>
      </c>
      <c r="F327" s="26" t="str">
        <f t="shared" si="8"/>
        <v>Tốt</v>
      </c>
      <c r="G327" s="640"/>
    </row>
    <row r="328" spans="1:7" s="13" customFormat="1" ht="18" customHeight="1" x14ac:dyDescent="0.25">
      <c r="A328" s="118">
        <v>61</v>
      </c>
      <c r="B328" s="639" t="s">
        <v>3324</v>
      </c>
      <c r="C328" s="639" t="s">
        <v>334</v>
      </c>
      <c r="D328" s="639" t="s">
        <v>12</v>
      </c>
      <c r="E328" s="636">
        <v>94</v>
      </c>
      <c r="F328" s="26" t="str">
        <f t="shared" si="8"/>
        <v>Xuất sắc</v>
      </c>
      <c r="G328" s="640"/>
    </row>
    <row r="329" spans="1:7" s="13" customFormat="1" ht="18" customHeight="1" x14ac:dyDescent="0.25">
      <c r="A329" s="118">
        <v>62</v>
      </c>
      <c r="B329" s="639" t="s">
        <v>3325</v>
      </c>
      <c r="C329" s="639" t="s">
        <v>187</v>
      </c>
      <c r="D329" s="639" t="s">
        <v>12</v>
      </c>
      <c r="E329" s="636">
        <v>60</v>
      </c>
      <c r="F329" s="643" t="s">
        <v>5318</v>
      </c>
      <c r="G329" s="636" t="s">
        <v>124</v>
      </c>
    </row>
    <row r="330" spans="1:7" s="13" customFormat="1" ht="18" customHeight="1" x14ac:dyDescent="0.25">
      <c r="A330" s="118">
        <v>63</v>
      </c>
      <c r="B330" s="639" t="s">
        <v>3326</v>
      </c>
      <c r="C330" s="639" t="s">
        <v>156</v>
      </c>
      <c r="D330" s="639" t="s">
        <v>12</v>
      </c>
      <c r="E330" s="636">
        <v>97</v>
      </c>
      <c r="F330" s="26" t="str">
        <f t="shared" ref="F330:F343" si="9">IF(E330&gt;=90,"Xuất sắc",IF(E330&gt;=80,"Tốt",IF(E330&gt;=65,"Khá","Trung bình")))</f>
        <v>Xuất sắc</v>
      </c>
      <c r="G330" s="640"/>
    </row>
    <row r="331" spans="1:7" s="13" customFormat="1" ht="18" customHeight="1" x14ac:dyDescent="0.25">
      <c r="A331" s="118">
        <v>64</v>
      </c>
      <c r="B331" s="639" t="s">
        <v>3327</v>
      </c>
      <c r="C331" s="639" t="s">
        <v>3328</v>
      </c>
      <c r="D331" s="639" t="s">
        <v>1550</v>
      </c>
      <c r="E331" s="636">
        <v>82</v>
      </c>
      <c r="F331" s="26" t="str">
        <f t="shared" si="9"/>
        <v>Tốt</v>
      </c>
      <c r="G331" s="640"/>
    </row>
    <row r="332" spans="1:7" s="13" customFormat="1" ht="18" customHeight="1" x14ac:dyDescent="0.25">
      <c r="A332" s="118">
        <v>65</v>
      </c>
      <c r="B332" s="639" t="s">
        <v>3329</v>
      </c>
      <c r="C332" s="639" t="s">
        <v>533</v>
      </c>
      <c r="D332" s="639" t="s">
        <v>383</v>
      </c>
      <c r="E332" s="636">
        <v>80</v>
      </c>
      <c r="F332" s="26" t="str">
        <f t="shared" si="9"/>
        <v>Tốt</v>
      </c>
      <c r="G332" s="640"/>
    </row>
    <row r="333" spans="1:7" s="13" customFormat="1" ht="18" customHeight="1" x14ac:dyDescent="0.25">
      <c r="A333" s="118">
        <v>66</v>
      </c>
      <c r="B333" s="639" t="s">
        <v>3330</v>
      </c>
      <c r="C333" s="639" t="s">
        <v>3331</v>
      </c>
      <c r="D333" s="639" t="s">
        <v>160</v>
      </c>
      <c r="E333" s="636">
        <v>91</v>
      </c>
      <c r="F333" s="26" t="str">
        <f t="shared" si="9"/>
        <v>Xuất sắc</v>
      </c>
      <c r="G333" s="640"/>
    </row>
    <row r="334" spans="1:7" s="13" customFormat="1" ht="18" customHeight="1" x14ac:dyDescent="0.25">
      <c r="A334" s="118">
        <v>67</v>
      </c>
      <c r="B334" s="639" t="s">
        <v>3332</v>
      </c>
      <c r="C334" s="639" t="s">
        <v>3333</v>
      </c>
      <c r="D334" s="639" t="s">
        <v>178</v>
      </c>
      <c r="E334" s="636">
        <v>81</v>
      </c>
      <c r="F334" s="26" t="str">
        <f t="shared" si="9"/>
        <v>Tốt</v>
      </c>
      <c r="G334" s="640"/>
    </row>
    <row r="335" spans="1:7" s="13" customFormat="1" ht="18" customHeight="1" x14ac:dyDescent="0.25">
      <c r="A335" s="118">
        <v>68</v>
      </c>
      <c r="B335" s="639" t="s">
        <v>3334</v>
      </c>
      <c r="C335" s="639" t="s">
        <v>177</v>
      </c>
      <c r="D335" s="639" t="s">
        <v>178</v>
      </c>
      <c r="E335" s="636">
        <v>86</v>
      </c>
      <c r="F335" s="26" t="str">
        <f t="shared" si="9"/>
        <v>Tốt</v>
      </c>
      <c r="G335" s="640"/>
    </row>
    <row r="336" spans="1:7" s="13" customFormat="1" ht="18" customHeight="1" x14ac:dyDescent="0.25">
      <c r="A336" s="118">
        <v>69</v>
      </c>
      <c r="B336" s="639" t="s">
        <v>3335</v>
      </c>
      <c r="C336" s="639" t="s">
        <v>3336</v>
      </c>
      <c r="D336" s="639" t="s">
        <v>178</v>
      </c>
      <c r="E336" s="636">
        <v>92</v>
      </c>
      <c r="F336" s="26" t="str">
        <f t="shared" si="9"/>
        <v>Xuất sắc</v>
      </c>
      <c r="G336" s="640"/>
    </row>
    <row r="337" spans="1:7" s="13" customFormat="1" ht="18" customHeight="1" x14ac:dyDescent="0.25">
      <c r="A337" s="118">
        <v>70</v>
      </c>
      <c r="B337" s="639" t="s">
        <v>3337</v>
      </c>
      <c r="C337" s="639" t="s">
        <v>3338</v>
      </c>
      <c r="D337" s="639" t="s">
        <v>24</v>
      </c>
      <c r="E337" s="636">
        <v>85</v>
      </c>
      <c r="F337" s="26" t="str">
        <f t="shared" si="9"/>
        <v>Tốt</v>
      </c>
      <c r="G337" s="640"/>
    </row>
    <row r="338" spans="1:7" s="13" customFormat="1" ht="18" customHeight="1" x14ac:dyDescent="0.25">
      <c r="A338" s="118">
        <v>71</v>
      </c>
      <c r="B338" s="639" t="s">
        <v>3339</v>
      </c>
      <c r="C338" s="639" t="s">
        <v>3340</v>
      </c>
      <c r="D338" s="639" t="s">
        <v>30</v>
      </c>
      <c r="E338" s="636">
        <v>86</v>
      </c>
      <c r="F338" s="26" t="str">
        <f t="shared" si="9"/>
        <v>Tốt</v>
      </c>
      <c r="G338" s="640"/>
    </row>
    <row r="339" spans="1:7" s="13" customFormat="1" ht="18" customHeight="1" x14ac:dyDescent="0.25">
      <c r="A339" s="118">
        <v>72</v>
      </c>
      <c r="B339" s="639" t="s">
        <v>3341</v>
      </c>
      <c r="C339" s="639" t="s">
        <v>3342</v>
      </c>
      <c r="D339" s="639" t="s">
        <v>448</v>
      </c>
      <c r="E339" s="636">
        <v>80</v>
      </c>
      <c r="F339" s="26" t="str">
        <f t="shared" si="9"/>
        <v>Tốt</v>
      </c>
      <c r="G339" s="640"/>
    </row>
    <row r="340" spans="1:7" s="13" customFormat="1" ht="18" customHeight="1" x14ac:dyDescent="0.25">
      <c r="A340" s="118">
        <v>73</v>
      </c>
      <c r="B340" s="639" t="s">
        <v>3343</v>
      </c>
      <c r="C340" s="639" t="s">
        <v>2906</v>
      </c>
      <c r="D340" s="639" t="s">
        <v>142</v>
      </c>
      <c r="E340" s="636">
        <v>83</v>
      </c>
      <c r="F340" s="26" t="str">
        <f t="shared" si="9"/>
        <v>Tốt</v>
      </c>
      <c r="G340" s="640"/>
    </row>
    <row r="341" spans="1:7" s="13" customFormat="1" ht="18" customHeight="1" x14ac:dyDescent="0.25">
      <c r="A341" s="118">
        <v>74</v>
      </c>
      <c r="B341" s="639" t="s">
        <v>3344</v>
      </c>
      <c r="C341" s="639" t="s">
        <v>442</v>
      </c>
      <c r="D341" s="639" t="s">
        <v>142</v>
      </c>
      <c r="E341" s="636">
        <v>80</v>
      </c>
      <c r="F341" s="26" t="str">
        <f t="shared" si="9"/>
        <v>Tốt</v>
      </c>
      <c r="G341" s="640"/>
    </row>
    <row r="342" spans="1:7" s="13" customFormat="1" ht="18" customHeight="1" x14ac:dyDescent="0.25">
      <c r="A342" s="118">
        <v>75</v>
      </c>
      <c r="B342" s="639" t="s">
        <v>3345</v>
      </c>
      <c r="C342" s="639" t="s">
        <v>2672</v>
      </c>
      <c r="D342" s="639" t="s">
        <v>71</v>
      </c>
      <c r="E342" s="636">
        <v>82</v>
      </c>
      <c r="F342" s="26" t="str">
        <f t="shared" si="9"/>
        <v>Tốt</v>
      </c>
      <c r="G342" s="640"/>
    </row>
    <row r="343" spans="1:7" s="13" customFormat="1" ht="18" customHeight="1" x14ac:dyDescent="0.25">
      <c r="A343" s="118">
        <v>76</v>
      </c>
      <c r="B343" s="639" t="s">
        <v>3346</v>
      </c>
      <c r="C343" s="639" t="s">
        <v>1142</v>
      </c>
      <c r="D343" s="639" t="s">
        <v>71</v>
      </c>
      <c r="E343" s="636">
        <v>81</v>
      </c>
      <c r="F343" s="26" t="str">
        <f t="shared" si="9"/>
        <v>Tốt</v>
      </c>
      <c r="G343" s="640"/>
    </row>
    <row r="344" spans="1:7" ht="18" customHeight="1" x14ac:dyDescent="0.25">
      <c r="F344" s="177"/>
    </row>
    <row r="345" spans="1:7" ht="18" customHeight="1" x14ac:dyDescent="0.25">
      <c r="B345" s="107" t="s">
        <v>2395</v>
      </c>
      <c r="C345" s="183" t="s">
        <v>2396</v>
      </c>
      <c r="F345" s="177"/>
    </row>
    <row r="346" spans="1:7" ht="18" customHeight="1" x14ac:dyDescent="0.25">
      <c r="B346" s="108" t="s">
        <v>78</v>
      </c>
      <c r="C346" s="43">
        <v>56</v>
      </c>
      <c r="F346" s="177"/>
    </row>
    <row r="347" spans="1:7" ht="18" customHeight="1" x14ac:dyDescent="0.25">
      <c r="B347" s="108" t="s">
        <v>31</v>
      </c>
      <c r="C347" s="43">
        <v>158</v>
      </c>
      <c r="F347" s="177"/>
    </row>
    <row r="348" spans="1:7" ht="18" customHeight="1" x14ac:dyDescent="0.25">
      <c r="B348" s="108" t="s">
        <v>73</v>
      </c>
      <c r="C348" s="43">
        <v>81</v>
      </c>
      <c r="F348" s="177"/>
    </row>
    <row r="349" spans="1:7" ht="18" customHeight="1" x14ac:dyDescent="0.25">
      <c r="B349" s="108" t="s">
        <v>106</v>
      </c>
      <c r="C349" s="43">
        <v>16</v>
      </c>
      <c r="F349" s="177"/>
    </row>
    <row r="350" spans="1:7" ht="18" customHeight="1" x14ac:dyDescent="0.25">
      <c r="B350" s="108" t="s">
        <v>102</v>
      </c>
      <c r="C350" s="43">
        <v>1</v>
      </c>
      <c r="F350" s="177"/>
    </row>
    <row r="351" spans="1:7" ht="18" customHeight="1" x14ac:dyDescent="0.25">
      <c r="B351" s="108" t="s">
        <v>385</v>
      </c>
      <c r="C351" s="43">
        <v>4</v>
      </c>
      <c r="F351" s="177"/>
    </row>
    <row r="352" spans="1:7" ht="18" customHeight="1" x14ac:dyDescent="0.25">
      <c r="B352" s="108" t="s">
        <v>388</v>
      </c>
      <c r="C352" s="43">
        <v>2</v>
      </c>
      <c r="F352" s="177"/>
    </row>
    <row r="353" spans="2:6" ht="18" customHeight="1" x14ac:dyDescent="0.25">
      <c r="B353" s="109" t="s">
        <v>2397</v>
      </c>
      <c r="C353" s="110">
        <f>SUM(C346:C352)</f>
        <v>318</v>
      </c>
      <c r="F353" s="177"/>
    </row>
  </sheetData>
  <mergeCells count="14">
    <mergeCell ref="A5:F5"/>
    <mergeCell ref="A1:C1"/>
    <mergeCell ref="D1:G1"/>
    <mergeCell ref="A2:C2"/>
    <mergeCell ref="D2:G2"/>
    <mergeCell ref="A4:F4"/>
    <mergeCell ref="A143:G143"/>
    <mergeCell ref="A188:G188"/>
    <mergeCell ref="A266:G266"/>
    <mergeCell ref="A6:F6"/>
    <mergeCell ref="A7:G7"/>
    <mergeCell ref="A9:G9"/>
    <mergeCell ref="A37:G37"/>
    <mergeCell ref="A99:G9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8"/>
  <sheetViews>
    <sheetView topLeftCell="A358" workbookViewId="0">
      <selection activeCell="B4" sqref="B4"/>
    </sheetView>
  </sheetViews>
  <sheetFormatPr defaultColWidth="9" defaultRowHeight="15.75" x14ac:dyDescent="0.25"/>
  <cols>
    <col min="1" max="1" width="4.25" style="3" customWidth="1"/>
    <col min="2" max="2" width="19.25" style="3" customWidth="1"/>
    <col min="3" max="3" width="19.5" style="3" customWidth="1"/>
    <col min="4" max="4" width="14.875" style="3" customWidth="1"/>
    <col min="5" max="5" width="9" style="3"/>
    <col min="6" max="6" width="10.75" style="13" customWidth="1"/>
    <col min="7" max="7" width="19.75" style="3" customWidth="1"/>
    <col min="8" max="10" width="9" style="3"/>
    <col min="11" max="11" width="14.25" style="3" customWidth="1"/>
    <col min="12" max="16384" width="9" style="3"/>
  </cols>
  <sheetData>
    <row r="1" spans="1:8" s="13" customFormat="1" x14ac:dyDescent="0.25">
      <c r="A1" s="974" t="s">
        <v>1</v>
      </c>
      <c r="B1" s="974"/>
      <c r="C1" s="974"/>
      <c r="D1" s="975" t="s">
        <v>2</v>
      </c>
      <c r="E1" s="975"/>
      <c r="F1" s="975"/>
      <c r="G1" s="975"/>
    </row>
    <row r="2" spans="1:8" s="13" customFormat="1" x14ac:dyDescent="0.25">
      <c r="A2" s="975" t="s">
        <v>3</v>
      </c>
      <c r="B2" s="975"/>
      <c r="C2" s="975"/>
      <c r="D2" s="975" t="s">
        <v>451</v>
      </c>
      <c r="E2" s="975"/>
      <c r="F2" s="975"/>
      <c r="G2" s="975"/>
    </row>
    <row r="3" spans="1:8" s="13" customFormat="1" x14ac:dyDescent="0.25">
      <c r="A3" s="163"/>
      <c r="B3" s="163"/>
      <c r="C3" s="163"/>
      <c r="D3" s="5"/>
      <c r="E3" s="164"/>
      <c r="F3" s="164"/>
      <c r="G3" s="164"/>
    </row>
    <row r="4" spans="1:8" s="13" customFormat="1" x14ac:dyDescent="0.25">
      <c r="B4" s="164" t="s">
        <v>386</v>
      </c>
      <c r="E4" s="164"/>
      <c r="F4" s="164"/>
      <c r="G4" s="164"/>
    </row>
    <row r="5" spans="1:8" s="13" customFormat="1" x14ac:dyDescent="0.25">
      <c r="A5" s="997" t="s">
        <v>2398</v>
      </c>
      <c r="B5" s="997"/>
      <c r="C5" s="997"/>
      <c r="D5" s="997"/>
      <c r="E5" s="997"/>
      <c r="F5" s="997"/>
      <c r="G5" s="164"/>
    </row>
    <row r="6" spans="1:8" s="13" customFormat="1" x14ac:dyDescent="0.25">
      <c r="A6" s="997" t="s">
        <v>487</v>
      </c>
      <c r="B6" s="997"/>
      <c r="C6" s="997"/>
      <c r="D6" s="997"/>
      <c r="E6" s="997"/>
      <c r="F6" s="997"/>
      <c r="G6" s="164"/>
    </row>
    <row r="7" spans="1:8" s="13" customFormat="1" x14ac:dyDescent="0.25">
      <c r="A7" s="994" t="s">
        <v>5154</v>
      </c>
      <c r="B7" s="994"/>
      <c r="C7" s="994"/>
      <c r="D7" s="994"/>
      <c r="E7" s="994"/>
      <c r="F7" s="994"/>
      <c r="G7" s="164"/>
    </row>
    <row r="8" spans="1:8" s="13" customFormat="1" x14ac:dyDescent="0.25">
      <c r="A8" s="980" t="s">
        <v>603</v>
      </c>
      <c r="B8" s="980"/>
      <c r="C8" s="980"/>
      <c r="D8" s="980"/>
      <c r="E8" s="980"/>
      <c r="F8" s="980"/>
      <c r="G8" s="980"/>
    </row>
    <row r="9" spans="1:8" s="13" customFormat="1" x14ac:dyDescent="0.25">
      <c r="A9" s="209"/>
      <c r="B9" s="209"/>
      <c r="C9" s="209"/>
      <c r="D9" s="209"/>
      <c r="E9" s="209"/>
      <c r="F9" s="209"/>
      <c r="G9" s="209"/>
    </row>
    <row r="10" spans="1:8" s="651" customFormat="1" ht="18.75" customHeight="1" x14ac:dyDescent="0.25">
      <c r="A10" s="648"/>
      <c r="B10" s="648" t="s">
        <v>3351</v>
      </c>
      <c r="C10" s="649"/>
      <c r="D10" s="649"/>
      <c r="E10" s="650"/>
      <c r="F10" s="650"/>
      <c r="G10" s="649"/>
    </row>
    <row r="11" spans="1:8" s="655" customFormat="1" ht="19.5" customHeight="1" x14ac:dyDescent="0.25">
      <c r="A11" s="652" t="s">
        <v>118</v>
      </c>
      <c r="B11" s="652" t="s">
        <v>32</v>
      </c>
      <c r="C11" s="998" t="s">
        <v>488</v>
      </c>
      <c r="D11" s="998"/>
      <c r="E11" s="652" t="s">
        <v>489</v>
      </c>
      <c r="F11" s="653" t="s">
        <v>490</v>
      </c>
      <c r="G11" s="652" t="s">
        <v>0</v>
      </c>
      <c r="H11" s="654"/>
    </row>
    <row r="12" spans="1:8" s="659" customFormat="1" ht="15.95" customHeight="1" x14ac:dyDescent="0.25">
      <c r="A12" s="656">
        <v>1</v>
      </c>
      <c r="B12" s="657" t="s">
        <v>3352</v>
      </c>
      <c r="C12" s="657" t="s">
        <v>3353</v>
      </c>
      <c r="D12" s="657" t="s">
        <v>34</v>
      </c>
      <c r="E12" s="41">
        <v>80</v>
      </c>
      <c r="F12" s="658" t="s">
        <v>31</v>
      </c>
      <c r="G12" s="328"/>
    </row>
    <row r="13" spans="1:8" s="659" customFormat="1" ht="15.95" customHeight="1" x14ac:dyDescent="0.25">
      <c r="A13" s="656">
        <v>2</v>
      </c>
      <c r="B13" s="657" t="s">
        <v>3354</v>
      </c>
      <c r="C13" s="657" t="s">
        <v>3355</v>
      </c>
      <c r="D13" s="657" t="s">
        <v>34</v>
      </c>
      <c r="E13" s="41">
        <v>83</v>
      </c>
      <c r="F13" s="658" t="s">
        <v>31</v>
      </c>
      <c r="G13" s="328"/>
    </row>
    <row r="14" spans="1:8" s="651" customFormat="1" ht="15.95" customHeight="1" x14ac:dyDescent="0.25">
      <c r="A14" s="656">
        <v>3</v>
      </c>
      <c r="B14" s="657" t="s">
        <v>3356</v>
      </c>
      <c r="C14" s="657" t="s">
        <v>3357</v>
      </c>
      <c r="D14" s="657" t="s">
        <v>34</v>
      </c>
      <c r="E14" s="41">
        <v>100</v>
      </c>
      <c r="F14" s="658" t="s">
        <v>78</v>
      </c>
      <c r="G14" s="328"/>
    </row>
    <row r="15" spans="1:8" s="659" customFormat="1" ht="15.95" customHeight="1" x14ac:dyDescent="0.25">
      <c r="A15" s="656">
        <v>4</v>
      </c>
      <c r="B15" s="657" t="s">
        <v>3358</v>
      </c>
      <c r="C15" s="657" t="s">
        <v>127</v>
      </c>
      <c r="D15" s="657" t="s">
        <v>34</v>
      </c>
      <c r="E15" s="41">
        <v>93</v>
      </c>
      <c r="F15" s="658" t="s">
        <v>78</v>
      </c>
      <c r="G15" s="328"/>
    </row>
    <row r="16" spans="1:8" s="659" customFormat="1" ht="15.95" customHeight="1" x14ac:dyDescent="0.25">
      <c r="A16" s="656">
        <v>5</v>
      </c>
      <c r="B16" s="657" t="s">
        <v>3359</v>
      </c>
      <c r="C16" s="657" t="s">
        <v>75</v>
      </c>
      <c r="D16" s="657" t="s">
        <v>34</v>
      </c>
      <c r="E16" s="41">
        <v>90</v>
      </c>
      <c r="F16" s="658" t="s">
        <v>78</v>
      </c>
      <c r="G16" s="328"/>
    </row>
    <row r="17" spans="1:7" s="651" customFormat="1" ht="15.95" customHeight="1" x14ac:dyDescent="0.25">
      <c r="A17" s="656">
        <v>6</v>
      </c>
      <c r="B17" s="657" t="s">
        <v>3360</v>
      </c>
      <c r="C17" s="657" t="s">
        <v>189</v>
      </c>
      <c r="D17" s="657" t="s">
        <v>34</v>
      </c>
      <c r="E17" s="41">
        <v>70</v>
      </c>
      <c r="F17" s="658" t="s">
        <v>73</v>
      </c>
      <c r="G17" s="660" t="s">
        <v>5319</v>
      </c>
    </row>
    <row r="18" spans="1:7" s="659" customFormat="1" ht="15.95" customHeight="1" x14ac:dyDescent="0.25">
      <c r="A18" s="656">
        <v>7</v>
      </c>
      <c r="B18" s="657" t="s">
        <v>3361</v>
      </c>
      <c r="C18" s="657" t="s">
        <v>3362</v>
      </c>
      <c r="D18" s="657" t="s">
        <v>34</v>
      </c>
      <c r="E18" s="41">
        <v>80</v>
      </c>
      <c r="F18" s="658" t="s">
        <v>31</v>
      </c>
      <c r="G18" s="328"/>
    </row>
    <row r="19" spans="1:7" s="659" customFormat="1" ht="15.95" customHeight="1" x14ac:dyDescent="0.25">
      <c r="A19" s="656">
        <v>8</v>
      </c>
      <c r="B19" s="657" t="s">
        <v>3363</v>
      </c>
      <c r="C19" s="657" t="s">
        <v>298</v>
      </c>
      <c r="D19" s="657" t="s">
        <v>6</v>
      </c>
      <c r="E19" s="41">
        <v>98</v>
      </c>
      <c r="F19" s="658" t="s">
        <v>78</v>
      </c>
      <c r="G19" s="328"/>
    </row>
    <row r="20" spans="1:7" s="651" customFormat="1" ht="15.95" customHeight="1" x14ac:dyDescent="0.25">
      <c r="A20" s="656">
        <v>9</v>
      </c>
      <c r="B20" s="657" t="s">
        <v>3364</v>
      </c>
      <c r="C20" s="657" t="s">
        <v>234</v>
      </c>
      <c r="D20" s="657" t="s">
        <v>6</v>
      </c>
      <c r="E20" s="41">
        <v>89</v>
      </c>
      <c r="F20" s="658" t="s">
        <v>31</v>
      </c>
      <c r="G20" s="328"/>
    </row>
    <row r="21" spans="1:7" s="659" customFormat="1" ht="15.95" customHeight="1" x14ac:dyDescent="0.25">
      <c r="A21" s="656">
        <v>10</v>
      </c>
      <c r="B21" s="657" t="s">
        <v>3365</v>
      </c>
      <c r="C21" s="657" t="s">
        <v>3366</v>
      </c>
      <c r="D21" s="657" t="s">
        <v>456</v>
      </c>
      <c r="E21" s="41">
        <v>70</v>
      </c>
      <c r="F21" s="658" t="s">
        <v>73</v>
      </c>
      <c r="G21" s="328"/>
    </row>
    <row r="22" spans="1:7" s="651" customFormat="1" ht="15.95" customHeight="1" x14ac:dyDescent="0.25">
      <c r="A22" s="656">
        <v>11</v>
      </c>
      <c r="B22" s="657" t="s">
        <v>3367</v>
      </c>
      <c r="C22" s="657" t="s">
        <v>3368</v>
      </c>
      <c r="D22" s="657" t="s">
        <v>3369</v>
      </c>
      <c r="E22" s="41">
        <v>83</v>
      </c>
      <c r="F22" s="658" t="s">
        <v>31</v>
      </c>
      <c r="G22" s="328"/>
    </row>
    <row r="23" spans="1:7" s="651" customFormat="1" ht="15.95" customHeight="1" x14ac:dyDescent="0.25">
      <c r="A23" s="656">
        <v>12</v>
      </c>
      <c r="B23" s="657" t="s">
        <v>3370</v>
      </c>
      <c r="C23" s="657" t="s">
        <v>3371</v>
      </c>
      <c r="D23" s="657" t="s">
        <v>276</v>
      </c>
      <c r="E23" s="41">
        <v>65</v>
      </c>
      <c r="F23" s="658" t="s">
        <v>106</v>
      </c>
      <c r="G23" s="661" t="s">
        <v>5320</v>
      </c>
    </row>
    <row r="24" spans="1:7" s="651" customFormat="1" ht="15.95" customHeight="1" x14ac:dyDescent="0.25">
      <c r="A24" s="656">
        <v>13</v>
      </c>
      <c r="B24" s="657" t="s">
        <v>3372</v>
      </c>
      <c r="C24" s="657" t="s">
        <v>2866</v>
      </c>
      <c r="D24" s="657" t="s">
        <v>276</v>
      </c>
      <c r="E24" s="41">
        <v>65</v>
      </c>
      <c r="F24" s="658" t="s">
        <v>106</v>
      </c>
      <c r="G24" s="661" t="s">
        <v>5320</v>
      </c>
    </row>
    <row r="25" spans="1:7" s="651" customFormat="1" ht="15.95" customHeight="1" x14ac:dyDescent="0.25">
      <c r="A25" s="656">
        <v>14</v>
      </c>
      <c r="B25" s="657" t="s">
        <v>3373</v>
      </c>
      <c r="C25" s="657" t="s">
        <v>209</v>
      </c>
      <c r="D25" s="657" t="s">
        <v>364</v>
      </c>
      <c r="E25" s="41">
        <v>70</v>
      </c>
      <c r="F25" s="658" t="s">
        <v>73</v>
      </c>
      <c r="G25" s="328"/>
    </row>
    <row r="26" spans="1:7" s="659" customFormat="1" ht="15.95" customHeight="1" x14ac:dyDescent="0.25">
      <c r="A26" s="656">
        <v>15</v>
      </c>
      <c r="B26" s="657" t="s">
        <v>3374</v>
      </c>
      <c r="C26" s="657" t="s">
        <v>189</v>
      </c>
      <c r="D26" s="657" t="s">
        <v>364</v>
      </c>
      <c r="E26" s="41">
        <v>70</v>
      </c>
      <c r="F26" s="658" t="s">
        <v>73</v>
      </c>
      <c r="G26" s="328"/>
    </row>
    <row r="27" spans="1:7" s="659" customFormat="1" ht="15.95" customHeight="1" x14ac:dyDescent="0.25">
      <c r="A27" s="656">
        <v>16</v>
      </c>
      <c r="B27" s="657" t="s">
        <v>3375</v>
      </c>
      <c r="C27" s="657" t="s">
        <v>2530</v>
      </c>
      <c r="D27" s="657" t="s">
        <v>364</v>
      </c>
      <c r="E27" s="41">
        <v>100</v>
      </c>
      <c r="F27" s="658" t="s">
        <v>78</v>
      </c>
      <c r="G27" s="328"/>
    </row>
    <row r="28" spans="1:7" s="651" customFormat="1" ht="15.95" customHeight="1" x14ac:dyDescent="0.25">
      <c r="A28" s="656">
        <v>17</v>
      </c>
      <c r="B28" s="657" t="s">
        <v>3376</v>
      </c>
      <c r="C28" s="657" t="s">
        <v>3377</v>
      </c>
      <c r="D28" s="657" t="s">
        <v>229</v>
      </c>
      <c r="E28" s="41">
        <v>82</v>
      </c>
      <c r="F28" s="658" t="s">
        <v>31</v>
      </c>
      <c r="G28" s="328"/>
    </row>
    <row r="29" spans="1:7" s="659" customFormat="1" ht="15.95" customHeight="1" x14ac:dyDescent="0.25">
      <c r="A29" s="656">
        <v>18</v>
      </c>
      <c r="B29" s="657" t="s">
        <v>3378</v>
      </c>
      <c r="C29" s="657" t="s">
        <v>1701</v>
      </c>
      <c r="D29" s="657" t="s">
        <v>229</v>
      </c>
      <c r="E29" s="41">
        <v>80</v>
      </c>
      <c r="F29" s="658" t="s">
        <v>31</v>
      </c>
      <c r="G29" s="328"/>
    </row>
    <row r="30" spans="1:7" s="659" customFormat="1" ht="15.95" customHeight="1" x14ac:dyDescent="0.25">
      <c r="A30" s="656">
        <v>19</v>
      </c>
      <c r="B30" s="657" t="s">
        <v>3379</v>
      </c>
      <c r="C30" s="657" t="s">
        <v>542</v>
      </c>
      <c r="D30" s="657" t="s">
        <v>27</v>
      </c>
      <c r="E30" s="41">
        <v>83</v>
      </c>
      <c r="F30" s="658" t="s">
        <v>31</v>
      </c>
      <c r="G30" s="328"/>
    </row>
    <row r="31" spans="1:7" s="659" customFormat="1" ht="15.95" customHeight="1" x14ac:dyDescent="0.25">
      <c r="A31" s="656">
        <v>20</v>
      </c>
      <c r="B31" s="657" t="s">
        <v>3380</v>
      </c>
      <c r="C31" s="657" t="s">
        <v>3381</v>
      </c>
      <c r="D31" s="657" t="s">
        <v>428</v>
      </c>
      <c r="E31" s="41">
        <v>85</v>
      </c>
      <c r="F31" s="658" t="s">
        <v>31</v>
      </c>
      <c r="G31" s="328"/>
    </row>
    <row r="32" spans="1:7" s="659" customFormat="1" ht="15.95" customHeight="1" x14ac:dyDescent="0.25">
      <c r="A32" s="656">
        <v>21</v>
      </c>
      <c r="B32" s="657" t="s">
        <v>3382</v>
      </c>
      <c r="C32" s="657" t="s">
        <v>190</v>
      </c>
      <c r="D32" s="657" t="s">
        <v>2859</v>
      </c>
      <c r="E32" s="41">
        <v>65</v>
      </c>
      <c r="F32" s="41" t="s">
        <v>106</v>
      </c>
      <c r="G32" s="328" t="s">
        <v>5321</v>
      </c>
    </row>
    <row r="33" spans="1:8" s="651" customFormat="1" ht="15.95" customHeight="1" x14ac:dyDescent="0.25">
      <c r="A33" s="656">
        <v>22</v>
      </c>
      <c r="B33" s="657" t="s">
        <v>3383</v>
      </c>
      <c r="C33" s="657" t="s">
        <v>3384</v>
      </c>
      <c r="D33" s="657" t="s">
        <v>14</v>
      </c>
      <c r="E33" s="41">
        <v>70</v>
      </c>
      <c r="F33" s="658" t="s">
        <v>73</v>
      </c>
      <c r="G33" s="328"/>
    </row>
    <row r="34" spans="1:8" s="651" customFormat="1" ht="15.95" customHeight="1" x14ac:dyDescent="0.25">
      <c r="A34" s="656">
        <v>23</v>
      </c>
      <c r="B34" s="657" t="s">
        <v>3385</v>
      </c>
      <c r="C34" s="657" t="s">
        <v>3386</v>
      </c>
      <c r="D34" s="657" t="s">
        <v>47</v>
      </c>
      <c r="E34" s="41">
        <v>81</v>
      </c>
      <c r="F34" s="658" t="s">
        <v>31</v>
      </c>
      <c r="G34" s="328"/>
      <c r="H34" s="659"/>
    </row>
    <row r="35" spans="1:8" s="651" customFormat="1" ht="15.95" customHeight="1" x14ac:dyDescent="0.25">
      <c r="A35" s="656">
        <v>24</v>
      </c>
      <c r="B35" s="657" t="s">
        <v>3387</v>
      </c>
      <c r="C35" s="657" t="s">
        <v>3388</v>
      </c>
      <c r="D35" s="657" t="s">
        <v>15</v>
      </c>
      <c r="E35" s="41">
        <v>80</v>
      </c>
      <c r="F35" s="658" t="s">
        <v>31</v>
      </c>
      <c r="G35" s="328"/>
    </row>
    <row r="36" spans="1:8" s="651" customFormat="1" ht="15.95" customHeight="1" x14ac:dyDescent="0.25">
      <c r="A36" s="656">
        <v>25</v>
      </c>
      <c r="B36" s="657" t="s">
        <v>3389</v>
      </c>
      <c r="C36" s="657" t="s">
        <v>3390</v>
      </c>
      <c r="D36" s="657" t="s">
        <v>82</v>
      </c>
      <c r="E36" s="41">
        <v>82</v>
      </c>
      <c r="F36" s="658" t="s">
        <v>31</v>
      </c>
      <c r="G36" s="328"/>
    </row>
    <row r="37" spans="1:8" s="651" customFormat="1" ht="15.95" customHeight="1" x14ac:dyDescent="0.25">
      <c r="A37" s="656">
        <v>26</v>
      </c>
      <c r="B37" s="657" t="s">
        <v>3391</v>
      </c>
      <c r="C37" s="657" t="s">
        <v>3392</v>
      </c>
      <c r="D37" s="657" t="s">
        <v>231</v>
      </c>
      <c r="E37" s="41">
        <v>0</v>
      </c>
      <c r="F37" s="41" t="s">
        <v>385</v>
      </c>
      <c r="G37" s="328" t="s">
        <v>5129</v>
      </c>
    </row>
    <row r="38" spans="1:8" s="651" customFormat="1" ht="15.95" customHeight="1" x14ac:dyDescent="0.25">
      <c r="A38" s="656">
        <v>27</v>
      </c>
      <c r="B38" s="657" t="s">
        <v>3393</v>
      </c>
      <c r="C38" s="657" t="s">
        <v>66</v>
      </c>
      <c r="D38" s="657" t="s">
        <v>21</v>
      </c>
      <c r="E38" s="41">
        <v>80</v>
      </c>
      <c r="F38" s="658" t="s">
        <v>31</v>
      </c>
      <c r="G38" s="328"/>
    </row>
    <row r="39" spans="1:8" s="651" customFormat="1" ht="15.95" customHeight="1" x14ac:dyDescent="0.25">
      <c r="A39" s="656">
        <v>28</v>
      </c>
      <c r="B39" s="657" t="s">
        <v>3394</v>
      </c>
      <c r="C39" s="657" t="s">
        <v>509</v>
      </c>
      <c r="D39" s="657" t="s">
        <v>3395</v>
      </c>
      <c r="E39" s="41">
        <v>80</v>
      </c>
      <c r="F39" s="658" t="s">
        <v>31</v>
      </c>
      <c r="G39" s="328"/>
    </row>
    <row r="40" spans="1:8" s="659" customFormat="1" ht="15.95" customHeight="1" x14ac:dyDescent="0.25">
      <c r="A40" s="656">
        <v>29</v>
      </c>
      <c r="B40" s="657" t="s">
        <v>3396</v>
      </c>
      <c r="C40" s="657" t="s">
        <v>2099</v>
      </c>
      <c r="D40" s="657" t="s">
        <v>58</v>
      </c>
      <c r="E40" s="41">
        <v>82</v>
      </c>
      <c r="F40" s="658" t="s">
        <v>31</v>
      </c>
      <c r="G40" s="328"/>
    </row>
    <row r="41" spans="1:8" s="651" customFormat="1" ht="15.95" customHeight="1" x14ac:dyDescent="0.25">
      <c r="A41" s="656">
        <v>30</v>
      </c>
      <c r="B41" s="657" t="s">
        <v>3397</v>
      </c>
      <c r="C41" s="657" t="s">
        <v>1931</v>
      </c>
      <c r="D41" s="657" t="s">
        <v>8</v>
      </c>
      <c r="E41" s="41">
        <v>87</v>
      </c>
      <c r="F41" s="658" t="s">
        <v>31</v>
      </c>
      <c r="G41" s="328"/>
    </row>
    <row r="42" spans="1:8" s="659" customFormat="1" ht="15.95" customHeight="1" x14ac:dyDescent="0.25">
      <c r="A42" s="656">
        <v>31</v>
      </c>
      <c r="B42" s="657" t="s">
        <v>3398</v>
      </c>
      <c r="C42" s="657" t="s">
        <v>3399</v>
      </c>
      <c r="D42" s="657" t="s">
        <v>294</v>
      </c>
      <c r="E42" s="41">
        <v>83</v>
      </c>
      <c r="F42" s="658" t="s">
        <v>31</v>
      </c>
      <c r="G42" s="328"/>
    </row>
    <row r="43" spans="1:8" s="651" customFormat="1" ht="15.95" customHeight="1" x14ac:dyDescent="0.25">
      <c r="A43" s="656">
        <v>32</v>
      </c>
      <c r="B43" s="657" t="s">
        <v>3400</v>
      </c>
      <c r="C43" s="657" t="s">
        <v>3401</v>
      </c>
      <c r="D43" s="657" t="s">
        <v>294</v>
      </c>
      <c r="E43" s="41">
        <v>0</v>
      </c>
      <c r="F43" s="41" t="s">
        <v>385</v>
      </c>
      <c r="G43" s="328" t="s">
        <v>5129</v>
      </c>
    </row>
    <row r="44" spans="1:8" s="651" customFormat="1" ht="15.95" customHeight="1" x14ac:dyDescent="0.25">
      <c r="A44" s="656">
        <v>33</v>
      </c>
      <c r="B44" s="657" t="s">
        <v>3402</v>
      </c>
      <c r="C44" s="657" t="s">
        <v>3403</v>
      </c>
      <c r="D44" s="657" t="s">
        <v>25</v>
      </c>
      <c r="E44" s="41">
        <v>84</v>
      </c>
      <c r="F44" s="658" t="s">
        <v>31</v>
      </c>
      <c r="G44" s="328"/>
    </row>
    <row r="45" spans="1:8" s="651" customFormat="1" ht="15.95" customHeight="1" x14ac:dyDescent="0.25">
      <c r="A45" s="656">
        <v>34</v>
      </c>
      <c r="B45" s="657" t="s">
        <v>3404</v>
      </c>
      <c r="C45" s="657" t="s">
        <v>3405</v>
      </c>
      <c r="D45" s="657" t="s">
        <v>87</v>
      </c>
      <c r="E45" s="41">
        <v>100</v>
      </c>
      <c r="F45" s="658" t="s">
        <v>78</v>
      </c>
      <c r="G45" s="328"/>
    </row>
    <row r="46" spans="1:8" s="651" customFormat="1" ht="15.95" customHeight="1" x14ac:dyDescent="0.25">
      <c r="A46" s="656">
        <v>35</v>
      </c>
      <c r="B46" s="657" t="s">
        <v>3406</v>
      </c>
      <c r="C46" s="657" t="s">
        <v>3005</v>
      </c>
      <c r="D46" s="657" t="s">
        <v>202</v>
      </c>
      <c r="E46" s="41">
        <v>80</v>
      </c>
      <c r="F46" s="658" t="s">
        <v>31</v>
      </c>
      <c r="G46" s="328"/>
    </row>
    <row r="47" spans="1:8" s="651" customFormat="1" ht="15.95" customHeight="1" x14ac:dyDescent="0.25">
      <c r="A47" s="656">
        <v>36</v>
      </c>
      <c r="B47" s="657" t="s">
        <v>3407</v>
      </c>
      <c r="C47" s="657" t="s">
        <v>222</v>
      </c>
      <c r="D47" s="657" t="s">
        <v>184</v>
      </c>
      <c r="E47" s="41">
        <v>83</v>
      </c>
      <c r="F47" s="658" t="s">
        <v>31</v>
      </c>
      <c r="G47" s="328"/>
    </row>
    <row r="48" spans="1:8" s="651" customFormat="1" ht="15.95" customHeight="1" x14ac:dyDescent="0.25">
      <c r="A48" s="656">
        <v>37</v>
      </c>
      <c r="B48" s="657" t="s">
        <v>3408</v>
      </c>
      <c r="C48" s="657" t="s">
        <v>119</v>
      </c>
      <c r="D48" s="657" t="s">
        <v>3409</v>
      </c>
      <c r="E48" s="41">
        <v>96</v>
      </c>
      <c r="F48" s="658" t="s">
        <v>78</v>
      </c>
      <c r="G48" s="328"/>
    </row>
    <row r="49" spans="1:7" s="651" customFormat="1" ht="15.95" customHeight="1" x14ac:dyDescent="0.25">
      <c r="A49" s="656">
        <v>38</v>
      </c>
      <c r="B49" s="657" t="s">
        <v>3410</v>
      </c>
      <c r="C49" s="657" t="s">
        <v>337</v>
      </c>
      <c r="D49" s="657" t="s">
        <v>3411</v>
      </c>
      <c r="E49" s="41">
        <v>85</v>
      </c>
      <c r="F49" s="658" t="s">
        <v>31</v>
      </c>
      <c r="G49" s="328"/>
    </row>
    <row r="50" spans="1:7" s="659" customFormat="1" ht="15.95" customHeight="1" x14ac:dyDescent="0.25">
      <c r="A50" s="656">
        <v>39</v>
      </c>
      <c r="B50" s="657" t="s">
        <v>3412</v>
      </c>
      <c r="C50" s="657" t="s">
        <v>3413</v>
      </c>
      <c r="D50" s="657" t="s">
        <v>26</v>
      </c>
      <c r="E50" s="41">
        <v>80</v>
      </c>
      <c r="F50" s="658" t="s">
        <v>31</v>
      </c>
      <c r="G50" s="328"/>
    </row>
    <row r="51" spans="1:7" s="651" customFormat="1" ht="15.95" customHeight="1" x14ac:dyDescent="0.25">
      <c r="A51" s="656">
        <v>40</v>
      </c>
      <c r="B51" s="657" t="s">
        <v>3414</v>
      </c>
      <c r="C51" s="657" t="s">
        <v>3415</v>
      </c>
      <c r="D51" s="657" t="s">
        <v>26</v>
      </c>
      <c r="E51" s="41">
        <v>90</v>
      </c>
      <c r="F51" s="658" t="s">
        <v>78</v>
      </c>
      <c r="G51" s="328"/>
    </row>
    <row r="52" spans="1:7" s="651" customFormat="1" ht="15.95" customHeight="1" x14ac:dyDescent="0.25">
      <c r="A52" s="656">
        <v>41</v>
      </c>
      <c r="B52" s="657" t="s">
        <v>3416</v>
      </c>
      <c r="C52" s="657" t="s">
        <v>127</v>
      </c>
      <c r="D52" s="657" t="s">
        <v>3417</v>
      </c>
      <c r="E52" s="41">
        <v>95</v>
      </c>
      <c r="F52" s="658" t="s">
        <v>78</v>
      </c>
      <c r="G52" s="328"/>
    </row>
    <row r="53" spans="1:7" s="659" customFormat="1" ht="15.95" customHeight="1" x14ac:dyDescent="0.25">
      <c r="A53" s="656">
        <v>42</v>
      </c>
      <c r="B53" s="657" t="s">
        <v>3418</v>
      </c>
      <c r="C53" s="657" t="s">
        <v>2232</v>
      </c>
      <c r="D53" s="657" t="s">
        <v>9</v>
      </c>
      <c r="E53" s="41">
        <v>81</v>
      </c>
      <c r="F53" s="658" t="s">
        <v>31</v>
      </c>
      <c r="G53" s="328"/>
    </row>
    <row r="54" spans="1:7" s="651" customFormat="1" ht="15.95" customHeight="1" x14ac:dyDescent="0.25">
      <c r="A54" s="656">
        <v>43</v>
      </c>
      <c r="B54" s="657" t="s">
        <v>3419</v>
      </c>
      <c r="C54" s="657" t="s">
        <v>3420</v>
      </c>
      <c r="D54" s="657" t="s">
        <v>9</v>
      </c>
      <c r="E54" s="41">
        <v>82</v>
      </c>
      <c r="F54" s="658" t="s">
        <v>31</v>
      </c>
      <c r="G54" s="328"/>
    </row>
    <row r="55" spans="1:7" s="659" customFormat="1" ht="15.95" customHeight="1" x14ac:dyDescent="0.25">
      <c r="A55" s="656">
        <v>44</v>
      </c>
      <c r="B55" s="657" t="s">
        <v>3421</v>
      </c>
      <c r="C55" s="657" t="s">
        <v>1708</v>
      </c>
      <c r="D55" s="657" t="s">
        <v>339</v>
      </c>
      <c r="E55" s="41">
        <v>90</v>
      </c>
      <c r="F55" s="658" t="s">
        <v>78</v>
      </c>
      <c r="G55" s="328"/>
    </row>
    <row r="56" spans="1:7" s="651" customFormat="1" ht="15.95" customHeight="1" x14ac:dyDescent="0.25">
      <c r="A56" s="656">
        <v>45</v>
      </c>
      <c r="B56" s="657" t="s">
        <v>3422</v>
      </c>
      <c r="C56" s="657" t="s">
        <v>239</v>
      </c>
      <c r="D56" s="657" t="s">
        <v>11</v>
      </c>
      <c r="E56" s="41">
        <v>83</v>
      </c>
      <c r="F56" s="658" t="s">
        <v>31</v>
      </c>
      <c r="G56" s="328"/>
    </row>
    <row r="57" spans="1:7" s="651" customFormat="1" ht="15.95" customHeight="1" x14ac:dyDescent="0.25">
      <c r="A57" s="656">
        <v>46</v>
      </c>
      <c r="B57" s="657" t="s">
        <v>3423</v>
      </c>
      <c r="C57" s="657" t="s">
        <v>36</v>
      </c>
      <c r="D57" s="657" t="s">
        <v>361</v>
      </c>
      <c r="E57" s="41">
        <v>80</v>
      </c>
      <c r="F57" s="658" t="s">
        <v>31</v>
      </c>
      <c r="G57" s="328"/>
    </row>
    <row r="58" spans="1:7" s="659" customFormat="1" ht="21.75" customHeight="1" x14ac:dyDescent="0.25">
      <c r="A58" s="656">
        <v>47</v>
      </c>
      <c r="B58" s="657" t="s">
        <v>3424</v>
      </c>
      <c r="C58" s="657" t="s">
        <v>36</v>
      </c>
      <c r="D58" s="657" t="s">
        <v>410</v>
      </c>
      <c r="E58" s="41">
        <v>81</v>
      </c>
      <c r="F58" s="658" t="s">
        <v>31</v>
      </c>
      <c r="G58" s="328"/>
    </row>
    <row r="59" spans="1:7" s="651" customFormat="1" ht="15.95" customHeight="1" x14ac:dyDescent="0.25">
      <c r="A59" s="656">
        <v>48</v>
      </c>
      <c r="B59" s="657" t="s">
        <v>3425</v>
      </c>
      <c r="C59" s="657" t="s">
        <v>3426</v>
      </c>
      <c r="D59" s="657" t="s">
        <v>91</v>
      </c>
      <c r="E59" s="41">
        <v>80</v>
      </c>
      <c r="F59" s="658" t="s">
        <v>31</v>
      </c>
      <c r="G59" s="328"/>
    </row>
    <row r="60" spans="1:7" s="651" customFormat="1" ht="15.95" customHeight="1" x14ac:dyDescent="0.25">
      <c r="A60" s="656">
        <v>49</v>
      </c>
      <c r="B60" s="657" t="s">
        <v>3427</v>
      </c>
      <c r="C60" s="657" t="s">
        <v>3428</v>
      </c>
      <c r="D60" s="657" t="s">
        <v>5</v>
      </c>
      <c r="E60" s="41">
        <v>85</v>
      </c>
      <c r="F60" s="658" t="s">
        <v>31</v>
      </c>
      <c r="G60" s="328"/>
    </row>
    <row r="61" spans="1:7" s="651" customFormat="1" ht="15.95" customHeight="1" x14ac:dyDescent="0.25">
      <c r="A61" s="656">
        <v>50</v>
      </c>
      <c r="B61" s="657" t="s">
        <v>3429</v>
      </c>
      <c r="C61" s="657" t="s">
        <v>177</v>
      </c>
      <c r="D61" s="657" t="s">
        <v>68</v>
      </c>
      <c r="E61" s="41">
        <v>80</v>
      </c>
      <c r="F61" s="658" t="s">
        <v>31</v>
      </c>
      <c r="G61" s="328"/>
    </row>
    <row r="62" spans="1:7" s="651" customFormat="1" ht="15.95" customHeight="1" x14ac:dyDescent="0.25">
      <c r="A62" s="656">
        <v>51</v>
      </c>
      <c r="B62" s="657" t="s">
        <v>3430</v>
      </c>
      <c r="C62" s="657" t="s">
        <v>1804</v>
      </c>
      <c r="D62" s="657" t="s">
        <v>12</v>
      </c>
      <c r="E62" s="41">
        <v>95</v>
      </c>
      <c r="F62" s="658" t="s">
        <v>78</v>
      </c>
      <c r="G62" s="328"/>
    </row>
    <row r="63" spans="1:7" s="659" customFormat="1" ht="15.95" customHeight="1" x14ac:dyDescent="0.25">
      <c r="A63" s="656">
        <v>52</v>
      </c>
      <c r="B63" s="657" t="s">
        <v>3431</v>
      </c>
      <c r="C63" s="657" t="s">
        <v>3432</v>
      </c>
      <c r="D63" s="657" t="s">
        <v>1550</v>
      </c>
      <c r="E63" s="41">
        <v>75</v>
      </c>
      <c r="F63" s="658" t="s">
        <v>73</v>
      </c>
      <c r="G63" s="660" t="s">
        <v>5319</v>
      </c>
    </row>
    <row r="64" spans="1:7" s="651" customFormat="1" ht="15.95" customHeight="1" x14ac:dyDescent="0.25">
      <c r="A64" s="656">
        <v>53</v>
      </c>
      <c r="B64" s="657" t="s">
        <v>3433</v>
      </c>
      <c r="C64" s="657" t="s">
        <v>3434</v>
      </c>
      <c r="D64" s="657" t="s">
        <v>315</v>
      </c>
      <c r="E64" s="41">
        <v>83</v>
      </c>
      <c r="F64" s="658" t="s">
        <v>31</v>
      </c>
      <c r="G64" s="328"/>
    </row>
    <row r="65" spans="1:7" s="651" customFormat="1" ht="15.95" customHeight="1" x14ac:dyDescent="0.25">
      <c r="A65" s="656">
        <v>54</v>
      </c>
      <c r="B65" s="657" t="s">
        <v>3435</v>
      </c>
      <c r="C65" s="657" t="s">
        <v>3436</v>
      </c>
      <c r="D65" s="657" t="s">
        <v>141</v>
      </c>
      <c r="E65" s="41">
        <v>83</v>
      </c>
      <c r="F65" s="658" t="s">
        <v>31</v>
      </c>
      <c r="G65" s="328"/>
    </row>
    <row r="66" spans="1:7" s="659" customFormat="1" ht="15.95" customHeight="1" x14ac:dyDescent="0.25">
      <c r="A66" s="656">
        <v>55</v>
      </c>
      <c r="B66" s="657" t="s">
        <v>3437</v>
      </c>
      <c r="C66" s="657" t="s">
        <v>1685</v>
      </c>
      <c r="D66" s="657" t="s">
        <v>141</v>
      </c>
      <c r="E66" s="41">
        <v>81</v>
      </c>
      <c r="F66" s="658" t="s">
        <v>31</v>
      </c>
      <c r="G66" s="328"/>
    </row>
    <row r="67" spans="1:7" s="659" customFormat="1" ht="15.95" customHeight="1" x14ac:dyDescent="0.25">
      <c r="A67" s="656">
        <v>56</v>
      </c>
      <c r="B67" s="657" t="s">
        <v>3438</v>
      </c>
      <c r="C67" s="657" t="s">
        <v>442</v>
      </c>
      <c r="D67" s="657" t="s">
        <v>160</v>
      </c>
      <c r="E67" s="41">
        <v>84</v>
      </c>
      <c r="F67" s="658" t="s">
        <v>31</v>
      </c>
      <c r="G67" s="328"/>
    </row>
    <row r="68" spans="1:7" s="651" customFormat="1" ht="15.95" customHeight="1" x14ac:dyDescent="0.25">
      <c r="A68" s="656">
        <v>57</v>
      </c>
      <c r="B68" s="657" t="s">
        <v>3439</v>
      </c>
      <c r="C68" s="657" t="s">
        <v>222</v>
      </c>
      <c r="D68" s="657" t="s">
        <v>178</v>
      </c>
      <c r="E68" s="41">
        <v>84</v>
      </c>
      <c r="F68" s="658" t="s">
        <v>31</v>
      </c>
      <c r="G68" s="328"/>
    </row>
    <row r="69" spans="1:7" s="651" customFormat="1" ht="15.95" customHeight="1" x14ac:dyDescent="0.25">
      <c r="A69" s="656">
        <v>58</v>
      </c>
      <c r="B69" s="657" t="s">
        <v>3440</v>
      </c>
      <c r="C69" s="657" t="s">
        <v>508</v>
      </c>
      <c r="D69" s="657" t="s">
        <v>520</v>
      </c>
      <c r="E69" s="41">
        <v>81</v>
      </c>
      <c r="F69" s="658" t="s">
        <v>31</v>
      </c>
      <c r="G69" s="328"/>
    </row>
    <row r="70" spans="1:7" s="651" customFormat="1" ht="15.95" customHeight="1" x14ac:dyDescent="0.25">
      <c r="A70" s="656">
        <v>59</v>
      </c>
      <c r="B70" s="657" t="s">
        <v>3442</v>
      </c>
      <c r="C70" s="657" t="s">
        <v>19</v>
      </c>
      <c r="D70" s="657" t="s">
        <v>2005</v>
      </c>
      <c r="E70" s="41">
        <v>81</v>
      </c>
      <c r="F70" s="658" t="s">
        <v>31</v>
      </c>
      <c r="G70" s="328"/>
    </row>
    <row r="71" spans="1:7" s="651" customFormat="1" ht="15.95" customHeight="1" x14ac:dyDescent="0.25">
      <c r="A71" s="656">
        <v>60</v>
      </c>
      <c r="B71" s="657" t="s">
        <v>3443</v>
      </c>
      <c r="C71" s="657" t="s">
        <v>3444</v>
      </c>
      <c r="D71" s="657" t="s">
        <v>30</v>
      </c>
      <c r="E71" s="41">
        <v>81</v>
      </c>
      <c r="F71" s="658" t="s">
        <v>31</v>
      </c>
      <c r="G71" s="328"/>
    </row>
    <row r="72" spans="1:7" s="659" customFormat="1" ht="15.95" customHeight="1" x14ac:dyDescent="0.25">
      <c r="A72" s="656">
        <v>61</v>
      </c>
      <c r="B72" s="657" t="s">
        <v>3445</v>
      </c>
      <c r="C72" s="657" t="s">
        <v>418</v>
      </c>
      <c r="D72" s="657" t="s">
        <v>194</v>
      </c>
      <c r="E72" s="41">
        <v>70</v>
      </c>
      <c r="F72" s="658" t="s">
        <v>73</v>
      </c>
      <c r="G72" s="660" t="s">
        <v>5319</v>
      </c>
    </row>
    <row r="73" spans="1:7" s="659" customFormat="1" ht="15.95" customHeight="1" x14ac:dyDescent="0.25">
      <c r="A73" s="656">
        <v>62</v>
      </c>
      <c r="B73" s="657" t="s">
        <v>3446</v>
      </c>
      <c r="C73" s="657" t="s">
        <v>3447</v>
      </c>
      <c r="D73" s="657" t="s">
        <v>3448</v>
      </c>
      <c r="E73" s="41">
        <v>0</v>
      </c>
      <c r="F73" s="41" t="s">
        <v>385</v>
      </c>
      <c r="G73" s="328" t="s">
        <v>5129</v>
      </c>
    </row>
    <row r="74" spans="1:7" s="651" customFormat="1" ht="15.95" customHeight="1" x14ac:dyDescent="0.25">
      <c r="A74" s="656">
        <v>63</v>
      </c>
      <c r="B74" s="657" t="s">
        <v>3449</v>
      </c>
      <c r="C74" s="657" t="s">
        <v>3450</v>
      </c>
      <c r="D74" s="657" t="s">
        <v>143</v>
      </c>
      <c r="E74" s="41">
        <v>90</v>
      </c>
      <c r="F74" s="658" t="s">
        <v>78</v>
      </c>
      <c r="G74" s="328"/>
    </row>
    <row r="75" spans="1:7" s="651" customFormat="1" ht="15.95" customHeight="1" x14ac:dyDescent="0.25">
      <c r="A75" s="656">
        <v>64</v>
      </c>
      <c r="B75" s="657" t="s">
        <v>3451</v>
      </c>
      <c r="C75" s="657" t="s">
        <v>3452</v>
      </c>
      <c r="D75" s="657" t="s">
        <v>3453</v>
      </c>
      <c r="E75" s="41">
        <v>83</v>
      </c>
      <c r="F75" s="658" t="s">
        <v>31</v>
      </c>
      <c r="G75" s="328"/>
    </row>
    <row r="76" spans="1:7" s="651" customFormat="1" ht="15.95" customHeight="1" x14ac:dyDescent="0.25">
      <c r="A76" s="656">
        <v>65</v>
      </c>
      <c r="B76" s="657" t="s">
        <v>3454</v>
      </c>
      <c r="C76" s="657" t="s">
        <v>3455</v>
      </c>
      <c r="D76" s="657" t="s">
        <v>71</v>
      </c>
      <c r="E76" s="41">
        <v>97</v>
      </c>
      <c r="F76" s="658" t="s">
        <v>78</v>
      </c>
      <c r="G76" s="328"/>
    </row>
    <row r="77" spans="1:7" s="651" customFormat="1" ht="15.95" customHeight="1" x14ac:dyDescent="0.25">
      <c r="A77" s="656">
        <v>66</v>
      </c>
      <c r="B77" s="657" t="s">
        <v>3456</v>
      </c>
      <c r="C77" s="657" t="s">
        <v>44</v>
      </c>
      <c r="D77" s="657" t="s">
        <v>71</v>
      </c>
      <c r="E77" s="41">
        <v>84</v>
      </c>
      <c r="F77" s="658" t="s">
        <v>31</v>
      </c>
      <c r="G77" s="328"/>
    </row>
    <row r="78" spans="1:7" s="651" customFormat="1" ht="15.95" customHeight="1" x14ac:dyDescent="0.25">
      <c r="A78" s="648"/>
      <c r="B78" s="648" t="s">
        <v>3457</v>
      </c>
      <c r="C78" s="649"/>
      <c r="D78" s="649"/>
      <c r="E78" s="650"/>
      <c r="F78" s="650"/>
      <c r="G78" s="649"/>
    </row>
    <row r="79" spans="1:7" s="659" customFormat="1" ht="15.95" customHeight="1" x14ac:dyDescent="0.25">
      <c r="A79" s="662" t="s">
        <v>118</v>
      </c>
      <c r="B79" s="662" t="s">
        <v>32</v>
      </c>
      <c r="C79" s="996" t="s">
        <v>488</v>
      </c>
      <c r="D79" s="996"/>
      <c r="E79" s="652" t="s">
        <v>489</v>
      </c>
      <c r="F79" s="653" t="s">
        <v>490</v>
      </c>
      <c r="G79" s="662" t="s">
        <v>0</v>
      </c>
    </row>
    <row r="80" spans="1:7" s="651" customFormat="1" ht="15.95" customHeight="1" x14ac:dyDescent="0.25">
      <c r="A80" s="663">
        <v>1</v>
      </c>
      <c r="B80" s="664" t="s">
        <v>3458</v>
      </c>
      <c r="C80" s="664" t="s">
        <v>330</v>
      </c>
      <c r="D80" s="664" t="s">
        <v>34</v>
      </c>
      <c r="E80" s="41">
        <v>97</v>
      </c>
      <c r="F80" s="41" t="s">
        <v>78</v>
      </c>
      <c r="G80" s="328"/>
    </row>
    <row r="81" spans="1:7" s="651" customFormat="1" ht="15.95" customHeight="1" x14ac:dyDescent="0.25">
      <c r="A81" s="663">
        <v>2</v>
      </c>
      <c r="B81" s="664" t="s">
        <v>3459</v>
      </c>
      <c r="C81" s="664" t="s">
        <v>5322</v>
      </c>
      <c r="D81" s="664" t="s">
        <v>978</v>
      </c>
      <c r="E81" s="41">
        <v>85</v>
      </c>
      <c r="F81" s="41" t="s">
        <v>31</v>
      </c>
      <c r="G81" s="328"/>
    </row>
    <row r="82" spans="1:7" s="651" customFormat="1" ht="15.95" customHeight="1" x14ac:dyDescent="0.25">
      <c r="A82" s="648"/>
      <c r="B82" s="648" t="s">
        <v>5323</v>
      </c>
      <c r="C82" s="649"/>
      <c r="D82" s="649"/>
      <c r="E82" s="650"/>
      <c r="F82" s="650"/>
      <c r="G82" s="649"/>
    </row>
    <row r="83" spans="1:7" s="651" customFormat="1" ht="15.95" customHeight="1" x14ac:dyDescent="0.25">
      <c r="A83" s="662" t="s">
        <v>118</v>
      </c>
      <c r="B83" s="662" t="s">
        <v>32</v>
      </c>
      <c r="C83" s="996" t="s">
        <v>488</v>
      </c>
      <c r="D83" s="996"/>
      <c r="E83" s="652" t="s">
        <v>489</v>
      </c>
      <c r="F83" s="653" t="s">
        <v>490</v>
      </c>
      <c r="G83" s="662" t="s">
        <v>0</v>
      </c>
    </row>
    <row r="84" spans="1:7" s="651" customFormat="1" ht="15.95" customHeight="1" x14ac:dyDescent="0.25">
      <c r="A84" s="74">
        <v>1</v>
      </c>
      <c r="B84" s="665" t="s">
        <v>3460</v>
      </c>
      <c r="C84" s="666" t="s">
        <v>3461</v>
      </c>
      <c r="D84" s="667" t="s">
        <v>34</v>
      </c>
      <c r="E84" s="668">
        <v>80</v>
      </c>
      <c r="F84" s="41" t="s">
        <v>31</v>
      </c>
      <c r="G84" s="668"/>
    </row>
    <row r="85" spans="1:7" s="651" customFormat="1" ht="15.95" customHeight="1" x14ac:dyDescent="0.25">
      <c r="A85" s="669">
        <v>2</v>
      </c>
      <c r="B85" s="665" t="s">
        <v>3462</v>
      </c>
      <c r="C85" s="670" t="s">
        <v>3463</v>
      </c>
      <c r="D85" s="671" t="s">
        <v>34</v>
      </c>
      <c r="E85" s="668">
        <v>85</v>
      </c>
      <c r="F85" s="41" t="s">
        <v>31</v>
      </c>
      <c r="G85" s="668"/>
    </row>
    <row r="86" spans="1:7" s="651" customFormat="1" ht="15.95" customHeight="1" x14ac:dyDescent="0.25">
      <c r="A86" s="74">
        <v>3</v>
      </c>
      <c r="B86" s="665" t="s">
        <v>3464</v>
      </c>
      <c r="C86" s="670" t="s">
        <v>3465</v>
      </c>
      <c r="D86" s="671" t="s">
        <v>34</v>
      </c>
      <c r="E86" s="668">
        <v>88</v>
      </c>
      <c r="F86" s="41" t="s">
        <v>31</v>
      </c>
      <c r="G86" s="668"/>
    </row>
    <row r="87" spans="1:7" s="651" customFormat="1" ht="15.95" customHeight="1" x14ac:dyDescent="0.25">
      <c r="A87" s="74">
        <v>4</v>
      </c>
      <c r="B87" s="665" t="s">
        <v>3466</v>
      </c>
      <c r="C87" s="670" t="s">
        <v>3467</v>
      </c>
      <c r="D87" s="671" t="s">
        <v>34</v>
      </c>
      <c r="E87" s="668">
        <v>64</v>
      </c>
      <c r="F87" s="55" t="str">
        <f t="shared" ref="F87" si="0">IF(E87&gt;=90,"Xuất Sắc",IF(E87&gt;=80,"Tốt",IF(E87&gt;=65,"Khá",IF(E87&gt;=50,"Trung Bình",IF(E87&gt;=35,"Yếu","Kém")))))</f>
        <v>Trung Bình</v>
      </c>
      <c r="G87" s="661" t="s">
        <v>5320</v>
      </c>
    </row>
    <row r="88" spans="1:7" s="651" customFormat="1" ht="15.95" customHeight="1" x14ac:dyDescent="0.25">
      <c r="A88" s="74">
        <v>5</v>
      </c>
      <c r="B88" s="665" t="s">
        <v>3468</v>
      </c>
      <c r="C88" s="670" t="s">
        <v>586</v>
      </c>
      <c r="D88" s="671" t="s">
        <v>34</v>
      </c>
      <c r="E88" s="668">
        <v>86</v>
      </c>
      <c r="F88" s="41" t="s">
        <v>31</v>
      </c>
      <c r="G88" s="668"/>
    </row>
    <row r="89" spans="1:7" s="651" customFormat="1" ht="15.95" customHeight="1" x14ac:dyDescent="0.25">
      <c r="A89" s="74">
        <v>6</v>
      </c>
      <c r="B89" s="665" t="s">
        <v>3469</v>
      </c>
      <c r="C89" s="670" t="s">
        <v>3470</v>
      </c>
      <c r="D89" s="671" t="s">
        <v>2938</v>
      </c>
      <c r="E89" s="668">
        <v>88</v>
      </c>
      <c r="F89" s="41" t="s">
        <v>31</v>
      </c>
      <c r="G89" s="668"/>
    </row>
    <row r="90" spans="1:7" s="651" customFormat="1" ht="15.95" customHeight="1" x14ac:dyDescent="0.25">
      <c r="A90" s="74">
        <v>7</v>
      </c>
      <c r="B90" s="665" t="s">
        <v>3471</v>
      </c>
      <c r="C90" s="670" t="s">
        <v>3472</v>
      </c>
      <c r="D90" s="671" t="s">
        <v>6</v>
      </c>
      <c r="E90" s="668">
        <v>0</v>
      </c>
      <c r="F90" s="41" t="s">
        <v>385</v>
      </c>
      <c r="G90" s="668"/>
    </row>
    <row r="91" spans="1:7" s="651" customFormat="1" ht="15.95" customHeight="1" x14ac:dyDescent="0.25">
      <c r="A91" s="74">
        <v>8</v>
      </c>
      <c r="B91" s="665" t="s">
        <v>3473</v>
      </c>
      <c r="C91" s="670" t="s">
        <v>403</v>
      </c>
      <c r="D91" s="671" t="s">
        <v>120</v>
      </c>
      <c r="E91" s="668">
        <v>87</v>
      </c>
      <c r="F91" s="41" t="s">
        <v>31</v>
      </c>
      <c r="G91" s="668"/>
    </row>
    <row r="92" spans="1:7" s="651" customFormat="1" ht="15.95" customHeight="1" x14ac:dyDescent="0.25">
      <c r="A92" s="74">
        <v>9</v>
      </c>
      <c r="B92" s="665" t="s">
        <v>3474</v>
      </c>
      <c r="C92" s="670" t="s">
        <v>1473</v>
      </c>
      <c r="D92" s="671" t="s">
        <v>420</v>
      </c>
      <c r="E92" s="668">
        <v>82</v>
      </c>
      <c r="F92" s="41" t="s">
        <v>31</v>
      </c>
      <c r="G92" s="668"/>
    </row>
    <row r="93" spans="1:7" s="651" customFormat="1" ht="15.95" customHeight="1" x14ac:dyDescent="0.25">
      <c r="A93" s="74">
        <v>10</v>
      </c>
      <c r="B93" s="665" t="s">
        <v>3475</v>
      </c>
      <c r="C93" s="670" t="s">
        <v>3476</v>
      </c>
      <c r="D93" s="671" t="s">
        <v>3477</v>
      </c>
      <c r="E93" s="668">
        <v>82</v>
      </c>
      <c r="F93" s="41" t="s">
        <v>31</v>
      </c>
      <c r="G93" s="668"/>
    </row>
    <row r="94" spans="1:7" s="651" customFormat="1" ht="15.95" customHeight="1" x14ac:dyDescent="0.25">
      <c r="A94" s="74">
        <v>11</v>
      </c>
      <c r="B94" s="665" t="s">
        <v>3478</v>
      </c>
      <c r="C94" s="670" t="s">
        <v>3479</v>
      </c>
      <c r="D94" s="671" t="s">
        <v>27</v>
      </c>
      <c r="E94" s="668">
        <v>92</v>
      </c>
      <c r="F94" s="41" t="s">
        <v>78</v>
      </c>
      <c r="G94" s="668"/>
    </row>
    <row r="95" spans="1:7" s="651" customFormat="1" ht="15.95" customHeight="1" x14ac:dyDescent="0.25">
      <c r="A95" s="74">
        <v>12</v>
      </c>
      <c r="B95" s="665" t="s">
        <v>3480</v>
      </c>
      <c r="C95" s="670" t="s">
        <v>3481</v>
      </c>
      <c r="D95" s="671" t="s">
        <v>41</v>
      </c>
      <c r="E95" s="668">
        <v>0</v>
      </c>
      <c r="F95" s="41" t="s">
        <v>385</v>
      </c>
      <c r="G95" s="668"/>
    </row>
    <row r="96" spans="1:7" s="651" customFormat="1" ht="15.95" customHeight="1" x14ac:dyDescent="0.25">
      <c r="A96" s="74">
        <v>13</v>
      </c>
      <c r="B96" s="665" t="s">
        <v>3482</v>
      </c>
      <c r="C96" s="670" t="s">
        <v>1325</v>
      </c>
      <c r="D96" s="671" t="s">
        <v>7</v>
      </c>
      <c r="E96" s="668">
        <v>94</v>
      </c>
      <c r="F96" s="41" t="s">
        <v>78</v>
      </c>
      <c r="G96" s="668"/>
    </row>
    <row r="97" spans="1:7" s="651" customFormat="1" ht="15.95" customHeight="1" x14ac:dyDescent="0.25">
      <c r="A97" s="74">
        <v>14</v>
      </c>
      <c r="B97" s="665" t="s">
        <v>3483</v>
      </c>
      <c r="C97" s="670" t="s">
        <v>511</v>
      </c>
      <c r="D97" s="671" t="s">
        <v>7</v>
      </c>
      <c r="E97" s="668">
        <v>78</v>
      </c>
      <c r="F97" s="658" t="s">
        <v>73</v>
      </c>
      <c r="G97" s="668"/>
    </row>
    <row r="98" spans="1:7" s="651" customFormat="1" ht="15.95" customHeight="1" x14ac:dyDescent="0.25">
      <c r="A98" s="74">
        <v>15</v>
      </c>
      <c r="B98" s="665" t="s">
        <v>3484</v>
      </c>
      <c r="C98" s="670" t="s">
        <v>3485</v>
      </c>
      <c r="D98" s="671" t="s">
        <v>105</v>
      </c>
      <c r="E98" s="668">
        <v>0</v>
      </c>
      <c r="F98" s="41" t="s">
        <v>385</v>
      </c>
      <c r="G98" s="668" t="s">
        <v>5129</v>
      </c>
    </row>
    <row r="99" spans="1:7" s="651" customFormat="1" ht="15.95" customHeight="1" x14ac:dyDescent="0.25">
      <c r="A99" s="74">
        <v>16</v>
      </c>
      <c r="B99" s="665" t="s">
        <v>3486</v>
      </c>
      <c r="C99" s="670" t="s">
        <v>3487</v>
      </c>
      <c r="D99" s="671" t="s">
        <v>15</v>
      </c>
      <c r="E99" s="668">
        <v>76</v>
      </c>
      <c r="F99" s="658" t="s">
        <v>73</v>
      </c>
      <c r="G99" s="668"/>
    </row>
    <row r="100" spans="1:7" s="651" customFormat="1" ht="15.95" customHeight="1" x14ac:dyDescent="0.25">
      <c r="A100" s="74">
        <v>17</v>
      </c>
      <c r="B100" s="665" t="s">
        <v>3488</v>
      </c>
      <c r="C100" s="670" t="s">
        <v>3489</v>
      </c>
      <c r="D100" s="671" t="s">
        <v>21</v>
      </c>
      <c r="E100" s="668">
        <v>76</v>
      </c>
      <c r="F100" s="658" t="s">
        <v>73</v>
      </c>
      <c r="G100" s="668"/>
    </row>
    <row r="101" spans="1:7" s="651" customFormat="1" ht="15.95" customHeight="1" x14ac:dyDescent="0.25">
      <c r="A101" s="74">
        <v>18</v>
      </c>
      <c r="B101" s="665" t="s">
        <v>3490</v>
      </c>
      <c r="C101" s="670" t="s">
        <v>3491</v>
      </c>
      <c r="D101" s="671" t="s">
        <v>57</v>
      </c>
      <c r="E101" s="668">
        <v>90</v>
      </c>
      <c r="F101" s="41" t="s">
        <v>78</v>
      </c>
      <c r="G101" s="668"/>
    </row>
    <row r="102" spans="1:7" s="651" customFormat="1" ht="15.95" customHeight="1" x14ac:dyDescent="0.25">
      <c r="A102" s="74">
        <v>19</v>
      </c>
      <c r="B102" s="665" t="s">
        <v>3492</v>
      </c>
      <c r="C102" s="670" t="s">
        <v>367</v>
      </c>
      <c r="D102" s="671" t="s">
        <v>57</v>
      </c>
      <c r="E102" s="668">
        <v>87</v>
      </c>
      <c r="F102" s="41" t="s">
        <v>31</v>
      </c>
      <c r="G102" s="668"/>
    </row>
    <row r="103" spans="1:7" s="651" customFormat="1" ht="15.95" customHeight="1" x14ac:dyDescent="0.25">
      <c r="A103" s="74">
        <v>20</v>
      </c>
      <c r="B103" s="665" t="s">
        <v>3493</v>
      </c>
      <c r="C103" s="670" t="s">
        <v>3494</v>
      </c>
      <c r="D103" s="671" t="s">
        <v>85</v>
      </c>
      <c r="E103" s="668">
        <v>67</v>
      </c>
      <c r="F103" s="658" t="s">
        <v>73</v>
      </c>
      <c r="G103" s="668"/>
    </row>
    <row r="104" spans="1:7" s="651" customFormat="1" ht="15.95" customHeight="1" x14ac:dyDescent="0.25">
      <c r="A104" s="74">
        <v>21</v>
      </c>
      <c r="B104" s="665" t="s">
        <v>3495</v>
      </c>
      <c r="C104" s="670" t="s">
        <v>3496</v>
      </c>
      <c r="D104" s="671" t="s">
        <v>396</v>
      </c>
      <c r="E104" s="668">
        <v>81</v>
      </c>
      <c r="F104" s="41" t="s">
        <v>31</v>
      </c>
      <c r="G104" s="668"/>
    </row>
    <row r="105" spans="1:7" s="651" customFormat="1" ht="15.95" customHeight="1" x14ac:dyDescent="0.25">
      <c r="A105" s="74">
        <v>22</v>
      </c>
      <c r="B105" s="665" t="s">
        <v>3497</v>
      </c>
      <c r="C105" s="670" t="s">
        <v>3498</v>
      </c>
      <c r="D105" s="671" t="s">
        <v>58</v>
      </c>
      <c r="E105" s="668">
        <v>85</v>
      </c>
      <c r="F105" s="41" t="s">
        <v>31</v>
      </c>
      <c r="G105" s="668"/>
    </row>
    <row r="106" spans="1:7" s="651" customFormat="1" ht="15.95" customHeight="1" x14ac:dyDescent="0.25">
      <c r="A106" s="74">
        <v>23</v>
      </c>
      <c r="B106" s="665" t="s">
        <v>3499</v>
      </c>
      <c r="C106" s="670" t="s">
        <v>3500</v>
      </c>
      <c r="D106" s="671" t="s">
        <v>294</v>
      </c>
      <c r="E106" s="668">
        <v>89</v>
      </c>
      <c r="F106" s="41" t="s">
        <v>31</v>
      </c>
      <c r="G106" s="668"/>
    </row>
    <row r="107" spans="1:7" s="651" customFormat="1" ht="15.95" customHeight="1" x14ac:dyDescent="0.25">
      <c r="A107" s="74">
        <v>24</v>
      </c>
      <c r="B107" s="665" t="s">
        <v>3501</v>
      </c>
      <c r="C107" s="670" t="s">
        <v>2880</v>
      </c>
      <c r="D107" s="671" t="s">
        <v>87</v>
      </c>
      <c r="E107" s="668">
        <v>92</v>
      </c>
      <c r="F107" s="41" t="s">
        <v>78</v>
      </c>
      <c r="G107" s="668"/>
    </row>
    <row r="108" spans="1:7" s="651" customFormat="1" ht="21" customHeight="1" x14ac:dyDescent="0.25">
      <c r="A108" s="74">
        <v>25</v>
      </c>
      <c r="B108" s="665" t="s">
        <v>3502</v>
      </c>
      <c r="C108" s="670" t="s">
        <v>3503</v>
      </c>
      <c r="D108" s="671" t="s">
        <v>131</v>
      </c>
      <c r="E108" s="668">
        <v>74</v>
      </c>
      <c r="F108" s="658" t="s">
        <v>73</v>
      </c>
      <c r="G108" s="660" t="s">
        <v>5319</v>
      </c>
    </row>
    <row r="109" spans="1:7" s="651" customFormat="1" ht="15.95" customHeight="1" x14ac:dyDescent="0.25">
      <c r="A109" s="74">
        <v>26</v>
      </c>
      <c r="B109" s="665" t="s">
        <v>3504</v>
      </c>
      <c r="C109" s="670" t="s">
        <v>127</v>
      </c>
      <c r="D109" s="671" t="s">
        <v>202</v>
      </c>
      <c r="E109" s="668">
        <v>74</v>
      </c>
      <c r="F109" s="658" t="s">
        <v>73</v>
      </c>
      <c r="G109" s="660" t="s">
        <v>5319</v>
      </c>
    </row>
    <row r="110" spans="1:7" s="672" customFormat="1" ht="15.95" customHeight="1" x14ac:dyDescent="0.25">
      <c r="A110" s="74">
        <v>27</v>
      </c>
      <c r="B110" s="665" t="s">
        <v>3505</v>
      </c>
      <c r="C110" s="670" t="s">
        <v>3506</v>
      </c>
      <c r="D110" s="671" t="s">
        <v>26</v>
      </c>
      <c r="E110" s="668">
        <v>0</v>
      </c>
      <c r="F110" s="41" t="s">
        <v>385</v>
      </c>
      <c r="G110" s="668"/>
    </row>
    <row r="111" spans="1:7" s="651" customFormat="1" ht="15.95" customHeight="1" x14ac:dyDescent="0.25">
      <c r="A111" s="74">
        <v>28</v>
      </c>
      <c r="B111" s="665" t="s">
        <v>3507</v>
      </c>
      <c r="C111" s="670" t="s">
        <v>270</v>
      </c>
      <c r="D111" s="671" t="s">
        <v>172</v>
      </c>
      <c r="E111" s="668">
        <v>94</v>
      </c>
      <c r="F111" s="41" t="s">
        <v>78</v>
      </c>
      <c r="G111" s="668"/>
    </row>
    <row r="112" spans="1:7" s="651" customFormat="1" ht="15.95" customHeight="1" x14ac:dyDescent="0.25">
      <c r="A112" s="74">
        <v>29</v>
      </c>
      <c r="B112" s="665" t="s">
        <v>3508</v>
      </c>
      <c r="C112" s="670" t="s">
        <v>3509</v>
      </c>
      <c r="D112" s="671" t="s">
        <v>9</v>
      </c>
      <c r="E112" s="668">
        <v>87</v>
      </c>
      <c r="F112" s="41" t="s">
        <v>31</v>
      </c>
      <c r="G112" s="668"/>
    </row>
    <row r="113" spans="1:8" s="651" customFormat="1" ht="15.95" customHeight="1" x14ac:dyDescent="0.25">
      <c r="A113" s="74">
        <v>30</v>
      </c>
      <c r="B113" s="665" t="s">
        <v>3510</v>
      </c>
      <c r="C113" s="670" t="s">
        <v>3511</v>
      </c>
      <c r="D113" s="671" t="s">
        <v>1981</v>
      </c>
      <c r="E113" s="668">
        <v>74</v>
      </c>
      <c r="F113" s="658" t="s">
        <v>73</v>
      </c>
      <c r="G113" s="660" t="s">
        <v>5319</v>
      </c>
    </row>
    <row r="114" spans="1:8" s="651" customFormat="1" ht="15.95" customHeight="1" x14ac:dyDescent="0.25">
      <c r="A114" s="74">
        <v>31</v>
      </c>
      <c r="B114" s="665" t="s">
        <v>3512</v>
      </c>
      <c r="C114" s="670" t="s">
        <v>3513</v>
      </c>
      <c r="D114" s="671" t="s">
        <v>11</v>
      </c>
      <c r="E114" s="668">
        <v>73</v>
      </c>
      <c r="F114" s="658" t="s">
        <v>73</v>
      </c>
      <c r="G114" s="668"/>
    </row>
    <row r="115" spans="1:8" s="651" customFormat="1" ht="15.95" customHeight="1" x14ac:dyDescent="0.25">
      <c r="A115" s="74">
        <v>32</v>
      </c>
      <c r="B115" s="665" t="s">
        <v>3514</v>
      </c>
      <c r="C115" s="670" t="s">
        <v>3515</v>
      </c>
      <c r="D115" s="671" t="s">
        <v>3516</v>
      </c>
      <c r="E115" s="668">
        <v>80</v>
      </c>
      <c r="F115" s="41" t="s">
        <v>31</v>
      </c>
      <c r="G115" s="668"/>
    </row>
    <row r="116" spans="1:8" s="651" customFormat="1" ht="15.95" customHeight="1" x14ac:dyDescent="0.25">
      <c r="A116" s="74">
        <v>33</v>
      </c>
      <c r="B116" s="665" t="s">
        <v>3517</v>
      </c>
      <c r="C116" s="670" t="s">
        <v>104</v>
      </c>
      <c r="D116" s="671" t="s">
        <v>2170</v>
      </c>
      <c r="E116" s="668">
        <v>88</v>
      </c>
      <c r="F116" s="41" t="s">
        <v>31</v>
      </c>
      <c r="G116" s="668"/>
    </row>
    <row r="117" spans="1:8" s="659" customFormat="1" ht="15.95" customHeight="1" x14ac:dyDescent="0.25">
      <c r="A117" s="74">
        <v>34</v>
      </c>
      <c r="B117" s="665" t="s">
        <v>3518</v>
      </c>
      <c r="C117" s="670" t="s">
        <v>3519</v>
      </c>
      <c r="D117" s="671" t="s">
        <v>2170</v>
      </c>
      <c r="E117" s="668">
        <v>86</v>
      </c>
      <c r="F117" s="41" t="s">
        <v>31</v>
      </c>
      <c r="G117" s="668"/>
    </row>
    <row r="118" spans="1:8" s="651" customFormat="1" ht="15.95" customHeight="1" x14ac:dyDescent="0.25">
      <c r="A118" s="74">
        <v>35</v>
      </c>
      <c r="B118" s="665" t="s">
        <v>3520</v>
      </c>
      <c r="C118" s="670" t="s">
        <v>3521</v>
      </c>
      <c r="D118" s="671" t="s">
        <v>63</v>
      </c>
      <c r="E118" s="668">
        <v>85</v>
      </c>
      <c r="F118" s="41" t="s">
        <v>31</v>
      </c>
      <c r="G118" s="668"/>
    </row>
    <row r="119" spans="1:8" s="651" customFormat="1" ht="15.95" customHeight="1" x14ac:dyDescent="0.25">
      <c r="A119" s="74">
        <v>36</v>
      </c>
      <c r="B119" s="665" t="s">
        <v>3522</v>
      </c>
      <c r="C119" s="670" t="s">
        <v>3523</v>
      </c>
      <c r="D119" s="671" t="s">
        <v>173</v>
      </c>
      <c r="E119" s="668">
        <v>91</v>
      </c>
      <c r="F119" s="41" t="s">
        <v>78</v>
      </c>
      <c r="G119" s="668"/>
    </row>
    <row r="120" spans="1:8" s="651" customFormat="1" ht="15.95" customHeight="1" x14ac:dyDescent="0.25">
      <c r="A120" s="74">
        <v>37</v>
      </c>
      <c r="B120" s="665" t="s">
        <v>3524</v>
      </c>
      <c r="C120" s="670" t="s">
        <v>3525</v>
      </c>
      <c r="D120" s="671" t="s">
        <v>2856</v>
      </c>
      <c r="E120" s="668">
        <v>91</v>
      </c>
      <c r="F120" s="41" t="s">
        <v>78</v>
      </c>
      <c r="G120" s="668"/>
    </row>
    <row r="121" spans="1:8" s="651" customFormat="1" ht="15.95" customHeight="1" x14ac:dyDescent="0.25">
      <c r="A121" s="74">
        <v>38</v>
      </c>
      <c r="B121" s="665" t="s">
        <v>3526</v>
      </c>
      <c r="C121" s="670" t="s">
        <v>221</v>
      </c>
      <c r="D121" s="671" t="s">
        <v>65</v>
      </c>
      <c r="E121" s="668">
        <v>96</v>
      </c>
      <c r="F121" s="41" t="s">
        <v>78</v>
      </c>
      <c r="G121" s="668"/>
    </row>
    <row r="122" spans="1:8" s="651" customFormat="1" ht="15.95" customHeight="1" x14ac:dyDescent="0.25">
      <c r="A122" s="74">
        <v>39</v>
      </c>
      <c r="B122" s="665" t="s">
        <v>3527</v>
      </c>
      <c r="C122" s="670" t="s">
        <v>263</v>
      </c>
      <c r="D122" s="671" t="s">
        <v>138</v>
      </c>
      <c r="E122" s="668">
        <v>94</v>
      </c>
      <c r="F122" s="41" t="s">
        <v>78</v>
      </c>
      <c r="G122" s="668"/>
    </row>
    <row r="123" spans="1:8" s="651" customFormat="1" ht="15.95" customHeight="1" x14ac:dyDescent="0.25">
      <c r="A123" s="74">
        <v>40</v>
      </c>
      <c r="B123" s="665" t="s">
        <v>3528</v>
      </c>
      <c r="C123" s="670" t="s">
        <v>3529</v>
      </c>
      <c r="D123" s="671" t="s">
        <v>95</v>
      </c>
      <c r="E123" s="668">
        <v>85</v>
      </c>
      <c r="F123" s="41" t="s">
        <v>31</v>
      </c>
      <c r="G123" s="668"/>
    </row>
    <row r="124" spans="1:8" s="651" customFormat="1" ht="15.95" customHeight="1" x14ac:dyDescent="0.25">
      <c r="A124" s="74">
        <v>41</v>
      </c>
      <c r="B124" s="665" t="s">
        <v>3530</v>
      </c>
      <c r="C124" s="670" t="s">
        <v>3531</v>
      </c>
      <c r="D124" s="671" t="s">
        <v>12</v>
      </c>
      <c r="E124" s="668">
        <v>80</v>
      </c>
      <c r="F124" s="41" t="s">
        <v>31</v>
      </c>
      <c r="G124" s="668"/>
    </row>
    <row r="125" spans="1:8" s="651" customFormat="1" ht="15.95" customHeight="1" x14ac:dyDescent="0.25">
      <c r="A125" s="74">
        <v>42</v>
      </c>
      <c r="B125" s="665" t="s">
        <v>3532</v>
      </c>
      <c r="C125" s="670" t="s">
        <v>3533</v>
      </c>
      <c r="D125" s="671" t="s">
        <v>383</v>
      </c>
      <c r="E125" s="668">
        <v>86</v>
      </c>
      <c r="F125" s="41" t="s">
        <v>31</v>
      </c>
      <c r="G125" s="668"/>
    </row>
    <row r="126" spans="1:8" s="651" customFormat="1" ht="15.95" customHeight="1" x14ac:dyDescent="0.25">
      <c r="A126" s="648"/>
      <c r="B126" s="648" t="s">
        <v>5324</v>
      </c>
      <c r="C126" s="649"/>
      <c r="D126" s="649"/>
      <c r="E126" s="650"/>
      <c r="F126" s="650"/>
      <c r="G126" s="649"/>
    </row>
    <row r="127" spans="1:8" s="651" customFormat="1" ht="15.95" customHeight="1" x14ac:dyDescent="0.25">
      <c r="A127" s="662" t="s">
        <v>118</v>
      </c>
      <c r="B127" s="662" t="s">
        <v>32</v>
      </c>
      <c r="C127" s="996" t="s">
        <v>488</v>
      </c>
      <c r="D127" s="996"/>
      <c r="E127" s="652" t="s">
        <v>489</v>
      </c>
      <c r="F127" s="653" t="s">
        <v>490</v>
      </c>
      <c r="G127" s="662" t="s">
        <v>0</v>
      </c>
      <c r="H127" s="659"/>
    </row>
    <row r="128" spans="1:8" s="651" customFormat="1" ht="15.95" customHeight="1" x14ac:dyDescent="0.25">
      <c r="A128" s="673">
        <v>1</v>
      </c>
      <c r="B128" s="674" t="s">
        <v>3534</v>
      </c>
      <c r="C128" s="675" t="s">
        <v>325</v>
      </c>
      <c r="D128" s="675" t="s">
        <v>34</v>
      </c>
      <c r="E128" s="41">
        <v>88</v>
      </c>
      <c r="F128" s="41" t="str">
        <f>IF(E128&gt;=90,"Xuất Sắc",IF(E128&gt;=80,"Tốt",IF(E128&gt;=65,"Khá",IF(E128&gt;=50,"Trung Bình",IF(E128&gt;=35,"Yếu","Kém")))))</f>
        <v>Tốt</v>
      </c>
      <c r="G128" s="676"/>
    </row>
    <row r="129" spans="1:8" s="651" customFormat="1" ht="15.95" customHeight="1" x14ac:dyDescent="0.25">
      <c r="A129" s="673">
        <v>2</v>
      </c>
      <c r="B129" s="674" t="s">
        <v>3535</v>
      </c>
      <c r="C129" s="675" t="s">
        <v>116</v>
      </c>
      <c r="D129" s="675" t="s">
        <v>3536</v>
      </c>
      <c r="E129" s="41">
        <v>64</v>
      </c>
      <c r="F129" s="41" t="str">
        <f>IF(E129&gt;=90,"Xuất Sắc",IF(E129&gt;=80,"Tốt",IF(E129&gt;=65,"Khá",IF(E129&gt;=50,"Trung Bình",IF(E129&gt;=35,"Yếu","Kém")))))</f>
        <v>Trung Bình</v>
      </c>
      <c r="G129" s="41" t="s">
        <v>5325</v>
      </c>
    </row>
    <row r="130" spans="1:8" s="651" customFormat="1" ht="15.95" customHeight="1" x14ac:dyDescent="0.25">
      <c r="A130" s="673">
        <v>3</v>
      </c>
      <c r="B130" s="674" t="s">
        <v>3537</v>
      </c>
      <c r="C130" s="675" t="s">
        <v>513</v>
      </c>
      <c r="D130" s="675" t="s">
        <v>456</v>
      </c>
      <c r="E130" s="41">
        <v>94</v>
      </c>
      <c r="F130" s="41" t="str">
        <f t="shared" ref="F130" si="1">IF(E130&gt;=90,"Xuất Sắc",IF(E130&gt;=80,"Tốt",IF(E130&gt;=65,"Khá",IF(E130&gt;=50,"Trung Bình",IF(E130&gt;=35,"Yếu","Kém")))))</f>
        <v>Xuất Sắc</v>
      </c>
      <c r="G130" s="676"/>
    </row>
    <row r="131" spans="1:8" s="651" customFormat="1" ht="15.95" customHeight="1" x14ac:dyDescent="0.25">
      <c r="A131" s="673">
        <v>4</v>
      </c>
      <c r="B131" s="674" t="s">
        <v>3538</v>
      </c>
      <c r="C131" s="675" t="s">
        <v>3539</v>
      </c>
      <c r="D131" s="675" t="s">
        <v>41</v>
      </c>
      <c r="E131" s="677">
        <v>0</v>
      </c>
      <c r="F131" s="678" t="s">
        <v>385</v>
      </c>
      <c r="G131" s="678" t="s">
        <v>5326</v>
      </c>
    </row>
    <row r="132" spans="1:8" s="651" customFormat="1" ht="15.95" customHeight="1" x14ac:dyDescent="0.25">
      <c r="A132" s="673">
        <v>5</v>
      </c>
      <c r="B132" s="674" t="s">
        <v>3540</v>
      </c>
      <c r="C132" s="675" t="s">
        <v>694</v>
      </c>
      <c r="D132" s="675" t="s">
        <v>14</v>
      </c>
      <c r="E132" s="41">
        <v>64</v>
      </c>
      <c r="F132" s="41" t="str">
        <f>IF(E132&gt;=90,"Xuất Sắc",IF(E132&gt;=80,"Tốt",IF(E132&gt;=65,"Khá",IF(E132&gt;=50,"Trung Bình",IF(E132&gt;=35,"Yếu","Kém")))))</f>
        <v>Trung Bình</v>
      </c>
      <c r="G132" s="41" t="s">
        <v>5325</v>
      </c>
    </row>
    <row r="133" spans="1:8" s="651" customFormat="1" ht="15.95" customHeight="1" x14ac:dyDescent="0.25">
      <c r="A133" s="673">
        <v>6</v>
      </c>
      <c r="B133" s="674" t="s">
        <v>3541</v>
      </c>
      <c r="C133" s="675" t="s">
        <v>50</v>
      </c>
      <c r="D133" s="675" t="s">
        <v>14</v>
      </c>
      <c r="E133" s="41">
        <v>70</v>
      </c>
      <c r="F133" s="41" t="str">
        <f t="shared" ref="F133:F162" si="2">IF(E133&gt;=90,"Xuất Sắc",IF(E133&gt;=80,"Tốt",IF(E133&gt;=65,"Khá",IF(E133&gt;=50,"Trung Bình",IF(E133&gt;=35,"Yếu","Kém")))))</f>
        <v>Khá</v>
      </c>
      <c r="G133" s="676"/>
    </row>
    <row r="134" spans="1:8" s="651" customFormat="1" ht="15.95" customHeight="1" x14ac:dyDescent="0.25">
      <c r="A134" s="673">
        <v>7</v>
      </c>
      <c r="B134" s="674" t="s">
        <v>3542</v>
      </c>
      <c r="C134" s="675" t="s">
        <v>346</v>
      </c>
      <c r="D134" s="675" t="s">
        <v>42</v>
      </c>
      <c r="E134" s="41">
        <v>70</v>
      </c>
      <c r="F134" s="41" t="str">
        <f t="shared" si="2"/>
        <v>Khá</v>
      </c>
      <c r="G134" s="676"/>
    </row>
    <row r="135" spans="1:8" s="651" customFormat="1" ht="15.95" customHeight="1" x14ac:dyDescent="0.25">
      <c r="A135" s="673">
        <v>8</v>
      </c>
      <c r="B135" s="674" t="s">
        <v>1492</v>
      </c>
      <c r="C135" s="675" t="s">
        <v>1309</v>
      </c>
      <c r="D135" s="675" t="s">
        <v>47</v>
      </c>
      <c r="E135" s="41">
        <v>85</v>
      </c>
      <c r="F135" s="41" t="str">
        <f t="shared" si="2"/>
        <v>Tốt</v>
      </c>
      <c r="G135" s="328"/>
    </row>
    <row r="136" spans="1:8" s="651" customFormat="1" ht="15.95" customHeight="1" x14ac:dyDescent="0.25">
      <c r="A136" s="673">
        <v>9</v>
      </c>
      <c r="B136" s="674" t="s">
        <v>3543</v>
      </c>
      <c r="C136" s="675" t="s">
        <v>50</v>
      </c>
      <c r="D136" s="675" t="s">
        <v>47</v>
      </c>
      <c r="E136" s="41">
        <v>87</v>
      </c>
      <c r="F136" s="41" t="str">
        <f t="shared" si="2"/>
        <v>Tốt</v>
      </c>
      <c r="G136" s="676"/>
    </row>
    <row r="137" spans="1:8" s="651" customFormat="1" ht="15.95" customHeight="1" x14ac:dyDescent="0.25">
      <c r="A137" s="673">
        <v>10</v>
      </c>
      <c r="B137" s="674" t="s">
        <v>3544</v>
      </c>
      <c r="C137" s="675" t="s">
        <v>90</v>
      </c>
      <c r="D137" s="675" t="s">
        <v>15</v>
      </c>
      <c r="E137" s="41">
        <v>91</v>
      </c>
      <c r="F137" s="41" t="str">
        <f t="shared" si="2"/>
        <v>Xuất Sắc</v>
      </c>
      <c r="G137" s="676"/>
    </row>
    <row r="138" spans="1:8" s="651" customFormat="1" ht="15.95" customHeight="1" x14ac:dyDescent="0.25">
      <c r="A138" s="673">
        <v>11</v>
      </c>
      <c r="B138" s="674" t="s">
        <v>3545</v>
      </c>
      <c r="C138" s="675" t="s">
        <v>3546</v>
      </c>
      <c r="D138" s="675" t="s">
        <v>523</v>
      </c>
      <c r="E138" s="41">
        <v>87</v>
      </c>
      <c r="F138" s="41" t="str">
        <f t="shared" si="2"/>
        <v>Tốt</v>
      </c>
      <c r="G138" s="676"/>
    </row>
    <row r="139" spans="1:8" s="651" customFormat="1" ht="15.95" customHeight="1" x14ac:dyDescent="0.25">
      <c r="A139" s="673">
        <v>12</v>
      </c>
      <c r="B139" s="674" t="s">
        <v>3547</v>
      </c>
      <c r="C139" s="675" t="s">
        <v>382</v>
      </c>
      <c r="D139" s="675" t="s">
        <v>82</v>
      </c>
      <c r="E139" s="41">
        <v>75</v>
      </c>
      <c r="F139" s="41" t="str">
        <f t="shared" si="2"/>
        <v>Khá</v>
      </c>
      <c r="G139" s="676"/>
    </row>
    <row r="140" spans="1:8" s="651" customFormat="1" ht="15.95" customHeight="1" x14ac:dyDescent="0.25">
      <c r="A140" s="673">
        <v>13</v>
      </c>
      <c r="B140" s="674" t="s">
        <v>3548</v>
      </c>
      <c r="C140" s="675" t="s">
        <v>3549</v>
      </c>
      <c r="D140" s="675" t="s">
        <v>82</v>
      </c>
      <c r="E140" s="41">
        <v>75</v>
      </c>
      <c r="F140" s="41" t="str">
        <f t="shared" si="2"/>
        <v>Khá</v>
      </c>
      <c r="G140" s="676"/>
    </row>
    <row r="141" spans="1:8" s="651" customFormat="1" ht="15.95" customHeight="1" x14ac:dyDescent="0.25">
      <c r="A141" s="673">
        <v>14</v>
      </c>
      <c r="B141" s="674" t="s">
        <v>3550</v>
      </c>
      <c r="C141" s="675" t="s">
        <v>3551</v>
      </c>
      <c r="D141" s="675" t="s">
        <v>494</v>
      </c>
      <c r="E141" s="41">
        <v>90</v>
      </c>
      <c r="F141" s="41" t="str">
        <f t="shared" si="2"/>
        <v>Xuất Sắc</v>
      </c>
      <c r="G141" s="676"/>
    </row>
    <row r="142" spans="1:8" s="651" customFormat="1" ht="15.95" customHeight="1" x14ac:dyDescent="0.25">
      <c r="A142" s="673">
        <v>15</v>
      </c>
      <c r="B142" s="674" t="s">
        <v>3552</v>
      </c>
      <c r="C142" s="675" t="s">
        <v>3553</v>
      </c>
      <c r="D142" s="675" t="s">
        <v>53</v>
      </c>
      <c r="E142" s="41">
        <v>64</v>
      </c>
      <c r="F142" s="41" t="str">
        <f t="shared" si="2"/>
        <v>Trung Bình</v>
      </c>
      <c r="G142" s="661" t="s">
        <v>5320</v>
      </c>
    </row>
    <row r="143" spans="1:8" s="651" customFormat="1" ht="15.95" customHeight="1" x14ac:dyDescent="0.25">
      <c r="A143" s="673">
        <v>16</v>
      </c>
      <c r="B143" s="674" t="s">
        <v>3554</v>
      </c>
      <c r="C143" s="675" t="s">
        <v>404</v>
      </c>
      <c r="D143" s="675" t="s">
        <v>182</v>
      </c>
      <c r="E143" s="41">
        <v>85</v>
      </c>
      <c r="F143" s="41" t="str">
        <f t="shared" si="2"/>
        <v>Tốt</v>
      </c>
      <c r="G143" s="676"/>
      <c r="H143" s="659"/>
    </row>
    <row r="144" spans="1:8" s="651" customFormat="1" ht="15.95" customHeight="1" x14ac:dyDescent="0.25">
      <c r="A144" s="673">
        <v>17</v>
      </c>
      <c r="B144" s="674" t="s">
        <v>3555</v>
      </c>
      <c r="C144" s="675" t="s">
        <v>109</v>
      </c>
      <c r="D144" s="675" t="s">
        <v>21</v>
      </c>
      <c r="E144" s="41">
        <v>93</v>
      </c>
      <c r="F144" s="41" t="str">
        <f t="shared" si="2"/>
        <v>Xuất Sắc</v>
      </c>
      <c r="G144" s="679"/>
    </row>
    <row r="145" spans="1:7" s="651" customFormat="1" ht="15.95" customHeight="1" x14ac:dyDescent="0.25">
      <c r="A145" s="673">
        <v>18</v>
      </c>
      <c r="B145" s="674" t="s">
        <v>3556</v>
      </c>
      <c r="C145" s="675" t="s">
        <v>508</v>
      </c>
      <c r="D145" s="675" t="s">
        <v>371</v>
      </c>
      <c r="E145" s="41">
        <v>75</v>
      </c>
      <c r="F145" s="41" t="str">
        <f t="shared" si="2"/>
        <v>Khá</v>
      </c>
      <c r="G145" s="676"/>
    </row>
    <row r="146" spans="1:7" s="651" customFormat="1" ht="15.95" customHeight="1" x14ac:dyDescent="0.25">
      <c r="A146" s="673">
        <v>19</v>
      </c>
      <c r="B146" s="674" t="s">
        <v>3557</v>
      </c>
      <c r="C146" s="675" t="s">
        <v>2881</v>
      </c>
      <c r="D146" s="675" t="s">
        <v>22</v>
      </c>
      <c r="E146" s="41">
        <v>90</v>
      </c>
      <c r="F146" s="41" t="str">
        <f t="shared" si="2"/>
        <v>Xuất Sắc</v>
      </c>
      <c r="G146" s="676"/>
    </row>
    <row r="147" spans="1:7" s="651" customFormat="1" ht="15.95" customHeight="1" x14ac:dyDescent="0.25">
      <c r="A147" s="673">
        <v>20</v>
      </c>
      <c r="B147" s="674" t="s">
        <v>3558</v>
      </c>
      <c r="C147" s="675" t="s">
        <v>114</v>
      </c>
      <c r="D147" s="675" t="s">
        <v>184</v>
      </c>
      <c r="E147" s="41">
        <v>85</v>
      </c>
      <c r="F147" s="41" t="str">
        <f t="shared" si="2"/>
        <v>Tốt</v>
      </c>
      <c r="G147" s="676"/>
    </row>
    <row r="148" spans="1:7" s="651" customFormat="1" ht="15.95" customHeight="1" x14ac:dyDescent="0.25">
      <c r="A148" s="673">
        <v>21</v>
      </c>
      <c r="B148" s="674" t="s">
        <v>3559</v>
      </c>
      <c r="C148" s="675" t="s">
        <v>48</v>
      </c>
      <c r="D148" s="675" t="s">
        <v>184</v>
      </c>
      <c r="E148" s="41">
        <v>70</v>
      </c>
      <c r="F148" s="41" t="str">
        <f t="shared" si="2"/>
        <v>Khá</v>
      </c>
      <c r="G148" s="660" t="s">
        <v>5319</v>
      </c>
    </row>
    <row r="149" spans="1:7" s="651" customFormat="1" ht="15.95" customHeight="1" x14ac:dyDescent="0.25">
      <c r="A149" s="673">
        <v>22</v>
      </c>
      <c r="B149" s="674" t="s">
        <v>3560</v>
      </c>
      <c r="C149" s="675" t="s">
        <v>3561</v>
      </c>
      <c r="D149" s="675" t="s">
        <v>338</v>
      </c>
      <c r="E149" s="41">
        <v>85</v>
      </c>
      <c r="F149" s="41" t="str">
        <f t="shared" si="2"/>
        <v>Tốt</v>
      </c>
      <c r="G149" s="676"/>
    </row>
    <row r="150" spans="1:7" s="651" customFormat="1" ht="15.95" customHeight="1" x14ac:dyDescent="0.25">
      <c r="A150" s="673">
        <v>23</v>
      </c>
      <c r="B150" s="674" t="s">
        <v>3562</v>
      </c>
      <c r="C150" s="675" t="s">
        <v>3563</v>
      </c>
      <c r="D150" s="675" t="s">
        <v>213</v>
      </c>
      <c r="E150" s="41">
        <v>85</v>
      </c>
      <c r="F150" s="41" t="str">
        <f t="shared" si="2"/>
        <v>Tốt</v>
      </c>
      <c r="G150" s="676"/>
    </row>
    <row r="151" spans="1:7" s="651" customFormat="1" ht="15.95" customHeight="1" x14ac:dyDescent="0.25">
      <c r="A151" s="673">
        <v>24</v>
      </c>
      <c r="B151" s="674" t="s">
        <v>3564</v>
      </c>
      <c r="C151" s="675" t="s">
        <v>304</v>
      </c>
      <c r="D151" s="675" t="s">
        <v>89</v>
      </c>
      <c r="E151" s="41">
        <v>87</v>
      </c>
      <c r="F151" s="41" t="str">
        <f t="shared" si="2"/>
        <v>Tốt</v>
      </c>
      <c r="G151" s="676"/>
    </row>
    <row r="152" spans="1:7" s="651" customFormat="1" ht="15.95" customHeight="1" x14ac:dyDescent="0.25">
      <c r="A152" s="673">
        <v>25</v>
      </c>
      <c r="B152" s="674" t="s">
        <v>3565</v>
      </c>
      <c r="C152" s="675" t="s">
        <v>18</v>
      </c>
      <c r="D152" s="675" t="s">
        <v>17</v>
      </c>
      <c r="E152" s="41">
        <v>85</v>
      </c>
      <c r="F152" s="41" t="str">
        <f t="shared" si="2"/>
        <v>Tốt</v>
      </c>
      <c r="G152" s="676"/>
    </row>
    <row r="153" spans="1:7" s="651" customFormat="1" ht="15.95" customHeight="1" x14ac:dyDescent="0.25">
      <c r="A153" s="673">
        <v>26</v>
      </c>
      <c r="B153" s="680" t="s">
        <v>3567</v>
      </c>
      <c r="C153" s="680" t="s">
        <v>48</v>
      </c>
      <c r="D153" s="680" t="s">
        <v>65</v>
      </c>
      <c r="E153" s="655">
        <v>64</v>
      </c>
      <c r="F153" s="41" t="str">
        <f t="shared" si="2"/>
        <v>Trung Bình</v>
      </c>
      <c r="G153" s="41"/>
    </row>
    <row r="154" spans="1:7" s="651" customFormat="1" ht="15.95" customHeight="1" x14ac:dyDescent="0.25">
      <c r="A154" s="673">
        <v>27</v>
      </c>
      <c r="B154" s="680" t="s">
        <v>3566</v>
      </c>
      <c r="C154" s="680" t="s">
        <v>1714</v>
      </c>
      <c r="D154" s="680" t="s">
        <v>65</v>
      </c>
      <c r="E154" s="41">
        <v>85</v>
      </c>
      <c r="F154" s="41" t="str">
        <f>IF(E154&gt;=90,"Xuất Sắc",IF(E154&gt;=80,"Tốt",IF(E154&gt;=65,"Khá",IF(E154&gt;=50,"Trung Bình",IF(E154&gt;=35,"Yếu","Kém")))))</f>
        <v>Tốt</v>
      </c>
      <c r="G154" s="192"/>
    </row>
    <row r="155" spans="1:7" s="651" customFormat="1" ht="15.95" customHeight="1" x14ac:dyDescent="0.25">
      <c r="A155" s="673">
        <v>28</v>
      </c>
      <c r="B155" s="674" t="s">
        <v>3568</v>
      </c>
      <c r="C155" s="675" t="s">
        <v>93</v>
      </c>
      <c r="D155" s="675" t="s">
        <v>92</v>
      </c>
      <c r="E155" s="41">
        <v>94</v>
      </c>
      <c r="F155" s="41" t="str">
        <f t="shared" si="2"/>
        <v>Xuất Sắc</v>
      </c>
      <c r="G155" s="676"/>
    </row>
    <row r="156" spans="1:7" s="651" customFormat="1" ht="15.95" customHeight="1" x14ac:dyDescent="0.25">
      <c r="A156" s="673">
        <v>29</v>
      </c>
      <c r="B156" s="674" t="s">
        <v>3569</v>
      </c>
      <c r="C156" s="675" t="s">
        <v>3350</v>
      </c>
      <c r="D156" s="675" t="s">
        <v>2372</v>
      </c>
      <c r="E156" s="41">
        <v>85</v>
      </c>
      <c r="F156" s="41" t="str">
        <f t="shared" si="2"/>
        <v>Tốt</v>
      </c>
      <c r="G156" s="676"/>
    </row>
    <row r="157" spans="1:7" s="651" customFormat="1" ht="15.95" customHeight="1" x14ac:dyDescent="0.25">
      <c r="A157" s="673">
        <v>30</v>
      </c>
      <c r="B157" s="674" t="s">
        <v>3570</v>
      </c>
      <c r="C157" s="675" t="s">
        <v>13</v>
      </c>
      <c r="D157" s="675" t="s">
        <v>1539</v>
      </c>
      <c r="E157" s="41">
        <v>87</v>
      </c>
      <c r="F157" s="41" t="str">
        <f t="shared" si="2"/>
        <v>Tốt</v>
      </c>
      <c r="G157" s="676"/>
    </row>
    <row r="158" spans="1:7" s="651" customFormat="1" ht="15.95" customHeight="1" x14ac:dyDescent="0.25">
      <c r="A158" s="673">
        <v>31</v>
      </c>
      <c r="B158" s="674" t="s">
        <v>3571</v>
      </c>
      <c r="C158" s="675" t="s">
        <v>511</v>
      </c>
      <c r="D158" s="675" t="s">
        <v>68</v>
      </c>
      <c r="E158" s="41">
        <v>91</v>
      </c>
      <c r="F158" s="41" t="str">
        <f t="shared" si="2"/>
        <v>Xuất Sắc</v>
      </c>
      <c r="G158" s="676"/>
    </row>
    <row r="159" spans="1:7" s="651" customFormat="1" ht="15.95" customHeight="1" x14ac:dyDescent="0.25">
      <c r="A159" s="673">
        <v>32</v>
      </c>
      <c r="B159" s="674" t="s">
        <v>3572</v>
      </c>
      <c r="C159" s="675" t="s">
        <v>3573</v>
      </c>
      <c r="D159" s="675" t="s">
        <v>12</v>
      </c>
      <c r="E159" s="41">
        <v>85</v>
      </c>
      <c r="F159" s="41" t="str">
        <f t="shared" si="2"/>
        <v>Tốt</v>
      </c>
      <c r="G159" s="676"/>
    </row>
    <row r="160" spans="1:7" s="651" customFormat="1" ht="15.95" customHeight="1" x14ac:dyDescent="0.25">
      <c r="A160" s="673">
        <v>33</v>
      </c>
      <c r="B160" s="674" t="s">
        <v>3574</v>
      </c>
      <c r="C160" s="675" t="s">
        <v>36</v>
      </c>
      <c r="D160" s="675" t="s">
        <v>12</v>
      </c>
      <c r="E160" s="41">
        <v>85</v>
      </c>
      <c r="F160" s="41" t="str">
        <f t="shared" si="2"/>
        <v>Tốt</v>
      </c>
      <c r="G160" s="676"/>
    </row>
    <row r="161" spans="1:11" s="651" customFormat="1" ht="15.95" customHeight="1" x14ac:dyDescent="0.25">
      <c r="A161" s="673">
        <v>34</v>
      </c>
      <c r="B161" s="674" t="s">
        <v>3575</v>
      </c>
      <c r="C161" s="675" t="s">
        <v>13</v>
      </c>
      <c r="D161" s="675" t="s">
        <v>12</v>
      </c>
      <c r="E161" s="41">
        <v>88</v>
      </c>
      <c r="F161" s="41" t="str">
        <f t="shared" si="2"/>
        <v>Tốt</v>
      </c>
      <c r="G161" s="676"/>
    </row>
    <row r="162" spans="1:11" s="651" customFormat="1" ht="15.95" customHeight="1" x14ac:dyDescent="0.25">
      <c r="A162" s="673">
        <v>35</v>
      </c>
      <c r="B162" s="674" t="s">
        <v>3576</v>
      </c>
      <c r="C162" s="675" t="s">
        <v>3577</v>
      </c>
      <c r="D162" s="675" t="s">
        <v>178</v>
      </c>
      <c r="E162" s="41">
        <v>94</v>
      </c>
      <c r="F162" s="41" t="str">
        <f t="shared" si="2"/>
        <v>Xuất Sắc</v>
      </c>
      <c r="G162" s="676"/>
    </row>
    <row r="163" spans="1:11" s="651" customFormat="1" ht="15.95" customHeight="1" x14ac:dyDescent="0.25">
      <c r="A163" s="648"/>
      <c r="B163" s="648" t="s">
        <v>5327</v>
      </c>
      <c r="C163" s="649"/>
      <c r="D163" s="649"/>
      <c r="E163" s="650"/>
      <c r="F163" s="650"/>
      <c r="G163" s="649"/>
    </row>
    <row r="164" spans="1:11" s="651" customFormat="1" ht="15.95" customHeight="1" x14ac:dyDescent="0.25">
      <c r="A164" s="662" t="s">
        <v>118</v>
      </c>
      <c r="B164" s="662" t="s">
        <v>32</v>
      </c>
      <c r="C164" s="996" t="s">
        <v>488</v>
      </c>
      <c r="D164" s="996"/>
      <c r="E164" s="652" t="s">
        <v>489</v>
      </c>
      <c r="F164" s="653" t="s">
        <v>490</v>
      </c>
      <c r="G164" s="662" t="s">
        <v>0</v>
      </c>
    </row>
    <row r="165" spans="1:11" s="651" customFormat="1" ht="15.95" customHeight="1" x14ac:dyDescent="0.25">
      <c r="A165" s="656">
        <v>1</v>
      </c>
      <c r="B165" s="681" t="s">
        <v>3578</v>
      </c>
      <c r="C165" s="682" t="s">
        <v>3579</v>
      </c>
      <c r="D165" s="683" t="s">
        <v>34</v>
      </c>
      <c r="E165" s="684">
        <v>64</v>
      </c>
      <c r="F165" s="685" t="s">
        <v>106</v>
      </c>
      <c r="G165" s="686" t="s">
        <v>74</v>
      </c>
    </row>
    <row r="166" spans="1:11" s="651" customFormat="1" ht="20.25" customHeight="1" x14ac:dyDescent="0.25">
      <c r="A166" s="656">
        <v>2</v>
      </c>
      <c r="B166" s="687" t="s">
        <v>3580</v>
      </c>
      <c r="C166" s="688" t="s">
        <v>2281</v>
      </c>
      <c r="D166" s="689" t="s">
        <v>34</v>
      </c>
      <c r="E166" s="661">
        <v>80</v>
      </c>
      <c r="F166" s="690" t="s">
        <v>31</v>
      </c>
      <c r="G166" s="691"/>
    </row>
    <row r="167" spans="1:11" s="651" customFormat="1" ht="15.95" customHeight="1" x14ac:dyDescent="0.25">
      <c r="A167" s="656">
        <v>3</v>
      </c>
      <c r="B167" s="687" t="s">
        <v>3581</v>
      </c>
      <c r="C167" s="688" t="s">
        <v>3582</v>
      </c>
      <c r="D167" s="689" t="s">
        <v>34</v>
      </c>
      <c r="E167" s="661">
        <v>85</v>
      </c>
      <c r="F167" s="690" t="s">
        <v>31</v>
      </c>
      <c r="G167" s="661"/>
    </row>
    <row r="168" spans="1:11" s="651" customFormat="1" ht="15.95" customHeight="1" x14ac:dyDescent="0.25">
      <c r="A168" s="656">
        <v>4</v>
      </c>
      <c r="B168" s="687" t="s">
        <v>3583</v>
      </c>
      <c r="C168" s="688" t="s">
        <v>1832</v>
      </c>
      <c r="D168" s="689" t="s">
        <v>34</v>
      </c>
      <c r="E168" s="661">
        <v>85</v>
      </c>
      <c r="F168" s="690" t="s">
        <v>31</v>
      </c>
      <c r="G168" s="691"/>
    </row>
    <row r="169" spans="1:11" s="659" customFormat="1" ht="15.95" customHeight="1" x14ac:dyDescent="0.25">
      <c r="A169" s="656">
        <v>5</v>
      </c>
      <c r="B169" s="687" t="s">
        <v>3584</v>
      </c>
      <c r="C169" s="688" t="s">
        <v>3585</v>
      </c>
      <c r="D169" s="689" t="s">
        <v>148</v>
      </c>
      <c r="E169" s="661">
        <v>65</v>
      </c>
      <c r="F169" s="690" t="s">
        <v>73</v>
      </c>
      <c r="G169" s="660" t="s">
        <v>5319</v>
      </c>
      <c r="I169" s="651"/>
      <c r="J169" s="651"/>
      <c r="K169" s="651"/>
    </row>
    <row r="170" spans="1:11" s="651" customFormat="1" ht="15.95" customHeight="1" x14ac:dyDescent="0.25">
      <c r="A170" s="656">
        <v>6</v>
      </c>
      <c r="B170" s="687" t="s">
        <v>3586</v>
      </c>
      <c r="C170" s="688" t="s">
        <v>3587</v>
      </c>
      <c r="D170" s="689" t="s">
        <v>419</v>
      </c>
      <c r="E170" s="661">
        <v>0</v>
      </c>
      <c r="F170" s="685" t="s">
        <v>385</v>
      </c>
      <c r="G170" s="661" t="s">
        <v>5328</v>
      </c>
    </row>
    <row r="171" spans="1:11" s="651" customFormat="1" ht="15.95" customHeight="1" x14ac:dyDescent="0.25">
      <c r="A171" s="656">
        <v>7</v>
      </c>
      <c r="B171" s="687" t="s">
        <v>3588</v>
      </c>
      <c r="C171" s="688" t="s">
        <v>3589</v>
      </c>
      <c r="D171" s="689" t="s">
        <v>41</v>
      </c>
      <c r="E171" s="661">
        <v>86</v>
      </c>
      <c r="F171" s="692" t="s">
        <v>31</v>
      </c>
      <c r="G171" s="661"/>
      <c r="H171" s="659"/>
    </row>
    <row r="172" spans="1:11" s="651" customFormat="1" ht="15.95" customHeight="1" x14ac:dyDescent="0.25">
      <c r="A172" s="656">
        <v>8</v>
      </c>
      <c r="B172" s="687" t="s">
        <v>3590</v>
      </c>
      <c r="C172" s="688" t="s">
        <v>3591</v>
      </c>
      <c r="D172" s="689" t="s">
        <v>2859</v>
      </c>
      <c r="E172" s="661">
        <v>64</v>
      </c>
      <c r="F172" s="690" t="s">
        <v>106</v>
      </c>
      <c r="G172" s="691" t="s">
        <v>74</v>
      </c>
    </row>
    <row r="173" spans="1:11" s="651" customFormat="1" ht="15.95" customHeight="1" x14ac:dyDescent="0.25">
      <c r="A173" s="656">
        <v>9</v>
      </c>
      <c r="B173" s="687" t="s">
        <v>3592</v>
      </c>
      <c r="C173" s="688" t="s">
        <v>3593</v>
      </c>
      <c r="D173" s="689" t="s">
        <v>180</v>
      </c>
      <c r="E173" s="661">
        <v>80</v>
      </c>
      <c r="F173" s="690" t="s">
        <v>31</v>
      </c>
      <c r="G173" s="661"/>
    </row>
    <row r="174" spans="1:11" s="651" customFormat="1" ht="15.95" customHeight="1" x14ac:dyDescent="0.25">
      <c r="A174" s="656">
        <v>10</v>
      </c>
      <c r="B174" s="687" t="s">
        <v>3594</v>
      </c>
      <c r="C174" s="688" t="s">
        <v>3595</v>
      </c>
      <c r="D174" s="689" t="s">
        <v>7</v>
      </c>
      <c r="E174" s="661">
        <v>96</v>
      </c>
      <c r="F174" s="685" t="s">
        <v>78</v>
      </c>
      <c r="G174" s="661"/>
    </row>
    <row r="175" spans="1:11" s="651" customFormat="1" ht="15.95" customHeight="1" x14ac:dyDescent="0.25">
      <c r="A175" s="656">
        <v>11</v>
      </c>
      <c r="B175" s="687" t="s">
        <v>3596</v>
      </c>
      <c r="C175" s="688" t="s">
        <v>1291</v>
      </c>
      <c r="D175" s="689" t="s">
        <v>14</v>
      </c>
      <c r="E175" s="661">
        <v>96</v>
      </c>
      <c r="F175" s="692" t="s">
        <v>78</v>
      </c>
      <c r="G175" s="661"/>
    </row>
    <row r="176" spans="1:11" s="651" customFormat="1" ht="15.95" customHeight="1" x14ac:dyDescent="0.25">
      <c r="A176" s="656">
        <v>12</v>
      </c>
      <c r="B176" s="687" t="s">
        <v>3597</v>
      </c>
      <c r="C176" s="688" t="s">
        <v>240</v>
      </c>
      <c r="D176" s="689" t="s">
        <v>47</v>
      </c>
      <c r="E176" s="661">
        <v>82</v>
      </c>
      <c r="F176" s="690" t="s">
        <v>31</v>
      </c>
      <c r="G176" s="661"/>
    </row>
    <row r="177" spans="1:11" s="651" customFormat="1" ht="15.95" customHeight="1" x14ac:dyDescent="0.25">
      <c r="A177" s="656">
        <v>13</v>
      </c>
      <c r="B177" s="687" t="s">
        <v>3598</v>
      </c>
      <c r="C177" s="688" t="s">
        <v>3599</v>
      </c>
      <c r="D177" s="689" t="s">
        <v>254</v>
      </c>
      <c r="E177" s="661">
        <v>0</v>
      </c>
      <c r="F177" s="685" t="s">
        <v>385</v>
      </c>
      <c r="G177" s="661" t="s">
        <v>5328</v>
      </c>
      <c r="I177" s="693"/>
      <c r="J177" s="693"/>
      <c r="K177" s="693"/>
    </row>
    <row r="178" spans="1:11" s="651" customFormat="1" ht="15.95" customHeight="1" x14ac:dyDescent="0.25">
      <c r="A178" s="656">
        <v>14</v>
      </c>
      <c r="B178" s="687" t="s">
        <v>3600</v>
      </c>
      <c r="C178" s="688" t="s">
        <v>3601</v>
      </c>
      <c r="D178" s="689" t="s">
        <v>105</v>
      </c>
      <c r="E178" s="661">
        <v>96</v>
      </c>
      <c r="F178" s="690" t="s">
        <v>78</v>
      </c>
      <c r="G178" s="691"/>
      <c r="I178" s="693"/>
      <c r="J178" s="693"/>
      <c r="K178" s="693"/>
    </row>
    <row r="179" spans="1:11" s="651" customFormat="1" ht="15.95" customHeight="1" x14ac:dyDescent="0.25">
      <c r="A179" s="656">
        <v>15</v>
      </c>
      <c r="B179" s="687" t="s">
        <v>3602</v>
      </c>
      <c r="C179" s="688" t="s">
        <v>61</v>
      </c>
      <c r="D179" s="689" t="s">
        <v>20</v>
      </c>
      <c r="E179" s="661">
        <v>64</v>
      </c>
      <c r="F179" s="694" t="s">
        <v>106</v>
      </c>
      <c r="G179" s="661" t="s">
        <v>5320</v>
      </c>
      <c r="I179" s="693"/>
      <c r="J179" s="693"/>
      <c r="K179" s="693"/>
    </row>
    <row r="180" spans="1:11" s="651" customFormat="1" ht="15.95" customHeight="1" x14ac:dyDescent="0.25">
      <c r="A180" s="656">
        <v>16</v>
      </c>
      <c r="B180" s="695" t="s">
        <v>3603</v>
      </c>
      <c r="C180" s="696" t="s">
        <v>48</v>
      </c>
      <c r="D180" s="697" t="s">
        <v>21</v>
      </c>
      <c r="E180" s="661">
        <v>0</v>
      </c>
      <c r="F180" s="685" t="s">
        <v>385</v>
      </c>
      <c r="G180" s="661" t="s">
        <v>5328</v>
      </c>
      <c r="I180" s="693"/>
      <c r="J180" s="693"/>
      <c r="K180" s="693"/>
    </row>
    <row r="181" spans="1:11" s="651" customFormat="1" ht="15.95" customHeight="1" x14ac:dyDescent="0.25">
      <c r="A181" s="656">
        <v>17</v>
      </c>
      <c r="B181" s="687" t="s">
        <v>3604</v>
      </c>
      <c r="C181" s="688" t="s">
        <v>3605</v>
      </c>
      <c r="D181" s="689" t="s">
        <v>695</v>
      </c>
      <c r="E181" s="661">
        <v>65</v>
      </c>
      <c r="F181" s="690" t="s">
        <v>73</v>
      </c>
      <c r="G181" s="660" t="s">
        <v>5319</v>
      </c>
      <c r="I181" s="649"/>
      <c r="J181" s="693"/>
      <c r="K181" s="693"/>
    </row>
    <row r="182" spans="1:11" s="659" customFormat="1" ht="15.95" customHeight="1" x14ac:dyDescent="0.25">
      <c r="A182" s="656">
        <v>18</v>
      </c>
      <c r="B182" s="687" t="s">
        <v>3606</v>
      </c>
      <c r="C182" s="688" t="s">
        <v>350</v>
      </c>
      <c r="D182" s="689" t="s">
        <v>8</v>
      </c>
      <c r="E182" s="661">
        <v>93</v>
      </c>
      <c r="F182" s="690" t="s">
        <v>78</v>
      </c>
      <c r="G182" s="661"/>
      <c r="I182" s="693"/>
      <c r="J182" s="693"/>
      <c r="K182" s="693"/>
    </row>
    <row r="183" spans="1:11" s="651" customFormat="1" ht="15.95" customHeight="1" x14ac:dyDescent="0.25">
      <c r="A183" s="656">
        <v>19</v>
      </c>
      <c r="B183" s="687" t="s">
        <v>3607</v>
      </c>
      <c r="C183" s="688" t="s">
        <v>3608</v>
      </c>
      <c r="D183" s="689" t="s">
        <v>8</v>
      </c>
      <c r="E183" s="661">
        <v>83</v>
      </c>
      <c r="F183" s="685" t="s">
        <v>31</v>
      </c>
      <c r="G183" s="661"/>
      <c r="H183" s="659"/>
      <c r="I183" s="693"/>
      <c r="J183" s="693"/>
      <c r="K183" s="693"/>
    </row>
    <row r="184" spans="1:11" s="651" customFormat="1" ht="15.95" customHeight="1" x14ac:dyDescent="0.25">
      <c r="A184" s="656">
        <v>20</v>
      </c>
      <c r="B184" s="687" t="s">
        <v>3609</v>
      </c>
      <c r="C184" s="688" t="s">
        <v>3610</v>
      </c>
      <c r="D184" s="689" t="s">
        <v>8</v>
      </c>
      <c r="E184" s="661">
        <v>90</v>
      </c>
      <c r="F184" s="692" t="s">
        <v>78</v>
      </c>
      <c r="G184" s="661"/>
      <c r="I184" s="693"/>
      <c r="J184" s="693"/>
      <c r="K184" s="693"/>
    </row>
    <row r="185" spans="1:11" s="651" customFormat="1" ht="15.95" customHeight="1" x14ac:dyDescent="0.25">
      <c r="A185" s="656">
        <v>21</v>
      </c>
      <c r="B185" s="687" t="s">
        <v>3611</v>
      </c>
      <c r="C185" s="688" t="s">
        <v>484</v>
      </c>
      <c r="D185" s="689" t="s">
        <v>112</v>
      </c>
      <c r="E185" s="661">
        <v>85</v>
      </c>
      <c r="F185" s="690" t="s">
        <v>31</v>
      </c>
      <c r="G185" s="661"/>
      <c r="H185" s="659"/>
      <c r="I185" s="693"/>
      <c r="J185" s="693"/>
      <c r="K185" s="693"/>
    </row>
    <row r="186" spans="1:11" s="651" customFormat="1" ht="15.95" customHeight="1" x14ac:dyDescent="0.25">
      <c r="A186" s="656">
        <v>22</v>
      </c>
      <c r="B186" s="687" t="s">
        <v>3612</v>
      </c>
      <c r="C186" s="688" t="s">
        <v>3613</v>
      </c>
      <c r="D186" s="689" t="s">
        <v>294</v>
      </c>
      <c r="E186" s="661">
        <v>96</v>
      </c>
      <c r="F186" s="685" t="s">
        <v>78</v>
      </c>
      <c r="G186" s="661"/>
      <c r="I186" s="693"/>
      <c r="J186" s="693"/>
      <c r="K186" s="693"/>
    </row>
    <row r="187" spans="1:11" s="651" customFormat="1" ht="15.95" customHeight="1" x14ac:dyDescent="0.25">
      <c r="A187" s="656">
        <v>23</v>
      </c>
      <c r="B187" s="687" t="s">
        <v>3614</v>
      </c>
      <c r="C187" s="688" t="s">
        <v>3615</v>
      </c>
      <c r="D187" s="689" t="s">
        <v>3616</v>
      </c>
      <c r="E187" s="661">
        <v>96</v>
      </c>
      <c r="F187" s="692" t="s">
        <v>78</v>
      </c>
      <c r="G187" s="691"/>
      <c r="H187" s="659"/>
      <c r="I187" s="693"/>
      <c r="J187" s="693"/>
      <c r="K187" s="693"/>
    </row>
    <row r="188" spans="1:11" s="651" customFormat="1" ht="15.95" customHeight="1" x14ac:dyDescent="0.25">
      <c r="A188" s="656">
        <v>24</v>
      </c>
      <c r="B188" s="687" t="s">
        <v>3617</v>
      </c>
      <c r="C188" s="688" t="s">
        <v>293</v>
      </c>
      <c r="D188" s="689" t="s">
        <v>25</v>
      </c>
      <c r="E188" s="661">
        <v>90</v>
      </c>
      <c r="F188" s="692" t="s">
        <v>78</v>
      </c>
      <c r="G188" s="661"/>
      <c r="H188" s="659"/>
      <c r="I188" s="693"/>
      <c r="J188" s="693"/>
      <c r="K188" s="693"/>
    </row>
    <row r="189" spans="1:11" s="651" customFormat="1" ht="15.95" customHeight="1" x14ac:dyDescent="0.25">
      <c r="A189" s="656">
        <v>25</v>
      </c>
      <c r="B189" s="687" t="s">
        <v>3618</v>
      </c>
      <c r="C189" s="688" t="s">
        <v>3386</v>
      </c>
      <c r="D189" s="689" t="s">
        <v>87</v>
      </c>
      <c r="E189" s="661">
        <v>85</v>
      </c>
      <c r="F189" s="692" t="s">
        <v>31</v>
      </c>
      <c r="G189" s="661"/>
      <c r="I189" s="693"/>
      <c r="J189" s="693"/>
      <c r="K189" s="693"/>
    </row>
    <row r="190" spans="1:11" s="651" customFormat="1" ht="15.95" customHeight="1" x14ac:dyDescent="0.25">
      <c r="A190" s="656">
        <v>26</v>
      </c>
      <c r="B190" s="687" t="s">
        <v>3619</v>
      </c>
      <c r="C190" s="688" t="s">
        <v>2879</v>
      </c>
      <c r="D190" s="689" t="s">
        <v>131</v>
      </c>
      <c r="E190" s="661">
        <v>90</v>
      </c>
      <c r="F190" s="692" t="s">
        <v>78</v>
      </c>
      <c r="G190" s="661"/>
      <c r="I190" s="649"/>
      <c r="J190" s="693"/>
      <c r="K190" s="693"/>
    </row>
    <row r="191" spans="1:11" s="659" customFormat="1" ht="15.95" customHeight="1" x14ac:dyDescent="0.25">
      <c r="A191" s="656">
        <v>27</v>
      </c>
      <c r="B191" s="687" t="s">
        <v>3620</v>
      </c>
      <c r="C191" s="688" t="s">
        <v>3621</v>
      </c>
      <c r="D191" s="689" t="s">
        <v>338</v>
      </c>
      <c r="E191" s="661">
        <v>80</v>
      </c>
      <c r="F191" s="690" t="s">
        <v>31</v>
      </c>
      <c r="G191" s="661"/>
      <c r="I191" s="649"/>
      <c r="J191" s="693"/>
      <c r="K191" s="693"/>
    </row>
    <row r="192" spans="1:11" s="651" customFormat="1" ht="15.95" customHeight="1" x14ac:dyDescent="0.25">
      <c r="A192" s="656">
        <v>28</v>
      </c>
      <c r="B192" s="687" t="s">
        <v>3622</v>
      </c>
      <c r="C192" s="688" t="s">
        <v>3623</v>
      </c>
      <c r="D192" s="689" t="s">
        <v>157</v>
      </c>
      <c r="E192" s="661">
        <v>80</v>
      </c>
      <c r="F192" s="692" t="s">
        <v>31</v>
      </c>
      <c r="G192" s="661"/>
      <c r="H192" s="659"/>
      <c r="I192" s="649"/>
      <c r="J192" s="693"/>
      <c r="K192" s="693"/>
    </row>
    <row r="193" spans="1:11" s="651" customFormat="1" ht="15.95" customHeight="1" x14ac:dyDescent="0.25">
      <c r="A193" s="656">
        <v>29</v>
      </c>
      <c r="B193" s="687" t="s">
        <v>3624</v>
      </c>
      <c r="C193" s="688" t="s">
        <v>380</v>
      </c>
      <c r="D193" s="689" t="s">
        <v>172</v>
      </c>
      <c r="E193" s="661">
        <v>80</v>
      </c>
      <c r="F193" s="692" t="s">
        <v>31</v>
      </c>
      <c r="G193" s="661"/>
      <c r="H193" s="659"/>
      <c r="I193" s="649"/>
      <c r="J193" s="693"/>
      <c r="K193" s="693"/>
    </row>
    <row r="194" spans="1:11" s="651" customFormat="1" ht="15.95" customHeight="1" x14ac:dyDescent="0.25">
      <c r="A194" s="656">
        <v>30</v>
      </c>
      <c r="B194" s="687" t="s">
        <v>3625</v>
      </c>
      <c r="C194" s="688" t="s">
        <v>373</v>
      </c>
      <c r="D194" s="689" t="s">
        <v>9</v>
      </c>
      <c r="E194" s="661">
        <v>96</v>
      </c>
      <c r="F194" s="692" t="s">
        <v>78</v>
      </c>
      <c r="G194" s="661"/>
      <c r="H194" s="659"/>
      <c r="I194" s="693"/>
      <c r="J194" s="693"/>
      <c r="K194" s="693"/>
    </row>
    <row r="195" spans="1:11" s="651" customFormat="1" ht="15.95" customHeight="1" x14ac:dyDescent="0.25">
      <c r="A195" s="656">
        <v>31</v>
      </c>
      <c r="B195" s="687" t="s">
        <v>3626</v>
      </c>
      <c r="C195" s="688" t="s">
        <v>3627</v>
      </c>
      <c r="D195" s="689" t="s">
        <v>11</v>
      </c>
      <c r="E195" s="661"/>
      <c r="F195" s="692" t="s">
        <v>5329</v>
      </c>
      <c r="G195" s="661" t="s">
        <v>607</v>
      </c>
      <c r="I195" s="693"/>
      <c r="J195" s="693"/>
      <c r="K195" s="693"/>
    </row>
    <row r="196" spans="1:11" s="651" customFormat="1" ht="15.95" customHeight="1" x14ac:dyDescent="0.25">
      <c r="A196" s="656">
        <v>32</v>
      </c>
      <c r="B196" s="687" t="s">
        <v>3628</v>
      </c>
      <c r="C196" s="688" t="s">
        <v>56</v>
      </c>
      <c r="D196" s="689" t="s">
        <v>11</v>
      </c>
      <c r="E196" s="698">
        <v>80</v>
      </c>
      <c r="F196" s="690" t="s">
        <v>31</v>
      </c>
      <c r="G196" s="661"/>
      <c r="I196" s="693"/>
      <c r="J196" s="693"/>
      <c r="K196" s="693"/>
    </row>
    <row r="197" spans="1:11" s="651" customFormat="1" ht="15.95" customHeight="1" x14ac:dyDescent="0.25">
      <c r="A197" s="656">
        <v>33</v>
      </c>
      <c r="B197" s="687" t="s">
        <v>3629</v>
      </c>
      <c r="C197" s="688" t="s">
        <v>18</v>
      </c>
      <c r="D197" s="689" t="s">
        <v>361</v>
      </c>
      <c r="E197" s="698">
        <v>90</v>
      </c>
      <c r="F197" s="690" t="s">
        <v>78</v>
      </c>
      <c r="G197" s="661"/>
      <c r="I197" s="649"/>
      <c r="J197" s="693"/>
      <c r="K197" s="693"/>
    </row>
    <row r="198" spans="1:11" s="651" customFormat="1" ht="15.95" customHeight="1" x14ac:dyDescent="0.25">
      <c r="A198" s="656">
        <v>34</v>
      </c>
      <c r="B198" s="687" t="s">
        <v>3630</v>
      </c>
      <c r="C198" s="688" t="s">
        <v>3621</v>
      </c>
      <c r="D198" s="689" t="s">
        <v>3631</v>
      </c>
      <c r="E198" s="698">
        <v>80</v>
      </c>
      <c r="F198" s="690" t="s">
        <v>31</v>
      </c>
      <c r="G198" s="661"/>
      <c r="H198" s="659"/>
      <c r="I198" s="693"/>
      <c r="J198" s="693"/>
      <c r="K198" s="693"/>
    </row>
    <row r="199" spans="1:11" s="651" customFormat="1" ht="15.95" customHeight="1" x14ac:dyDescent="0.25">
      <c r="A199" s="656">
        <v>35</v>
      </c>
      <c r="B199" s="687" t="s">
        <v>3632</v>
      </c>
      <c r="C199" s="688" t="s">
        <v>83</v>
      </c>
      <c r="D199" s="689" t="s">
        <v>64</v>
      </c>
      <c r="E199" s="698">
        <v>0</v>
      </c>
      <c r="F199" s="690" t="s">
        <v>385</v>
      </c>
      <c r="G199" s="661"/>
      <c r="H199" s="659"/>
      <c r="I199" s="693"/>
      <c r="J199" s="693"/>
      <c r="K199" s="693"/>
    </row>
    <row r="200" spans="1:11" s="651" customFormat="1" ht="15.95" customHeight="1" x14ac:dyDescent="0.25">
      <c r="A200" s="656">
        <v>36</v>
      </c>
      <c r="B200" s="687" t="s">
        <v>3633</v>
      </c>
      <c r="C200" s="688" t="s">
        <v>2937</v>
      </c>
      <c r="D200" s="689" t="s">
        <v>3634</v>
      </c>
      <c r="E200" s="698">
        <v>80</v>
      </c>
      <c r="F200" s="690" t="s">
        <v>31</v>
      </c>
      <c r="G200" s="661"/>
      <c r="I200" s="693"/>
      <c r="J200" s="693"/>
      <c r="K200" s="693"/>
    </row>
    <row r="201" spans="1:11" s="651" customFormat="1" ht="15.95" customHeight="1" x14ac:dyDescent="0.25">
      <c r="A201" s="656">
        <v>37</v>
      </c>
      <c r="B201" s="687" t="s">
        <v>3635</v>
      </c>
      <c r="C201" s="688" t="s">
        <v>3636</v>
      </c>
      <c r="D201" s="689" t="s">
        <v>178</v>
      </c>
      <c r="E201" s="698">
        <v>80</v>
      </c>
      <c r="F201" s="690" t="s">
        <v>31</v>
      </c>
      <c r="G201" s="661"/>
      <c r="I201" s="693"/>
      <c r="J201" s="693"/>
      <c r="K201" s="693"/>
    </row>
    <row r="202" spans="1:11" s="651" customFormat="1" ht="15.95" customHeight="1" x14ac:dyDescent="0.25">
      <c r="A202" s="656">
        <v>38</v>
      </c>
      <c r="B202" s="687" t="s">
        <v>3637</v>
      </c>
      <c r="C202" s="688" t="s">
        <v>2465</v>
      </c>
      <c r="D202" s="689" t="s">
        <v>1993</v>
      </c>
      <c r="E202" s="661">
        <v>80</v>
      </c>
      <c r="F202" s="692" t="s">
        <v>31</v>
      </c>
      <c r="G202" s="661"/>
      <c r="I202" s="693"/>
      <c r="J202" s="693"/>
      <c r="K202" s="693"/>
    </row>
    <row r="203" spans="1:11" s="651" customFormat="1" ht="15.95" customHeight="1" x14ac:dyDescent="0.25">
      <c r="A203" s="656">
        <v>39</v>
      </c>
      <c r="B203" s="687" t="s">
        <v>3638</v>
      </c>
      <c r="C203" s="688" t="s">
        <v>3639</v>
      </c>
      <c r="D203" s="689" t="s">
        <v>1387</v>
      </c>
      <c r="E203" s="661">
        <v>80</v>
      </c>
      <c r="F203" s="692" t="s">
        <v>31</v>
      </c>
      <c r="G203" s="661"/>
      <c r="I203" s="649"/>
      <c r="J203" s="693"/>
      <c r="K203" s="649"/>
    </row>
    <row r="204" spans="1:11" s="651" customFormat="1" ht="15.95" customHeight="1" x14ac:dyDescent="0.25">
      <c r="A204" s="656">
        <v>40</v>
      </c>
      <c r="B204" s="687" t="s">
        <v>3640</v>
      </c>
      <c r="C204" s="688" t="s">
        <v>90</v>
      </c>
      <c r="D204" s="689" t="s">
        <v>137</v>
      </c>
      <c r="E204" s="661">
        <v>96</v>
      </c>
      <c r="F204" s="692" t="s">
        <v>78</v>
      </c>
      <c r="G204" s="661"/>
      <c r="I204" s="693"/>
      <c r="J204" s="693"/>
      <c r="K204" s="693"/>
    </row>
    <row r="205" spans="1:11" s="651" customFormat="1" ht="15.95" customHeight="1" x14ac:dyDescent="0.25">
      <c r="A205" s="656">
        <v>41</v>
      </c>
      <c r="B205" s="695" t="s">
        <v>3641</v>
      </c>
      <c r="C205" s="696" t="s">
        <v>3642</v>
      </c>
      <c r="D205" s="699" t="s">
        <v>315</v>
      </c>
      <c r="E205" s="661">
        <v>0</v>
      </c>
      <c r="F205" s="692" t="s">
        <v>385</v>
      </c>
      <c r="G205" s="661" t="s">
        <v>5328</v>
      </c>
      <c r="I205" s="693"/>
      <c r="J205" s="693"/>
      <c r="K205" s="693"/>
    </row>
    <row r="206" spans="1:11" s="651" customFormat="1" ht="15.95" customHeight="1" x14ac:dyDescent="0.25">
      <c r="A206" s="656">
        <v>42</v>
      </c>
      <c r="B206" s="695" t="s">
        <v>3643</v>
      </c>
      <c r="C206" s="696" t="s">
        <v>3366</v>
      </c>
      <c r="D206" s="700" t="s">
        <v>141</v>
      </c>
      <c r="E206" s="661">
        <v>0</v>
      </c>
      <c r="F206" s="692" t="s">
        <v>385</v>
      </c>
      <c r="G206" s="661" t="s">
        <v>5328</v>
      </c>
      <c r="I206" s="693"/>
      <c r="J206" s="693"/>
      <c r="K206" s="701"/>
    </row>
    <row r="207" spans="1:11" s="651" customFormat="1" ht="15.95" customHeight="1" x14ac:dyDescent="0.25">
      <c r="A207" s="656">
        <v>43</v>
      </c>
      <c r="B207" s="687" t="s">
        <v>3644</v>
      </c>
      <c r="C207" s="688" t="s">
        <v>521</v>
      </c>
      <c r="D207" s="689" t="s">
        <v>188</v>
      </c>
      <c r="E207" s="661">
        <v>84</v>
      </c>
      <c r="F207" s="692" t="s">
        <v>31</v>
      </c>
      <c r="G207" s="661"/>
      <c r="I207" s="649"/>
      <c r="J207" s="693"/>
      <c r="K207" s="649"/>
    </row>
    <row r="208" spans="1:11" s="651" customFormat="1" ht="15.95" customHeight="1" x14ac:dyDescent="0.25">
      <c r="A208" s="656">
        <v>44</v>
      </c>
      <c r="B208" s="687" t="s">
        <v>3645</v>
      </c>
      <c r="C208" s="688" t="s">
        <v>133</v>
      </c>
      <c r="D208" s="689" t="s">
        <v>24</v>
      </c>
      <c r="E208" s="661">
        <v>80</v>
      </c>
      <c r="F208" s="692" t="s">
        <v>31</v>
      </c>
      <c r="G208" s="661"/>
      <c r="I208" s="693"/>
      <c r="J208" s="693"/>
      <c r="K208" s="693"/>
    </row>
    <row r="209" spans="1:11" s="651" customFormat="1" ht="15.95" customHeight="1" x14ac:dyDescent="0.25">
      <c r="A209" s="656">
        <v>45</v>
      </c>
      <c r="B209" s="687" t="s">
        <v>3646</v>
      </c>
      <c r="C209" s="688" t="s">
        <v>2871</v>
      </c>
      <c r="D209" s="689" t="s">
        <v>71</v>
      </c>
      <c r="E209" s="661">
        <v>90</v>
      </c>
      <c r="F209" s="692" t="s">
        <v>78</v>
      </c>
      <c r="G209" s="661"/>
      <c r="H209" s="659"/>
      <c r="I209" s="649"/>
      <c r="J209" s="693"/>
      <c r="K209" s="693"/>
    </row>
    <row r="210" spans="1:11" s="651" customFormat="1" ht="15.95" customHeight="1" x14ac:dyDescent="0.25">
      <c r="A210" s="656">
        <v>46</v>
      </c>
      <c r="B210" s="702" t="s">
        <v>3647</v>
      </c>
      <c r="C210" s="703" t="s">
        <v>44</v>
      </c>
      <c r="D210" s="704" t="s">
        <v>71</v>
      </c>
      <c r="E210" s="660">
        <v>65</v>
      </c>
      <c r="F210" s="705" t="s">
        <v>73</v>
      </c>
      <c r="G210" s="660" t="s">
        <v>5319</v>
      </c>
      <c r="I210" s="649"/>
      <c r="J210" s="693"/>
      <c r="K210" s="649"/>
    </row>
    <row r="211" spans="1:11" s="651" customFormat="1" ht="15.95" customHeight="1" x14ac:dyDescent="0.25">
      <c r="A211" s="648"/>
      <c r="B211" s="648" t="s">
        <v>5330</v>
      </c>
      <c r="C211" s="649"/>
      <c r="D211" s="649"/>
      <c r="E211" s="650"/>
      <c r="F211" s="650"/>
      <c r="G211" s="649"/>
      <c r="H211" s="659"/>
      <c r="I211" s="693"/>
      <c r="J211" s="693"/>
      <c r="K211" s="693"/>
    </row>
    <row r="212" spans="1:11" s="651" customFormat="1" ht="15.95" customHeight="1" x14ac:dyDescent="0.25">
      <c r="A212" s="662" t="s">
        <v>118</v>
      </c>
      <c r="B212" s="662" t="s">
        <v>32</v>
      </c>
      <c r="C212" s="996" t="s">
        <v>488</v>
      </c>
      <c r="D212" s="996"/>
      <c r="E212" s="668" t="s">
        <v>489</v>
      </c>
      <c r="F212" s="653" t="s">
        <v>490</v>
      </c>
      <c r="G212" s="662" t="s">
        <v>0</v>
      </c>
      <c r="I212" s="649"/>
      <c r="J212" s="693"/>
      <c r="K212" s="693"/>
    </row>
    <row r="213" spans="1:11" s="659" customFormat="1" ht="15.95" customHeight="1" x14ac:dyDescent="0.25">
      <c r="A213" s="656">
        <v>1</v>
      </c>
      <c r="B213" s="706" t="s">
        <v>3648</v>
      </c>
      <c r="C213" s="706" t="s">
        <v>3649</v>
      </c>
      <c r="D213" s="706" t="s">
        <v>34</v>
      </c>
      <c r="E213" s="707">
        <v>65</v>
      </c>
      <c r="F213" s="707" t="str">
        <f t="shared" ref="F213:F219" si="3">IF(E213&gt;=90,"Xuất Sắc",IF(E213&gt;=80,"Tốt",IF(E213&gt;=65,"Khá",IF(E213&gt;=50,"Trung Bình",IF(E213&gt;=35,"Yếu","Kém")))))</f>
        <v>Khá</v>
      </c>
      <c r="G213" s="660" t="s">
        <v>5319</v>
      </c>
      <c r="I213" s="649"/>
      <c r="J213" s="693"/>
      <c r="K213" s="693"/>
    </row>
    <row r="214" spans="1:11" s="651" customFormat="1" ht="15.95" customHeight="1" x14ac:dyDescent="0.25">
      <c r="A214" s="656">
        <v>2</v>
      </c>
      <c r="B214" s="706" t="s">
        <v>3650</v>
      </c>
      <c r="C214" s="706" t="s">
        <v>3651</v>
      </c>
      <c r="D214" s="706" t="s">
        <v>34</v>
      </c>
      <c r="E214" s="707">
        <v>65</v>
      </c>
      <c r="F214" s="707" t="str">
        <f t="shared" si="3"/>
        <v>Khá</v>
      </c>
      <c r="G214" s="660" t="s">
        <v>5319</v>
      </c>
      <c r="I214" s="693"/>
      <c r="J214" s="693"/>
      <c r="K214" s="693"/>
    </row>
    <row r="215" spans="1:11" s="651" customFormat="1" ht="15.95" customHeight="1" x14ac:dyDescent="0.25">
      <c r="A215" s="656">
        <v>3</v>
      </c>
      <c r="B215" s="706" t="s">
        <v>3652</v>
      </c>
      <c r="C215" s="706" t="s">
        <v>75</v>
      </c>
      <c r="D215" s="706" t="s">
        <v>34</v>
      </c>
      <c r="E215" s="707">
        <v>81</v>
      </c>
      <c r="F215" s="707" t="str">
        <f t="shared" si="3"/>
        <v>Tốt</v>
      </c>
      <c r="G215" s="707"/>
      <c r="I215" s="693"/>
      <c r="J215" s="693"/>
      <c r="K215" s="693"/>
    </row>
    <row r="216" spans="1:11" s="651" customFormat="1" ht="15.95" customHeight="1" x14ac:dyDescent="0.25">
      <c r="A216" s="656">
        <v>4</v>
      </c>
      <c r="B216" s="706" t="s">
        <v>3653</v>
      </c>
      <c r="C216" s="706" t="s">
        <v>190</v>
      </c>
      <c r="D216" s="706" t="s">
        <v>34</v>
      </c>
      <c r="E216" s="707">
        <v>80</v>
      </c>
      <c r="F216" s="707" t="str">
        <f t="shared" si="3"/>
        <v>Tốt</v>
      </c>
      <c r="G216" s="707"/>
      <c r="H216" s="659"/>
      <c r="I216" s="693"/>
      <c r="J216" s="693"/>
      <c r="K216" s="693"/>
    </row>
    <row r="217" spans="1:11" s="651" customFormat="1" ht="15.95" customHeight="1" x14ac:dyDescent="0.25">
      <c r="A217" s="656">
        <v>5</v>
      </c>
      <c r="B217" s="706" t="s">
        <v>3654</v>
      </c>
      <c r="C217" s="706" t="s">
        <v>3655</v>
      </c>
      <c r="D217" s="706" t="s">
        <v>34</v>
      </c>
      <c r="E217" s="707">
        <v>65</v>
      </c>
      <c r="F217" s="707" t="str">
        <f t="shared" si="3"/>
        <v>Khá</v>
      </c>
      <c r="G217" s="707"/>
      <c r="I217" s="701"/>
      <c r="J217" s="701"/>
      <c r="K217" s="701"/>
    </row>
    <row r="218" spans="1:11" s="651" customFormat="1" ht="15.95" customHeight="1" x14ac:dyDescent="0.25">
      <c r="A218" s="656">
        <v>6</v>
      </c>
      <c r="B218" s="706" t="s">
        <v>3656</v>
      </c>
      <c r="C218" s="706" t="s">
        <v>1075</v>
      </c>
      <c r="D218" s="706" t="s">
        <v>34</v>
      </c>
      <c r="E218" s="707">
        <v>96</v>
      </c>
      <c r="F218" s="707" t="str">
        <f t="shared" si="3"/>
        <v>Xuất Sắc</v>
      </c>
      <c r="G218" s="707"/>
      <c r="I218" s="701"/>
      <c r="J218" s="701"/>
      <c r="K218" s="701"/>
    </row>
    <row r="219" spans="1:11" s="651" customFormat="1" ht="15.95" customHeight="1" x14ac:dyDescent="0.25">
      <c r="A219" s="656">
        <v>7</v>
      </c>
      <c r="B219" s="706" t="s">
        <v>3657</v>
      </c>
      <c r="C219" s="706" t="s">
        <v>77</v>
      </c>
      <c r="D219" s="706" t="s">
        <v>6</v>
      </c>
      <c r="E219" s="707">
        <v>90</v>
      </c>
      <c r="F219" s="707" t="str">
        <f t="shared" si="3"/>
        <v>Xuất Sắc</v>
      </c>
      <c r="G219" s="707"/>
      <c r="H219" s="659"/>
      <c r="I219" s="701"/>
      <c r="J219" s="701"/>
      <c r="K219" s="701"/>
    </row>
    <row r="220" spans="1:11" s="651" customFormat="1" ht="15.95" customHeight="1" x14ac:dyDescent="0.25">
      <c r="A220" s="656">
        <v>8</v>
      </c>
      <c r="B220" s="706" t="s">
        <v>3658</v>
      </c>
      <c r="C220" s="706" t="s">
        <v>457</v>
      </c>
      <c r="D220" s="706" t="s">
        <v>364</v>
      </c>
      <c r="E220" s="707">
        <v>65</v>
      </c>
      <c r="F220" s="707" t="s">
        <v>73</v>
      </c>
      <c r="G220" s="707"/>
      <c r="I220" s="701"/>
      <c r="J220" s="701"/>
      <c r="K220" s="701"/>
    </row>
    <row r="221" spans="1:11" s="651" customFormat="1" ht="15.95" customHeight="1" x14ac:dyDescent="0.25">
      <c r="A221" s="656">
        <v>9</v>
      </c>
      <c r="B221" s="706" t="s">
        <v>3659</v>
      </c>
      <c r="C221" s="706" t="s">
        <v>2860</v>
      </c>
      <c r="D221" s="706" t="s">
        <v>180</v>
      </c>
      <c r="E221" s="707">
        <v>82</v>
      </c>
      <c r="F221" s="707" t="str">
        <f t="shared" ref="F221:F227" si="4">IF(E221&gt;=90,"Xuất Sắc",IF(E221&gt;=80,"Tốt",IF(E221&gt;=65,"Khá",IF(E221&gt;=50,"Trung Bình",IF(E221&gt;=35,"Yếu","Kém")))))</f>
        <v>Tốt</v>
      </c>
      <c r="G221" s="707"/>
      <c r="I221" s="701"/>
      <c r="J221" s="701"/>
      <c r="K221" s="701"/>
    </row>
    <row r="222" spans="1:11" s="651" customFormat="1" ht="21" customHeight="1" x14ac:dyDescent="0.25">
      <c r="A222" s="656">
        <v>10</v>
      </c>
      <c r="B222" s="706" t="s">
        <v>3660</v>
      </c>
      <c r="C222" s="706" t="s">
        <v>3661</v>
      </c>
      <c r="D222" s="706" t="s">
        <v>210</v>
      </c>
      <c r="E222" s="707">
        <v>96</v>
      </c>
      <c r="F222" s="707" t="str">
        <f t="shared" si="4"/>
        <v>Xuất Sắc</v>
      </c>
      <c r="G222" s="707"/>
      <c r="I222" s="701"/>
      <c r="J222" s="701"/>
      <c r="K222" s="701"/>
    </row>
    <row r="223" spans="1:11" s="651" customFormat="1" ht="15.95" customHeight="1" x14ac:dyDescent="0.25">
      <c r="A223" s="656">
        <v>11</v>
      </c>
      <c r="B223" s="706" t="s">
        <v>3662</v>
      </c>
      <c r="C223" s="706" t="s">
        <v>3663</v>
      </c>
      <c r="D223" s="706" t="s">
        <v>42</v>
      </c>
      <c r="E223" s="707">
        <v>91</v>
      </c>
      <c r="F223" s="707" t="str">
        <f t="shared" si="4"/>
        <v>Xuất Sắc</v>
      </c>
      <c r="G223" s="707"/>
      <c r="I223" s="701"/>
      <c r="J223" s="701"/>
      <c r="K223" s="701"/>
    </row>
    <row r="224" spans="1:11" s="651" customFormat="1" ht="15.95" customHeight="1" x14ac:dyDescent="0.25">
      <c r="A224" s="656">
        <v>12</v>
      </c>
      <c r="B224" s="706" t="s">
        <v>3664</v>
      </c>
      <c r="C224" s="706" t="s">
        <v>93</v>
      </c>
      <c r="D224" s="706" t="s">
        <v>42</v>
      </c>
      <c r="E224" s="707">
        <v>85</v>
      </c>
      <c r="F224" s="707" t="str">
        <f t="shared" si="4"/>
        <v>Tốt</v>
      </c>
      <c r="G224" s="707"/>
      <c r="I224" s="701"/>
      <c r="J224" s="701"/>
      <c r="K224" s="701"/>
    </row>
    <row r="225" spans="1:11" s="651" customFormat="1" ht="15.95" customHeight="1" x14ac:dyDescent="0.25">
      <c r="A225" s="656">
        <v>13</v>
      </c>
      <c r="B225" s="706" t="s">
        <v>3665</v>
      </c>
      <c r="C225" s="706" t="s">
        <v>3666</v>
      </c>
      <c r="D225" s="706" t="s">
        <v>475</v>
      </c>
      <c r="E225" s="707">
        <v>82</v>
      </c>
      <c r="F225" s="707" t="str">
        <f t="shared" si="4"/>
        <v>Tốt</v>
      </c>
      <c r="G225" s="707"/>
      <c r="I225" s="701"/>
      <c r="J225" s="701"/>
      <c r="K225" s="701"/>
    </row>
    <row r="226" spans="1:11" s="651" customFormat="1" ht="15.95" customHeight="1" x14ac:dyDescent="0.25">
      <c r="A226" s="656">
        <v>14</v>
      </c>
      <c r="B226" s="706" t="s">
        <v>3667</v>
      </c>
      <c r="C226" s="706" t="s">
        <v>1658</v>
      </c>
      <c r="D226" s="706" t="s">
        <v>47</v>
      </c>
      <c r="E226" s="707">
        <v>85</v>
      </c>
      <c r="F226" s="707" t="str">
        <f t="shared" si="4"/>
        <v>Tốt</v>
      </c>
      <c r="G226" s="707"/>
      <c r="I226" s="701"/>
      <c r="J226" s="701"/>
      <c r="K226" s="701"/>
    </row>
    <row r="227" spans="1:11" s="651" customFormat="1" ht="15.95" customHeight="1" x14ac:dyDescent="0.25">
      <c r="A227" s="656">
        <v>15</v>
      </c>
      <c r="B227" s="706" t="s">
        <v>3668</v>
      </c>
      <c r="C227" s="706" t="s">
        <v>1891</v>
      </c>
      <c r="D227" s="706" t="s">
        <v>105</v>
      </c>
      <c r="E227" s="707">
        <v>65</v>
      </c>
      <c r="F227" s="707" t="str">
        <f t="shared" si="4"/>
        <v>Khá</v>
      </c>
      <c r="G227" s="707"/>
      <c r="I227" s="701"/>
      <c r="J227" s="701"/>
      <c r="K227" s="701"/>
    </row>
    <row r="228" spans="1:11" s="651" customFormat="1" ht="15.95" customHeight="1" x14ac:dyDescent="0.25">
      <c r="A228" s="656">
        <v>16</v>
      </c>
      <c r="B228" s="706" t="s">
        <v>3669</v>
      </c>
      <c r="C228" s="706" t="s">
        <v>3670</v>
      </c>
      <c r="D228" s="706" t="s">
        <v>105</v>
      </c>
      <c r="E228" s="707">
        <v>80</v>
      </c>
      <c r="F228" s="707" t="s">
        <v>31</v>
      </c>
      <c r="G228" s="707"/>
      <c r="H228" s="659"/>
      <c r="I228" s="701"/>
      <c r="J228" s="701"/>
      <c r="K228" s="701"/>
    </row>
    <row r="229" spans="1:11" s="651" customFormat="1" ht="15.95" customHeight="1" x14ac:dyDescent="0.25">
      <c r="A229" s="656">
        <v>17</v>
      </c>
      <c r="B229" s="706" t="s">
        <v>3671</v>
      </c>
      <c r="C229" s="706" t="s">
        <v>97</v>
      </c>
      <c r="D229" s="706" t="s">
        <v>15</v>
      </c>
      <c r="E229" s="707">
        <v>79</v>
      </c>
      <c r="F229" s="707" t="str">
        <f>IF(E229&gt;=90,"Xuất Sắc",IF(E229&gt;=80,"Tốt",IF(E229&gt;=65,"Khá",IF(E229&gt;=50,"Trung Bình",IF(E229&gt;=35,"Yếu","Kém")))))</f>
        <v>Khá</v>
      </c>
      <c r="G229" s="707"/>
      <c r="I229" s="701"/>
      <c r="J229" s="701"/>
      <c r="K229" s="701"/>
    </row>
    <row r="230" spans="1:11" s="651" customFormat="1" ht="15.95" customHeight="1" x14ac:dyDescent="0.25">
      <c r="A230" s="656">
        <v>18</v>
      </c>
      <c r="B230" s="706" t="s">
        <v>5331</v>
      </c>
      <c r="C230" s="706" t="s">
        <v>3197</v>
      </c>
      <c r="D230" s="706" t="s">
        <v>82</v>
      </c>
      <c r="E230" s="707">
        <v>65</v>
      </c>
      <c r="F230" s="707" t="str">
        <f>IF(E230&gt;=90,"Xuất Sắc",IF(E230&gt;=80,"Tốt",IF(E230&gt;=65,"Khá",IF(E230&gt;=50,"Trung Bình",IF(E230&gt;=35,"Yếu","Kém")))))</f>
        <v>Khá</v>
      </c>
      <c r="G230" s="707"/>
      <c r="I230" s="701"/>
      <c r="J230" s="701"/>
      <c r="K230" s="701"/>
    </row>
    <row r="231" spans="1:11" s="651" customFormat="1" ht="15.95" customHeight="1" x14ac:dyDescent="0.25">
      <c r="A231" s="656">
        <v>19</v>
      </c>
      <c r="B231" s="706" t="s">
        <v>3672</v>
      </c>
      <c r="C231" s="706" t="s">
        <v>190</v>
      </c>
      <c r="D231" s="706" t="s">
        <v>494</v>
      </c>
      <c r="E231" s="707">
        <v>85</v>
      </c>
      <c r="F231" s="707" t="str">
        <f>IF(E231&gt;=90,"Xuất Sắc",IF(E231&gt;=80,"Tốt",IF(E231&gt;=65,"Khá",IF(E231&gt;=50,"Trung Bình",IF(E231&gt;=35,"Yếu","Kém")))))</f>
        <v>Tốt</v>
      </c>
      <c r="G231" s="707"/>
      <c r="I231" s="701"/>
      <c r="J231" s="701"/>
      <c r="K231" s="701"/>
    </row>
    <row r="232" spans="1:11" s="651" customFormat="1" ht="15.95" customHeight="1" x14ac:dyDescent="0.25">
      <c r="A232" s="656">
        <v>20</v>
      </c>
      <c r="B232" s="706" t="s">
        <v>3673</v>
      </c>
      <c r="C232" s="706" t="s">
        <v>3674</v>
      </c>
      <c r="D232" s="706" t="s">
        <v>231</v>
      </c>
      <c r="E232" s="707">
        <v>85</v>
      </c>
      <c r="F232" s="707" t="str">
        <f>IF(E232&gt;=90,"Xuất Sắc",IF(E232&gt;=80,"Tốt",IF(E232&gt;=65,"Khá",IF(E232&gt;=50,"Trung Bình",IF(E232&gt;=35,"Yếu","Kém")))))</f>
        <v>Tốt</v>
      </c>
      <c r="G232" s="707"/>
      <c r="I232" s="701"/>
      <c r="J232" s="701"/>
      <c r="K232" s="701"/>
    </row>
    <row r="233" spans="1:11" s="651" customFormat="1" ht="15.95" customHeight="1" x14ac:dyDescent="0.25">
      <c r="A233" s="656">
        <v>21</v>
      </c>
      <c r="B233" s="708" t="s">
        <v>3676</v>
      </c>
      <c r="C233" s="708" t="s">
        <v>382</v>
      </c>
      <c r="D233" s="708" t="s">
        <v>342</v>
      </c>
      <c r="E233" s="709"/>
      <c r="F233" s="55" t="s">
        <v>5329</v>
      </c>
      <c r="G233" s="707" t="s">
        <v>5332</v>
      </c>
      <c r="I233" s="701"/>
      <c r="J233" s="701"/>
      <c r="K233" s="701"/>
    </row>
    <row r="234" spans="1:11" s="651" customFormat="1" ht="15.95" customHeight="1" x14ac:dyDescent="0.25">
      <c r="A234" s="656">
        <v>22</v>
      </c>
      <c r="B234" s="706" t="s">
        <v>3677</v>
      </c>
      <c r="C234" s="706" t="s">
        <v>3678</v>
      </c>
      <c r="D234" s="706" t="s">
        <v>8</v>
      </c>
      <c r="E234" s="707">
        <v>65</v>
      </c>
      <c r="F234" s="707" t="str">
        <f t="shared" ref="F234:F239" si="5">IF(E234&gt;=90,"Xuất Sắc",IF(E234&gt;=80,"Tốt",IF(E234&gt;=65,"Khá",IF(E234&gt;=50,"Trung Bình",IF(E234&gt;=35,"Yếu","Kém")))))</f>
        <v>Khá</v>
      </c>
      <c r="G234" s="707"/>
      <c r="I234" s="701"/>
      <c r="J234" s="701"/>
      <c r="K234" s="701"/>
    </row>
    <row r="235" spans="1:11" s="651" customFormat="1" ht="15.95" customHeight="1" x14ac:dyDescent="0.25">
      <c r="A235" s="656">
        <v>23</v>
      </c>
      <c r="B235" s="706" t="s">
        <v>3679</v>
      </c>
      <c r="C235" s="706" t="s">
        <v>2829</v>
      </c>
      <c r="D235" s="706" t="s">
        <v>294</v>
      </c>
      <c r="E235" s="707">
        <v>65</v>
      </c>
      <c r="F235" s="707" t="str">
        <f t="shared" si="5"/>
        <v>Khá</v>
      </c>
      <c r="G235" s="707"/>
      <c r="I235" s="701"/>
      <c r="J235" s="701"/>
      <c r="K235" s="701"/>
    </row>
    <row r="236" spans="1:11" s="651" customFormat="1" ht="15.95" customHeight="1" x14ac:dyDescent="0.25">
      <c r="A236" s="656">
        <v>24</v>
      </c>
      <c r="B236" s="706" t="s">
        <v>3680</v>
      </c>
      <c r="C236" s="706" t="s">
        <v>18</v>
      </c>
      <c r="D236" s="706" t="s">
        <v>2612</v>
      </c>
      <c r="E236" s="707">
        <v>94</v>
      </c>
      <c r="F236" s="707" t="str">
        <f t="shared" si="5"/>
        <v>Xuất Sắc</v>
      </c>
      <c r="G236" s="707"/>
      <c r="I236" s="701"/>
      <c r="J236" s="701"/>
      <c r="K236" s="701"/>
    </row>
    <row r="237" spans="1:11" s="651" customFormat="1" ht="15.95" customHeight="1" x14ac:dyDescent="0.25">
      <c r="A237" s="656">
        <v>25</v>
      </c>
      <c r="B237" s="706" t="s">
        <v>3681</v>
      </c>
      <c r="C237" s="706" t="s">
        <v>159</v>
      </c>
      <c r="D237" s="706" t="s">
        <v>171</v>
      </c>
      <c r="E237" s="707">
        <v>86</v>
      </c>
      <c r="F237" s="707" t="str">
        <f t="shared" si="5"/>
        <v>Tốt</v>
      </c>
      <c r="G237" s="707"/>
      <c r="I237" s="701"/>
      <c r="J237" s="701"/>
      <c r="K237" s="701"/>
    </row>
    <row r="238" spans="1:11" s="651" customFormat="1" ht="15.95" customHeight="1" x14ac:dyDescent="0.25">
      <c r="A238" s="656">
        <v>26</v>
      </c>
      <c r="B238" s="706" t="s">
        <v>3682</v>
      </c>
      <c r="C238" s="706" t="s">
        <v>328</v>
      </c>
      <c r="D238" s="706" t="s">
        <v>171</v>
      </c>
      <c r="E238" s="707">
        <v>90</v>
      </c>
      <c r="F238" s="707" t="str">
        <f t="shared" si="5"/>
        <v>Xuất Sắc</v>
      </c>
      <c r="G238" s="707"/>
      <c r="I238" s="701"/>
      <c r="J238" s="701"/>
      <c r="K238" s="701"/>
    </row>
    <row r="239" spans="1:11" s="651" customFormat="1" ht="15.95" customHeight="1" x14ac:dyDescent="0.25">
      <c r="A239" s="656">
        <v>27</v>
      </c>
      <c r="B239" s="706" t="s">
        <v>3683</v>
      </c>
      <c r="C239" s="706" t="s">
        <v>159</v>
      </c>
      <c r="D239" s="706" t="s">
        <v>184</v>
      </c>
      <c r="E239" s="707">
        <v>85</v>
      </c>
      <c r="F239" s="707" t="str">
        <f t="shared" si="5"/>
        <v>Tốt</v>
      </c>
      <c r="G239" s="707"/>
      <c r="I239" s="701"/>
      <c r="J239" s="701"/>
      <c r="K239" s="701"/>
    </row>
    <row r="240" spans="1:11" s="651" customFormat="1" ht="15.95" customHeight="1" x14ac:dyDescent="0.25">
      <c r="A240" s="656">
        <v>28</v>
      </c>
      <c r="B240" s="710" t="s">
        <v>3684</v>
      </c>
      <c r="C240" s="710" t="s">
        <v>3685</v>
      </c>
      <c r="D240" s="710" t="s">
        <v>26</v>
      </c>
      <c r="E240" s="711"/>
      <c r="F240" s="707" t="s">
        <v>5329</v>
      </c>
      <c r="G240" s="707" t="s">
        <v>5332</v>
      </c>
      <c r="I240" s="701"/>
      <c r="J240" s="701"/>
      <c r="K240" s="701"/>
    </row>
    <row r="241" spans="1:11" s="651" customFormat="1" ht="15.95" customHeight="1" x14ac:dyDescent="0.25">
      <c r="A241" s="656">
        <v>29</v>
      </c>
      <c r="B241" s="706" t="s">
        <v>3686</v>
      </c>
      <c r="C241" s="706" t="s">
        <v>3687</v>
      </c>
      <c r="D241" s="706" t="s">
        <v>3688</v>
      </c>
      <c r="E241" s="707">
        <v>96</v>
      </c>
      <c r="F241" s="707" t="str">
        <f>IF(E241&gt;=90,"Xuất Sắc",IF(E241&gt;=80,"Tốt",IF(E241&gt;=65,"Khá",IF(E241&gt;=50,"Trung Bình",IF(E241&gt;=35,"Yếu","Kém")))))</f>
        <v>Xuất Sắc</v>
      </c>
      <c r="G241" s="707"/>
      <c r="I241" s="701"/>
      <c r="J241" s="701"/>
      <c r="K241" s="701"/>
    </row>
    <row r="242" spans="1:11" s="651" customFormat="1" ht="15.95" customHeight="1" x14ac:dyDescent="0.25">
      <c r="A242" s="656">
        <v>30</v>
      </c>
      <c r="B242" s="706" t="s">
        <v>3689</v>
      </c>
      <c r="C242" s="706" t="s">
        <v>3690</v>
      </c>
      <c r="D242" s="706" t="s">
        <v>3691</v>
      </c>
      <c r="E242" s="707">
        <v>65</v>
      </c>
      <c r="F242" s="707" t="s">
        <v>73</v>
      </c>
      <c r="G242" s="660" t="s">
        <v>5319</v>
      </c>
      <c r="I242" s="701"/>
      <c r="J242" s="701"/>
      <c r="K242" s="701"/>
    </row>
    <row r="243" spans="1:11" s="651" customFormat="1" ht="15.95" customHeight="1" x14ac:dyDescent="0.25">
      <c r="A243" s="656">
        <v>31</v>
      </c>
      <c r="B243" s="706" t="s">
        <v>3692</v>
      </c>
      <c r="C243" s="706" t="s">
        <v>3693</v>
      </c>
      <c r="D243" s="706" t="s">
        <v>63</v>
      </c>
      <c r="E243" s="707">
        <v>85</v>
      </c>
      <c r="F243" s="707" t="str">
        <f>IF(E243&gt;=90,"Xuất Sắc",IF(E243&gt;=80,"Tốt",IF(E243&gt;=65,"Khá",IF(E243&gt;=50,"Trung Bình",IF(E243&gt;=35,"Yếu","Kém")))))</f>
        <v>Tốt</v>
      </c>
      <c r="G243" s="707"/>
      <c r="I243" s="701"/>
      <c r="J243" s="701"/>
      <c r="K243" s="701"/>
    </row>
    <row r="244" spans="1:11" s="651" customFormat="1" ht="15.95" customHeight="1" x14ac:dyDescent="0.25">
      <c r="A244" s="656">
        <v>32</v>
      </c>
      <c r="B244" s="706" t="s">
        <v>3694</v>
      </c>
      <c r="C244" s="706" t="s">
        <v>3695</v>
      </c>
      <c r="D244" s="706" t="s">
        <v>63</v>
      </c>
      <c r="E244" s="707">
        <v>96</v>
      </c>
      <c r="F244" s="707" t="str">
        <f>IF(E244&gt;=90,"Xuất Sắc",IF(E244&gt;=80,"Tốt",IF(E244&gt;=65,"Khá",IF(E244&gt;=50,"Trung Bình",IF(E244&gt;=35,"Yếu","Kém")))))</f>
        <v>Xuất Sắc</v>
      </c>
      <c r="G244" s="707"/>
      <c r="I244" s="701"/>
      <c r="J244" s="701"/>
      <c r="K244" s="701"/>
    </row>
    <row r="245" spans="1:11" s="651" customFormat="1" ht="15.95" customHeight="1" x14ac:dyDescent="0.25">
      <c r="A245" s="656">
        <v>33</v>
      </c>
      <c r="B245" s="710" t="s">
        <v>3696</v>
      </c>
      <c r="C245" s="710" t="s">
        <v>3697</v>
      </c>
      <c r="D245" s="710" t="s">
        <v>468</v>
      </c>
      <c r="E245" s="707"/>
      <c r="F245" s="55" t="s">
        <v>5329</v>
      </c>
      <c r="G245" s="707" t="s">
        <v>5332</v>
      </c>
      <c r="I245" s="701"/>
      <c r="J245" s="701"/>
      <c r="K245" s="701"/>
    </row>
    <row r="246" spans="1:11" s="651" customFormat="1" ht="15.95" customHeight="1" x14ac:dyDescent="0.25">
      <c r="A246" s="656">
        <v>34</v>
      </c>
      <c r="B246" s="706" t="s">
        <v>3698</v>
      </c>
      <c r="C246" s="706" t="s">
        <v>267</v>
      </c>
      <c r="D246" s="706" t="s">
        <v>64</v>
      </c>
      <c r="E246" s="707">
        <v>65</v>
      </c>
      <c r="F246" s="707" t="str">
        <f t="shared" ref="F246:F254" si="6">IF(E246&gt;=90,"Xuất Sắc",IF(E246&gt;=80,"Tốt",IF(E246&gt;=65,"Khá",IF(E246&gt;=50,"Trung Bình",IF(E246&gt;=35,"Yếu","Kém")))))</f>
        <v>Khá</v>
      </c>
      <c r="G246" s="660" t="s">
        <v>5319</v>
      </c>
      <c r="I246" s="701"/>
      <c r="J246" s="701"/>
      <c r="K246" s="701"/>
    </row>
    <row r="247" spans="1:11" s="651" customFormat="1" ht="15.95" customHeight="1" x14ac:dyDescent="0.25">
      <c r="A247" s="656">
        <v>35</v>
      </c>
      <c r="B247" s="706" t="s">
        <v>3699</v>
      </c>
      <c r="C247" s="706" t="s">
        <v>97</v>
      </c>
      <c r="D247" s="706" t="s">
        <v>65</v>
      </c>
      <c r="E247" s="707">
        <v>97</v>
      </c>
      <c r="F247" s="707" t="str">
        <f t="shared" si="6"/>
        <v>Xuất Sắc</v>
      </c>
      <c r="G247" s="707"/>
      <c r="I247" s="701"/>
      <c r="J247" s="701"/>
      <c r="K247" s="701"/>
    </row>
    <row r="248" spans="1:11" s="651" customFormat="1" ht="15.95" customHeight="1" x14ac:dyDescent="0.25">
      <c r="A248" s="656">
        <v>36</v>
      </c>
      <c r="B248" s="706" t="s">
        <v>3700</v>
      </c>
      <c r="C248" s="706" t="s">
        <v>316</v>
      </c>
      <c r="D248" s="706" t="s">
        <v>138</v>
      </c>
      <c r="E248" s="707">
        <v>94</v>
      </c>
      <c r="F248" s="707" t="str">
        <f t="shared" si="6"/>
        <v>Xuất Sắc</v>
      </c>
      <c r="G248" s="707"/>
      <c r="I248" s="701"/>
      <c r="J248" s="701"/>
      <c r="K248" s="701"/>
    </row>
    <row r="249" spans="1:11" s="651" customFormat="1" ht="15.95" customHeight="1" x14ac:dyDescent="0.25">
      <c r="A249" s="656">
        <v>37</v>
      </c>
      <c r="B249" s="706" t="s">
        <v>3701</v>
      </c>
      <c r="C249" s="706" t="s">
        <v>177</v>
      </c>
      <c r="D249" s="706" t="s">
        <v>68</v>
      </c>
      <c r="E249" s="707">
        <v>85</v>
      </c>
      <c r="F249" s="707" t="str">
        <f t="shared" si="6"/>
        <v>Tốt</v>
      </c>
      <c r="G249" s="707"/>
      <c r="I249" s="701"/>
      <c r="J249" s="701"/>
      <c r="K249" s="701"/>
    </row>
    <row r="250" spans="1:11" s="651" customFormat="1" ht="15.95" customHeight="1" x14ac:dyDescent="0.25">
      <c r="A250" s="656">
        <v>38</v>
      </c>
      <c r="B250" s="706" t="s">
        <v>3702</v>
      </c>
      <c r="C250" s="706" t="s">
        <v>3703</v>
      </c>
      <c r="D250" s="706" t="s">
        <v>12</v>
      </c>
      <c r="E250" s="707">
        <v>85</v>
      </c>
      <c r="F250" s="707" t="str">
        <f t="shared" si="6"/>
        <v>Tốt</v>
      </c>
      <c r="G250" s="707"/>
      <c r="I250" s="701"/>
      <c r="J250" s="701"/>
      <c r="K250" s="701"/>
    </row>
    <row r="251" spans="1:11" s="651" customFormat="1" ht="15.95" customHeight="1" x14ac:dyDescent="0.25">
      <c r="A251" s="656">
        <v>39</v>
      </c>
      <c r="B251" s="706" t="s">
        <v>3704</v>
      </c>
      <c r="C251" s="706" t="s">
        <v>3705</v>
      </c>
      <c r="D251" s="706" t="s">
        <v>383</v>
      </c>
      <c r="E251" s="707">
        <v>80</v>
      </c>
      <c r="F251" s="707" t="str">
        <f t="shared" si="6"/>
        <v>Tốt</v>
      </c>
      <c r="G251" s="707"/>
      <c r="I251" s="701"/>
      <c r="J251" s="701"/>
      <c r="K251" s="701"/>
    </row>
    <row r="252" spans="1:11" s="651" customFormat="1" ht="15.95" customHeight="1" x14ac:dyDescent="0.25">
      <c r="A252" s="656">
        <v>40</v>
      </c>
      <c r="B252" s="706" t="s">
        <v>3706</v>
      </c>
      <c r="C252" s="706" t="s">
        <v>3707</v>
      </c>
      <c r="D252" s="706" t="s">
        <v>383</v>
      </c>
      <c r="E252" s="707">
        <v>72</v>
      </c>
      <c r="F252" s="707" t="s">
        <v>73</v>
      </c>
      <c r="G252" s="707"/>
    </row>
    <row r="253" spans="1:11" s="651" customFormat="1" ht="15.95" customHeight="1" x14ac:dyDescent="0.25">
      <c r="A253" s="656">
        <v>41</v>
      </c>
      <c r="B253" s="706" t="s">
        <v>3708</v>
      </c>
      <c r="C253" s="706" t="s">
        <v>3709</v>
      </c>
      <c r="D253" s="706" t="s">
        <v>141</v>
      </c>
      <c r="E253" s="707">
        <v>65</v>
      </c>
      <c r="F253" s="707" t="str">
        <f t="shared" si="6"/>
        <v>Khá</v>
      </c>
      <c r="G253" s="660" t="s">
        <v>5319</v>
      </c>
    </row>
    <row r="254" spans="1:11" s="651" customFormat="1" ht="15.95" customHeight="1" x14ac:dyDescent="0.25">
      <c r="A254" s="656">
        <v>42</v>
      </c>
      <c r="B254" s="706" t="s">
        <v>3710</v>
      </c>
      <c r="C254" s="706" t="s">
        <v>418</v>
      </c>
      <c r="D254" s="706" t="s">
        <v>178</v>
      </c>
      <c r="E254" s="707">
        <v>94</v>
      </c>
      <c r="F254" s="707" t="str">
        <f t="shared" si="6"/>
        <v>Xuất Sắc</v>
      </c>
      <c r="G254" s="707"/>
    </row>
    <row r="255" spans="1:11" s="651" customFormat="1" ht="15.95" customHeight="1" x14ac:dyDescent="0.25">
      <c r="A255" s="656">
        <v>43</v>
      </c>
      <c r="B255" s="706" t="s">
        <v>3711</v>
      </c>
      <c r="C255" s="706" t="s">
        <v>3712</v>
      </c>
      <c r="D255" s="706" t="s">
        <v>71</v>
      </c>
      <c r="E255" s="707">
        <v>65</v>
      </c>
      <c r="F255" s="707" t="s">
        <v>73</v>
      </c>
      <c r="G255" s="660" t="s">
        <v>5319</v>
      </c>
    </row>
    <row r="256" spans="1:11" s="651" customFormat="1" ht="15.95" customHeight="1" x14ac:dyDescent="0.25">
      <c r="A256" s="648"/>
      <c r="B256" s="648" t="s">
        <v>3713</v>
      </c>
      <c r="C256" s="649"/>
      <c r="D256" s="649"/>
      <c r="E256" s="650"/>
      <c r="F256" s="650"/>
      <c r="G256" s="649"/>
    </row>
    <row r="257" spans="1:8" s="651" customFormat="1" ht="15.95" customHeight="1" x14ac:dyDescent="0.25">
      <c r="A257" s="662" t="s">
        <v>118</v>
      </c>
      <c r="B257" s="662" t="s">
        <v>32</v>
      </c>
      <c r="C257" s="996" t="s">
        <v>488</v>
      </c>
      <c r="D257" s="996"/>
      <c r="E257" s="652" t="s">
        <v>489</v>
      </c>
      <c r="F257" s="653" t="s">
        <v>490</v>
      </c>
      <c r="G257" s="662" t="s">
        <v>0</v>
      </c>
      <c r="H257" s="659"/>
    </row>
    <row r="258" spans="1:8" s="651" customFormat="1" ht="15.95" customHeight="1" x14ac:dyDescent="0.25">
      <c r="A258" s="712">
        <v>1</v>
      </c>
      <c r="B258" s="713" t="s">
        <v>3714</v>
      </c>
      <c r="C258" s="714" t="s">
        <v>2862</v>
      </c>
      <c r="D258" s="714" t="s">
        <v>72</v>
      </c>
      <c r="E258" s="715">
        <v>85</v>
      </c>
      <c r="F258" s="715" t="s">
        <v>31</v>
      </c>
      <c r="G258" s="41"/>
    </row>
    <row r="259" spans="1:8" s="651" customFormat="1" ht="15.95" customHeight="1" x14ac:dyDescent="0.25">
      <c r="A259" s="716">
        <v>2</v>
      </c>
      <c r="B259" s="713" t="s">
        <v>3715</v>
      </c>
      <c r="C259" s="714" t="s">
        <v>3716</v>
      </c>
      <c r="D259" s="714" t="s">
        <v>34</v>
      </c>
      <c r="E259" s="715">
        <v>83</v>
      </c>
      <c r="F259" s="715" t="s">
        <v>31</v>
      </c>
      <c r="G259" s="41"/>
    </row>
    <row r="260" spans="1:8" s="651" customFormat="1" ht="15.95" customHeight="1" x14ac:dyDescent="0.25">
      <c r="A260" s="712">
        <v>3</v>
      </c>
      <c r="B260" s="713" t="s">
        <v>3717</v>
      </c>
      <c r="C260" s="714" t="s">
        <v>746</v>
      </c>
      <c r="D260" s="714" t="s">
        <v>148</v>
      </c>
      <c r="E260" s="715">
        <v>89</v>
      </c>
      <c r="F260" s="715" t="s">
        <v>31</v>
      </c>
      <c r="G260" s="41"/>
    </row>
    <row r="261" spans="1:8" s="651" customFormat="1" ht="15.95" customHeight="1" x14ac:dyDescent="0.25">
      <c r="A261" s="716">
        <v>4</v>
      </c>
      <c r="B261" s="713" t="s">
        <v>3718</v>
      </c>
      <c r="C261" s="714" t="s">
        <v>3719</v>
      </c>
      <c r="D261" s="714" t="s">
        <v>6</v>
      </c>
      <c r="E261" s="715">
        <v>75</v>
      </c>
      <c r="F261" s="715" t="s">
        <v>73</v>
      </c>
      <c r="G261" s="41"/>
    </row>
    <row r="262" spans="1:8" s="651" customFormat="1" ht="15.95" customHeight="1" x14ac:dyDescent="0.25">
      <c r="A262" s="712">
        <v>5</v>
      </c>
      <c r="B262" s="713" t="s">
        <v>3720</v>
      </c>
      <c r="C262" s="714" t="s">
        <v>3721</v>
      </c>
      <c r="D262" s="714" t="s">
        <v>27</v>
      </c>
      <c r="E262" s="715">
        <v>73</v>
      </c>
      <c r="F262" s="715" t="s">
        <v>73</v>
      </c>
      <c r="G262" s="41"/>
    </row>
    <row r="263" spans="1:8" s="651" customFormat="1" ht="15.95" customHeight="1" x14ac:dyDescent="0.25">
      <c r="A263" s="716">
        <v>6</v>
      </c>
      <c r="B263" s="713" t="s">
        <v>3722</v>
      </c>
      <c r="C263" s="714" t="s">
        <v>479</v>
      </c>
      <c r="D263" s="714" t="s">
        <v>41</v>
      </c>
      <c r="E263" s="715">
        <v>88</v>
      </c>
      <c r="F263" s="715" t="s">
        <v>31</v>
      </c>
      <c r="G263" s="41"/>
    </row>
    <row r="264" spans="1:8" s="651" customFormat="1" ht="15.95" customHeight="1" x14ac:dyDescent="0.25">
      <c r="A264" s="712">
        <v>7</v>
      </c>
      <c r="B264" s="713" t="s">
        <v>3723</v>
      </c>
      <c r="C264" s="714" t="s">
        <v>99</v>
      </c>
      <c r="D264" s="714" t="s">
        <v>41</v>
      </c>
      <c r="E264" s="715">
        <v>70</v>
      </c>
      <c r="F264" s="715" t="s">
        <v>73</v>
      </c>
      <c r="G264" s="41"/>
    </row>
    <row r="265" spans="1:8" s="651" customFormat="1" ht="15.95" customHeight="1" x14ac:dyDescent="0.25">
      <c r="A265" s="716">
        <v>8</v>
      </c>
      <c r="B265" s="713" t="s">
        <v>3724</v>
      </c>
      <c r="C265" s="714" t="s">
        <v>3725</v>
      </c>
      <c r="D265" s="714" t="s">
        <v>678</v>
      </c>
      <c r="E265" s="715">
        <v>64</v>
      </c>
      <c r="F265" s="55" t="str">
        <f t="shared" ref="F265" si="7">IF(E265&gt;=90,"Xuất Sắc",IF(E265&gt;=80,"Tốt",IF(E265&gt;=65,"Khá",IF(E265&gt;=50,"Trung Bình",IF(E265&gt;=35,"Yếu","Kém")))))</f>
        <v>Trung Bình</v>
      </c>
      <c r="G265" s="41"/>
    </row>
    <row r="266" spans="1:8" s="651" customFormat="1" ht="15.95" customHeight="1" x14ac:dyDescent="0.25">
      <c r="A266" s="712">
        <v>9</v>
      </c>
      <c r="B266" s="713" t="s">
        <v>3726</v>
      </c>
      <c r="C266" s="714" t="s">
        <v>2800</v>
      </c>
      <c r="D266" s="714" t="s">
        <v>105</v>
      </c>
      <c r="E266" s="715">
        <v>68</v>
      </c>
      <c r="F266" s="715" t="s">
        <v>73</v>
      </c>
      <c r="G266" s="41"/>
    </row>
    <row r="267" spans="1:8" s="651" customFormat="1" ht="15.95" customHeight="1" x14ac:dyDescent="0.25">
      <c r="A267" s="716">
        <v>10</v>
      </c>
      <c r="B267" s="713" t="s">
        <v>3727</v>
      </c>
      <c r="C267" s="714" t="s">
        <v>427</v>
      </c>
      <c r="D267" s="714" t="s">
        <v>105</v>
      </c>
      <c r="E267" s="715">
        <v>62</v>
      </c>
      <c r="F267" s="55" t="str">
        <f t="shared" ref="F267" si="8">IF(E267&gt;=90,"Xuất Sắc",IF(E267&gt;=80,"Tốt",IF(E267&gt;=65,"Khá",IF(E267&gt;=50,"Trung Bình",IF(E267&gt;=35,"Yếu","Kém")))))</f>
        <v>Trung Bình</v>
      </c>
      <c r="G267" s="661" t="s">
        <v>5320</v>
      </c>
    </row>
    <row r="268" spans="1:8" s="651" customFormat="1" ht="15.95" customHeight="1" x14ac:dyDescent="0.25">
      <c r="A268" s="712">
        <v>11</v>
      </c>
      <c r="B268" s="713" t="s">
        <v>3728</v>
      </c>
      <c r="C268" s="714" t="s">
        <v>427</v>
      </c>
      <c r="D268" s="714" t="s">
        <v>105</v>
      </c>
      <c r="E268" s="715">
        <v>79</v>
      </c>
      <c r="F268" s="715" t="s">
        <v>73</v>
      </c>
      <c r="G268" s="41"/>
    </row>
    <row r="269" spans="1:8" s="651" customFormat="1" ht="15.95" customHeight="1" x14ac:dyDescent="0.25">
      <c r="A269" s="716">
        <v>12</v>
      </c>
      <c r="B269" s="713" t="s">
        <v>3729</v>
      </c>
      <c r="C269" s="714" t="s">
        <v>46</v>
      </c>
      <c r="D269" s="714" t="s">
        <v>49</v>
      </c>
      <c r="E269" s="715">
        <v>81</v>
      </c>
      <c r="F269" s="715" t="s">
        <v>31</v>
      </c>
      <c r="G269" s="41"/>
    </row>
    <row r="270" spans="1:8" s="651" customFormat="1" ht="15.95" customHeight="1" x14ac:dyDescent="0.25">
      <c r="A270" s="712">
        <v>13</v>
      </c>
      <c r="B270" s="713" t="s">
        <v>3730</v>
      </c>
      <c r="C270" s="714" t="s">
        <v>18</v>
      </c>
      <c r="D270" s="714" t="s">
        <v>49</v>
      </c>
      <c r="E270" s="715">
        <v>76</v>
      </c>
      <c r="F270" s="715" t="s">
        <v>73</v>
      </c>
      <c r="G270" s="41"/>
    </row>
    <row r="271" spans="1:8" s="651" customFormat="1" ht="15.95" customHeight="1" x14ac:dyDescent="0.25">
      <c r="A271" s="716">
        <v>14</v>
      </c>
      <c r="B271" s="713" t="s">
        <v>3731</v>
      </c>
      <c r="C271" s="714" t="s">
        <v>69</v>
      </c>
      <c r="D271" s="714" t="s">
        <v>523</v>
      </c>
      <c r="E271" s="715">
        <v>89</v>
      </c>
      <c r="F271" s="715" t="s">
        <v>31</v>
      </c>
      <c r="G271" s="41"/>
    </row>
    <row r="272" spans="1:8" s="651" customFormat="1" ht="15.95" customHeight="1" x14ac:dyDescent="0.25">
      <c r="A272" s="712">
        <v>15</v>
      </c>
      <c r="B272" s="713" t="s">
        <v>3732</v>
      </c>
      <c r="C272" s="714" t="s">
        <v>18</v>
      </c>
      <c r="D272" s="714" t="s">
        <v>53</v>
      </c>
      <c r="E272" s="715">
        <v>75</v>
      </c>
      <c r="F272" s="715" t="s">
        <v>73</v>
      </c>
      <c r="G272" s="41"/>
    </row>
    <row r="273" spans="1:7" s="651" customFormat="1" ht="15.95" customHeight="1" x14ac:dyDescent="0.25">
      <c r="A273" s="716">
        <v>16</v>
      </c>
      <c r="B273" s="713" t="s">
        <v>3733</v>
      </c>
      <c r="C273" s="714" t="s">
        <v>3734</v>
      </c>
      <c r="D273" s="714" t="s">
        <v>231</v>
      </c>
      <c r="E273" s="715">
        <v>64</v>
      </c>
      <c r="F273" s="55" t="str">
        <f t="shared" ref="F273" si="9">IF(E273&gt;=90,"Xuất Sắc",IF(E273&gt;=80,"Tốt",IF(E273&gt;=65,"Khá",IF(E273&gt;=50,"Trung Bình",IF(E273&gt;=35,"Yếu","Kém")))))</f>
        <v>Trung Bình</v>
      </c>
      <c r="G273" s="661" t="s">
        <v>5320</v>
      </c>
    </row>
    <row r="274" spans="1:7" s="651" customFormat="1" ht="15.95" customHeight="1" x14ac:dyDescent="0.25">
      <c r="A274" s="712">
        <v>17</v>
      </c>
      <c r="B274" s="713" t="s">
        <v>3735</v>
      </c>
      <c r="C274" s="714" t="s">
        <v>272</v>
      </c>
      <c r="D274" s="714" t="s">
        <v>21</v>
      </c>
      <c r="E274" s="715">
        <v>79</v>
      </c>
      <c r="F274" s="715" t="s">
        <v>73</v>
      </c>
      <c r="G274" s="41"/>
    </row>
    <row r="275" spans="1:7" s="651" customFormat="1" ht="15.95" customHeight="1" x14ac:dyDescent="0.25">
      <c r="A275" s="716">
        <v>18</v>
      </c>
      <c r="B275" s="713" t="s">
        <v>3736</v>
      </c>
      <c r="C275" s="714" t="s">
        <v>174</v>
      </c>
      <c r="D275" s="714" t="s">
        <v>16</v>
      </c>
      <c r="E275" s="715">
        <v>76</v>
      </c>
      <c r="F275" s="715" t="s">
        <v>73</v>
      </c>
      <c r="G275" s="41"/>
    </row>
    <row r="276" spans="1:7" s="651" customFormat="1" ht="15.95" customHeight="1" x14ac:dyDescent="0.25">
      <c r="A276" s="712">
        <v>19</v>
      </c>
      <c r="B276" s="713" t="s">
        <v>3780</v>
      </c>
      <c r="C276" s="714" t="s">
        <v>458</v>
      </c>
      <c r="D276" s="714" t="s">
        <v>110</v>
      </c>
      <c r="E276" s="715">
        <v>0</v>
      </c>
      <c r="F276" s="715" t="s">
        <v>385</v>
      </c>
      <c r="G276" s="41" t="s">
        <v>5129</v>
      </c>
    </row>
    <row r="277" spans="1:7" s="651" customFormat="1" ht="15.95" customHeight="1" x14ac:dyDescent="0.25">
      <c r="A277" s="716">
        <v>20</v>
      </c>
      <c r="B277" s="713" t="s">
        <v>3737</v>
      </c>
      <c r="C277" s="714" t="s">
        <v>216</v>
      </c>
      <c r="D277" s="714" t="s">
        <v>695</v>
      </c>
      <c r="E277" s="715">
        <v>79</v>
      </c>
      <c r="F277" s="715" t="s">
        <v>73</v>
      </c>
      <c r="G277" s="41"/>
    </row>
    <row r="278" spans="1:7" s="651" customFormat="1" ht="15.95" customHeight="1" x14ac:dyDescent="0.25">
      <c r="A278" s="712">
        <v>21</v>
      </c>
      <c r="B278" s="713" t="s">
        <v>3738</v>
      </c>
      <c r="C278" s="714" t="s">
        <v>52</v>
      </c>
      <c r="D278" s="714" t="s">
        <v>8</v>
      </c>
      <c r="E278" s="715">
        <v>92</v>
      </c>
      <c r="F278" s="707" t="str">
        <f t="shared" ref="F278" si="10">IF(E278&gt;=90,"Xuất Sắc",IF(E278&gt;=80,"Tốt",IF(E278&gt;=65,"Khá",IF(E278&gt;=50,"Trung Bình",IF(E278&gt;=35,"Yếu","Kém")))))</f>
        <v>Xuất Sắc</v>
      </c>
      <c r="G278" s="41"/>
    </row>
    <row r="279" spans="1:7" s="651" customFormat="1" ht="15.95" customHeight="1" x14ac:dyDescent="0.25">
      <c r="A279" s="716">
        <v>22</v>
      </c>
      <c r="B279" s="713" t="s">
        <v>3739</v>
      </c>
      <c r="C279" s="714" t="s">
        <v>3740</v>
      </c>
      <c r="D279" s="714" t="s">
        <v>8</v>
      </c>
      <c r="E279" s="715">
        <v>79</v>
      </c>
      <c r="F279" s="715" t="s">
        <v>73</v>
      </c>
      <c r="G279" s="41"/>
    </row>
    <row r="280" spans="1:7" s="651" customFormat="1" ht="15.95" customHeight="1" x14ac:dyDescent="0.25">
      <c r="A280" s="712">
        <v>23</v>
      </c>
      <c r="B280" s="713" t="s">
        <v>3741</v>
      </c>
      <c r="C280" s="714" t="s">
        <v>3742</v>
      </c>
      <c r="D280" s="714" t="s">
        <v>8</v>
      </c>
      <c r="E280" s="715">
        <v>78</v>
      </c>
      <c r="F280" s="715" t="s">
        <v>73</v>
      </c>
      <c r="G280" s="41"/>
    </row>
    <row r="281" spans="1:7" s="651" customFormat="1" ht="15.95" customHeight="1" x14ac:dyDescent="0.25">
      <c r="A281" s="716">
        <v>24</v>
      </c>
      <c r="B281" s="713" t="s">
        <v>3743</v>
      </c>
      <c r="C281" s="714" t="s">
        <v>18</v>
      </c>
      <c r="D281" s="714" t="s">
        <v>87</v>
      </c>
      <c r="E281" s="715">
        <v>79</v>
      </c>
      <c r="F281" s="715" t="s">
        <v>73</v>
      </c>
      <c r="G281" s="41"/>
    </row>
    <row r="282" spans="1:7" s="651" customFormat="1" ht="15.95" customHeight="1" x14ac:dyDescent="0.25">
      <c r="A282" s="712">
        <v>25</v>
      </c>
      <c r="B282" s="713" t="s">
        <v>3744</v>
      </c>
      <c r="C282" s="714" t="s">
        <v>1714</v>
      </c>
      <c r="D282" s="714" t="s">
        <v>87</v>
      </c>
      <c r="E282" s="715">
        <v>76</v>
      </c>
      <c r="F282" s="715" t="s">
        <v>73</v>
      </c>
      <c r="G282" s="41"/>
    </row>
    <row r="283" spans="1:7" s="651" customFormat="1" ht="15.95" customHeight="1" x14ac:dyDescent="0.25">
      <c r="A283" s="716">
        <v>26</v>
      </c>
      <c r="B283" s="713" t="s">
        <v>3745</v>
      </c>
      <c r="C283" s="714" t="s">
        <v>3746</v>
      </c>
      <c r="D283" s="714" t="s">
        <v>87</v>
      </c>
      <c r="E283" s="715">
        <v>95</v>
      </c>
      <c r="F283" s="707" t="str">
        <f t="shared" ref="F283" si="11">IF(E283&gt;=90,"Xuất Sắc",IF(E283&gt;=80,"Tốt",IF(E283&gt;=65,"Khá",IF(E283&gt;=50,"Trung Bình",IF(E283&gt;=35,"Yếu","Kém")))))</f>
        <v>Xuất Sắc</v>
      </c>
      <c r="G283" s="717"/>
    </row>
    <row r="284" spans="1:7" s="651" customFormat="1" ht="15.95" customHeight="1" x14ac:dyDescent="0.25">
      <c r="A284" s="712">
        <v>27</v>
      </c>
      <c r="B284" s="713" t="s">
        <v>3747</v>
      </c>
      <c r="C284" s="714" t="s">
        <v>61</v>
      </c>
      <c r="D284" s="714" t="s">
        <v>171</v>
      </c>
      <c r="E284" s="715">
        <v>78</v>
      </c>
      <c r="F284" s="715" t="s">
        <v>73</v>
      </c>
      <c r="G284" s="41"/>
    </row>
    <row r="285" spans="1:7" s="651" customFormat="1" ht="15.95" customHeight="1" x14ac:dyDescent="0.25">
      <c r="A285" s="716">
        <v>28</v>
      </c>
      <c r="B285" s="713" t="s">
        <v>3748</v>
      </c>
      <c r="C285" s="714" t="s">
        <v>3749</v>
      </c>
      <c r="D285" s="714" t="s">
        <v>26</v>
      </c>
      <c r="E285" s="715">
        <v>85</v>
      </c>
      <c r="F285" s="715" t="s">
        <v>31</v>
      </c>
      <c r="G285" s="41"/>
    </row>
    <row r="286" spans="1:7" s="651" customFormat="1" ht="15.95" customHeight="1" x14ac:dyDescent="0.25">
      <c r="A286" s="712">
        <v>29</v>
      </c>
      <c r="B286" s="713" t="s">
        <v>3750</v>
      </c>
      <c r="C286" s="714" t="s">
        <v>347</v>
      </c>
      <c r="D286" s="714" t="s">
        <v>26</v>
      </c>
      <c r="E286" s="715">
        <v>95</v>
      </c>
      <c r="F286" s="707" t="str">
        <f t="shared" ref="F286:F287" si="12">IF(E286&gt;=90,"Xuất Sắc",IF(E286&gt;=80,"Tốt",IF(E286&gt;=65,"Khá",IF(E286&gt;=50,"Trung Bình",IF(E286&gt;=35,"Yếu","Kém")))))</f>
        <v>Xuất Sắc</v>
      </c>
      <c r="G286" s="717"/>
    </row>
    <row r="287" spans="1:7" s="651" customFormat="1" ht="15.95" customHeight="1" x14ac:dyDescent="0.25">
      <c r="A287" s="716">
        <v>30</v>
      </c>
      <c r="B287" s="713" t="s">
        <v>3751</v>
      </c>
      <c r="C287" s="714" t="s">
        <v>3752</v>
      </c>
      <c r="D287" s="714" t="s">
        <v>26</v>
      </c>
      <c r="E287" s="715">
        <v>90</v>
      </c>
      <c r="F287" s="707" t="str">
        <f t="shared" si="12"/>
        <v>Xuất Sắc</v>
      </c>
      <c r="G287" s="41"/>
    </row>
    <row r="288" spans="1:7" s="651" customFormat="1" ht="15.95" customHeight="1" x14ac:dyDescent="0.25">
      <c r="A288" s="712">
        <v>31</v>
      </c>
      <c r="B288" s="713" t="s">
        <v>3753</v>
      </c>
      <c r="C288" s="714" t="s">
        <v>445</v>
      </c>
      <c r="D288" s="714" t="s">
        <v>157</v>
      </c>
      <c r="E288" s="715">
        <v>88</v>
      </c>
      <c r="F288" s="715" t="s">
        <v>31</v>
      </c>
      <c r="G288" s="41"/>
    </row>
    <row r="289" spans="1:8" s="651" customFormat="1" ht="15.95" customHeight="1" x14ac:dyDescent="0.25">
      <c r="A289" s="716">
        <v>32</v>
      </c>
      <c r="B289" s="713" t="s">
        <v>3781</v>
      </c>
      <c r="C289" s="714" t="s">
        <v>5333</v>
      </c>
      <c r="D289" s="714" t="s">
        <v>339</v>
      </c>
      <c r="E289" s="715">
        <v>79</v>
      </c>
      <c r="F289" s="715" t="s">
        <v>73</v>
      </c>
      <c r="G289" s="41"/>
    </row>
    <row r="290" spans="1:8" s="651" customFormat="1" ht="15.95" customHeight="1" x14ac:dyDescent="0.25">
      <c r="A290" s="712">
        <v>33</v>
      </c>
      <c r="B290" s="713" t="s">
        <v>3754</v>
      </c>
      <c r="C290" s="714" t="s">
        <v>212</v>
      </c>
      <c r="D290" s="714" t="s">
        <v>11</v>
      </c>
      <c r="E290" s="715">
        <v>83</v>
      </c>
      <c r="F290" s="715" t="s">
        <v>31</v>
      </c>
      <c r="G290" s="41"/>
    </row>
    <row r="291" spans="1:8" s="651" customFormat="1" ht="15.95" customHeight="1" x14ac:dyDescent="0.25">
      <c r="A291" s="716">
        <v>34</v>
      </c>
      <c r="B291" s="713" t="s">
        <v>3755</v>
      </c>
      <c r="C291" s="714" t="s">
        <v>3756</v>
      </c>
      <c r="D291" s="714" t="s">
        <v>2170</v>
      </c>
      <c r="E291" s="715">
        <v>78</v>
      </c>
      <c r="F291" s="715" t="s">
        <v>73</v>
      </c>
      <c r="G291" s="41"/>
      <c r="H291" s="659"/>
    </row>
    <row r="292" spans="1:8" s="651" customFormat="1" ht="15.95" customHeight="1" x14ac:dyDescent="0.25">
      <c r="A292" s="712">
        <v>35</v>
      </c>
      <c r="B292" s="713" t="s">
        <v>3757</v>
      </c>
      <c r="C292" s="714" t="s">
        <v>80</v>
      </c>
      <c r="D292" s="714" t="s">
        <v>134</v>
      </c>
      <c r="E292" s="715">
        <v>75</v>
      </c>
      <c r="F292" s="715" t="s">
        <v>73</v>
      </c>
      <c r="G292" s="41"/>
    </row>
    <row r="293" spans="1:8" s="651" customFormat="1" ht="15.95" customHeight="1" x14ac:dyDescent="0.25">
      <c r="A293" s="716">
        <v>36</v>
      </c>
      <c r="B293" s="713" t="s">
        <v>3758</v>
      </c>
      <c r="C293" s="714" t="s">
        <v>3759</v>
      </c>
      <c r="D293" s="714" t="s">
        <v>410</v>
      </c>
      <c r="E293" s="715">
        <v>95</v>
      </c>
      <c r="F293" s="707" t="str">
        <f t="shared" ref="F293" si="13">IF(E293&gt;=90,"Xuất Sắc",IF(E293&gt;=80,"Tốt",IF(E293&gt;=65,"Khá",IF(E293&gt;=50,"Trung Bình",IF(E293&gt;=35,"Yếu","Kém")))))</f>
        <v>Xuất Sắc</v>
      </c>
      <c r="G293" s="717"/>
    </row>
    <row r="294" spans="1:8" s="651" customFormat="1" ht="15.95" customHeight="1" x14ac:dyDescent="0.25">
      <c r="A294" s="712">
        <v>37</v>
      </c>
      <c r="B294" s="713" t="s">
        <v>3760</v>
      </c>
      <c r="C294" s="714" t="s">
        <v>421</v>
      </c>
      <c r="D294" s="714" t="s">
        <v>269</v>
      </c>
      <c r="E294" s="715">
        <v>75</v>
      </c>
      <c r="F294" s="715" t="s">
        <v>73</v>
      </c>
      <c r="G294" s="41"/>
    </row>
    <row r="295" spans="1:8" s="651" customFormat="1" ht="15.95" customHeight="1" x14ac:dyDescent="0.25">
      <c r="A295" s="716">
        <v>38</v>
      </c>
      <c r="B295" s="713" t="s">
        <v>3761</v>
      </c>
      <c r="C295" s="714" t="s">
        <v>36</v>
      </c>
      <c r="D295" s="714" t="s">
        <v>468</v>
      </c>
      <c r="E295" s="715">
        <v>0</v>
      </c>
      <c r="F295" s="715" t="s">
        <v>385</v>
      </c>
      <c r="G295" s="41" t="s">
        <v>5129</v>
      </c>
    </row>
    <row r="296" spans="1:8" s="651" customFormat="1" ht="15.95" customHeight="1" x14ac:dyDescent="0.25">
      <c r="A296" s="712">
        <v>39</v>
      </c>
      <c r="B296" s="713" t="s">
        <v>3762</v>
      </c>
      <c r="C296" s="714" t="s">
        <v>3763</v>
      </c>
      <c r="D296" s="714" t="s">
        <v>3764</v>
      </c>
      <c r="E296" s="715">
        <v>97</v>
      </c>
      <c r="F296" s="707" t="str">
        <f t="shared" ref="F296" si="14">IF(E296&gt;=90,"Xuất Sắc",IF(E296&gt;=80,"Tốt",IF(E296&gt;=65,"Khá",IF(E296&gt;=50,"Trung Bình",IF(E296&gt;=35,"Yếu","Kém")))))</f>
        <v>Xuất Sắc</v>
      </c>
      <c r="G296" s="718"/>
    </row>
    <row r="297" spans="1:8" s="651" customFormat="1" ht="15.95" customHeight="1" x14ac:dyDescent="0.25">
      <c r="A297" s="716">
        <v>40</v>
      </c>
      <c r="B297" s="713" t="s">
        <v>3765</v>
      </c>
      <c r="C297" s="714" t="s">
        <v>216</v>
      </c>
      <c r="D297" s="714" t="s">
        <v>204</v>
      </c>
      <c r="E297" s="715">
        <v>77</v>
      </c>
      <c r="F297" s="715" t="s">
        <v>73</v>
      </c>
      <c r="G297" s="41"/>
    </row>
    <row r="298" spans="1:8" s="651" customFormat="1" ht="15.95" customHeight="1" x14ac:dyDescent="0.25">
      <c r="A298" s="712">
        <v>41</v>
      </c>
      <c r="B298" s="713" t="s">
        <v>3766</v>
      </c>
      <c r="C298" s="714" t="s">
        <v>3767</v>
      </c>
      <c r="D298" s="714" t="s">
        <v>65</v>
      </c>
      <c r="E298" s="715">
        <v>79</v>
      </c>
      <c r="F298" s="715" t="s">
        <v>73</v>
      </c>
      <c r="G298" s="41"/>
    </row>
    <row r="299" spans="1:8" s="651" customFormat="1" ht="15.95" customHeight="1" x14ac:dyDescent="0.25">
      <c r="A299" s="716">
        <v>42</v>
      </c>
      <c r="B299" s="713" t="s">
        <v>3782</v>
      </c>
      <c r="C299" s="714" t="s">
        <v>3783</v>
      </c>
      <c r="D299" s="714" t="s">
        <v>138</v>
      </c>
      <c r="E299" s="715">
        <v>50</v>
      </c>
      <c r="F299" s="55" t="str">
        <f t="shared" ref="F299:F300" si="15">IF(E299&gt;=90,"Xuất Sắc",IF(E299&gt;=80,"Tốt",IF(E299&gt;=65,"Khá",IF(E299&gt;=50,"Trung Bình",IF(E299&gt;=35,"Yếu","Kém")))))</f>
        <v>Trung Bình</v>
      </c>
      <c r="G299" s="41"/>
    </row>
    <row r="300" spans="1:8" s="651" customFormat="1" ht="15.95" customHeight="1" x14ac:dyDescent="0.25">
      <c r="A300" s="712">
        <v>43</v>
      </c>
      <c r="B300" s="713" t="s">
        <v>3768</v>
      </c>
      <c r="C300" s="714" t="s">
        <v>3769</v>
      </c>
      <c r="D300" s="714" t="s">
        <v>138</v>
      </c>
      <c r="E300" s="715">
        <v>62</v>
      </c>
      <c r="F300" s="55" t="str">
        <f t="shared" si="15"/>
        <v>Trung Bình</v>
      </c>
      <c r="G300" s="41"/>
    </row>
    <row r="301" spans="1:8" s="651" customFormat="1" ht="15.95" customHeight="1" x14ac:dyDescent="0.25">
      <c r="A301" s="716">
        <v>44</v>
      </c>
      <c r="B301" s="713" t="s">
        <v>3770</v>
      </c>
      <c r="C301" s="714" t="s">
        <v>190</v>
      </c>
      <c r="D301" s="714" t="s">
        <v>95</v>
      </c>
      <c r="E301" s="715">
        <v>89</v>
      </c>
      <c r="F301" s="715" t="s">
        <v>5334</v>
      </c>
      <c r="G301" s="41"/>
    </row>
    <row r="302" spans="1:8" s="651" customFormat="1" ht="21" customHeight="1" x14ac:dyDescent="0.25">
      <c r="A302" s="712">
        <v>45</v>
      </c>
      <c r="B302" s="713" t="s">
        <v>3771</v>
      </c>
      <c r="C302" s="714" t="s">
        <v>190</v>
      </c>
      <c r="D302" s="714" t="s">
        <v>2872</v>
      </c>
      <c r="E302" s="715">
        <v>95</v>
      </c>
      <c r="F302" s="707" t="str">
        <f t="shared" ref="F302" si="16">IF(E302&gt;=90,"Xuất Sắc",IF(E302&gt;=80,"Tốt",IF(E302&gt;=65,"Khá",IF(E302&gt;=50,"Trung Bình",IF(E302&gt;=35,"Yếu","Kém")))))</f>
        <v>Xuất Sắc</v>
      </c>
      <c r="G302" s="717"/>
    </row>
    <row r="303" spans="1:8" s="651" customFormat="1" ht="15.95" customHeight="1" x14ac:dyDescent="0.25">
      <c r="A303" s="716">
        <v>46</v>
      </c>
      <c r="B303" s="713" t="s">
        <v>3772</v>
      </c>
      <c r="C303" s="714" t="s">
        <v>199</v>
      </c>
      <c r="D303" s="714" t="s">
        <v>12</v>
      </c>
      <c r="E303" s="715">
        <v>82</v>
      </c>
      <c r="F303" s="715" t="s">
        <v>31</v>
      </c>
      <c r="G303" s="41"/>
    </row>
    <row r="304" spans="1:8" s="651" customFormat="1" ht="15.95" customHeight="1" x14ac:dyDescent="0.25">
      <c r="A304" s="712">
        <v>47</v>
      </c>
      <c r="B304" s="713" t="s">
        <v>3773</v>
      </c>
      <c r="C304" s="714" t="s">
        <v>61</v>
      </c>
      <c r="D304" s="714" t="s">
        <v>12</v>
      </c>
      <c r="E304" s="715">
        <v>90</v>
      </c>
      <c r="F304" s="707" t="str">
        <f t="shared" ref="F304" si="17">IF(E304&gt;=90,"Xuất Sắc",IF(E304&gt;=80,"Tốt",IF(E304&gt;=65,"Khá",IF(E304&gt;=50,"Trung Bình",IF(E304&gt;=35,"Yếu","Kém")))))</f>
        <v>Xuất Sắc</v>
      </c>
      <c r="G304" s="41"/>
    </row>
    <row r="305" spans="1:8" s="651" customFormat="1" ht="15.95" customHeight="1" x14ac:dyDescent="0.25">
      <c r="A305" s="716">
        <v>48</v>
      </c>
      <c r="B305" s="713" t="s">
        <v>3774</v>
      </c>
      <c r="C305" s="714" t="s">
        <v>187</v>
      </c>
      <c r="D305" s="714" t="s">
        <v>12</v>
      </c>
      <c r="E305" s="715">
        <v>89</v>
      </c>
      <c r="F305" s="715" t="s">
        <v>31</v>
      </c>
      <c r="G305" s="41"/>
    </row>
    <row r="306" spans="1:8" s="651" customFormat="1" ht="15.95" customHeight="1" x14ac:dyDescent="0.25">
      <c r="A306" s="712">
        <v>49</v>
      </c>
      <c r="B306" s="713" t="s">
        <v>3775</v>
      </c>
      <c r="C306" s="714" t="s">
        <v>3776</v>
      </c>
      <c r="D306" s="714" t="s">
        <v>2459</v>
      </c>
      <c r="E306" s="715">
        <v>64</v>
      </c>
      <c r="F306" s="55" t="str">
        <f t="shared" ref="F306" si="18">IF(E306&gt;=90,"Xuất Sắc",IF(E306&gt;=80,"Tốt",IF(E306&gt;=65,"Khá",IF(E306&gt;=50,"Trung Bình",IF(E306&gt;=35,"Yếu","Kém")))))</f>
        <v>Trung Bình</v>
      </c>
      <c r="G306" s="41"/>
    </row>
    <row r="307" spans="1:8" s="651" customFormat="1" ht="15.95" customHeight="1" x14ac:dyDescent="0.25">
      <c r="A307" s="716">
        <v>50</v>
      </c>
      <c r="B307" s="713" t="s">
        <v>3777</v>
      </c>
      <c r="C307" s="714" t="s">
        <v>442</v>
      </c>
      <c r="D307" s="714" t="s">
        <v>141</v>
      </c>
      <c r="E307" s="715">
        <v>89</v>
      </c>
      <c r="F307" s="715" t="s">
        <v>31</v>
      </c>
      <c r="G307" s="41"/>
    </row>
    <row r="308" spans="1:8" s="651" customFormat="1" ht="15.95" customHeight="1" x14ac:dyDescent="0.25">
      <c r="A308" s="712">
        <v>51</v>
      </c>
      <c r="B308" s="713" t="s">
        <v>3778</v>
      </c>
      <c r="C308" s="714" t="s">
        <v>94</v>
      </c>
      <c r="D308" s="714" t="s">
        <v>178</v>
      </c>
      <c r="E308" s="715">
        <v>0</v>
      </c>
      <c r="F308" s="715" t="s">
        <v>385</v>
      </c>
      <c r="G308" s="41" t="s">
        <v>5129</v>
      </c>
    </row>
    <row r="309" spans="1:8" s="651" customFormat="1" ht="15.95" customHeight="1" x14ac:dyDescent="0.25">
      <c r="A309" s="716">
        <v>52</v>
      </c>
      <c r="B309" s="719" t="s">
        <v>3779</v>
      </c>
      <c r="C309" s="714" t="s">
        <v>18</v>
      </c>
      <c r="D309" s="714" t="s">
        <v>188</v>
      </c>
      <c r="E309" s="715">
        <v>69</v>
      </c>
      <c r="F309" s="715" t="s">
        <v>73</v>
      </c>
      <c r="G309" s="41"/>
    </row>
    <row r="310" spans="1:8" s="651" customFormat="1" ht="15.95" customHeight="1" x14ac:dyDescent="0.25">
      <c r="A310" s="648"/>
      <c r="B310" s="648" t="s">
        <v>5335</v>
      </c>
      <c r="C310" s="649"/>
      <c r="D310" s="649"/>
      <c r="E310" s="650"/>
      <c r="F310" s="650"/>
      <c r="G310" s="649"/>
    </row>
    <row r="311" spans="1:8" s="651" customFormat="1" ht="29.25" customHeight="1" x14ac:dyDescent="0.25">
      <c r="A311" s="662" t="s">
        <v>118</v>
      </c>
      <c r="B311" s="662" t="s">
        <v>32</v>
      </c>
      <c r="C311" s="996" t="s">
        <v>488</v>
      </c>
      <c r="D311" s="996"/>
      <c r="E311" s="652" t="s">
        <v>489</v>
      </c>
      <c r="F311" s="653" t="s">
        <v>490</v>
      </c>
      <c r="G311" s="662" t="s">
        <v>0</v>
      </c>
      <c r="H311" s="659"/>
    </row>
    <row r="312" spans="1:8" s="651" customFormat="1" ht="15.95" customHeight="1" x14ac:dyDescent="0.25">
      <c r="A312" s="673">
        <v>1</v>
      </c>
      <c r="B312" s="720" t="s">
        <v>3784</v>
      </c>
      <c r="C312" s="720" t="s">
        <v>384</v>
      </c>
      <c r="D312" s="720" t="s">
        <v>34</v>
      </c>
      <c r="E312" s="715">
        <v>94</v>
      </c>
      <c r="F312" s="678" t="str">
        <f t="shared" ref="F312:F359" si="19">IF(E312&gt;=90,"Xuất Sắc",IF(E312&gt;=80,"Tốt",IF(E312&gt;=65,"Khá",IF(E312&gt;=50,"Trung Bình",IF(E312&gt;=35,"Yếu","Kém")))))</f>
        <v>Xuất Sắc</v>
      </c>
      <c r="G312" s="41"/>
    </row>
    <row r="313" spans="1:8" s="651" customFormat="1" ht="15.95" customHeight="1" x14ac:dyDescent="0.25">
      <c r="A313" s="673">
        <v>2</v>
      </c>
      <c r="B313" s="720" t="s">
        <v>3785</v>
      </c>
      <c r="C313" s="720" t="s">
        <v>407</v>
      </c>
      <c r="D313" s="720" t="s">
        <v>34</v>
      </c>
      <c r="E313" s="715">
        <v>88</v>
      </c>
      <c r="F313" s="678" t="str">
        <f t="shared" si="19"/>
        <v>Tốt</v>
      </c>
      <c r="G313" s="678"/>
    </row>
    <row r="314" spans="1:8" s="651" customFormat="1" ht="15.95" customHeight="1" x14ac:dyDescent="0.25">
      <c r="A314" s="673">
        <v>3</v>
      </c>
      <c r="B314" s="721" t="s">
        <v>5336</v>
      </c>
      <c r="C314" s="721" t="s">
        <v>455</v>
      </c>
      <c r="D314" s="720" t="s">
        <v>34</v>
      </c>
      <c r="E314" s="715">
        <v>75</v>
      </c>
      <c r="F314" s="678" t="str">
        <f t="shared" si="19"/>
        <v>Khá</v>
      </c>
      <c r="G314" s="678" t="s">
        <v>5337</v>
      </c>
    </row>
    <row r="315" spans="1:8" s="651" customFormat="1" ht="15.95" customHeight="1" x14ac:dyDescent="0.25">
      <c r="A315" s="673">
        <v>4</v>
      </c>
      <c r="B315" s="720" t="s">
        <v>3786</v>
      </c>
      <c r="C315" s="720" t="s">
        <v>3787</v>
      </c>
      <c r="D315" s="720" t="s">
        <v>148</v>
      </c>
      <c r="E315" s="715">
        <v>65</v>
      </c>
      <c r="F315" s="678" t="str">
        <f t="shared" si="19"/>
        <v>Khá</v>
      </c>
      <c r="G315" s="678"/>
    </row>
    <row r="316" spans="1:8" s="651" customFormat="1" ht="15.95" customHeight="1" x14ac:dyDescent="0.25">
      <c r="A316" s="673">
        <v>5</v>
      </c>
      <c r="B316" s="720" t="s">
        <v>3788</v>
      </c>
      <c r="C316" s="720" t="s">
        <v>335</v>
      </c>
      <c r="D316" s="720" t="s">
        <v>251</v>
      </c>
      <c r="E316" s="715">
        <v>65</v>
      </c>
      <c r="F316" s="678" t="str">
        <f t="shared" si="19"/>
        <v>Khá</v>
      </c>
      <c r="G316" s="41"/>
    </row>
    <row r="317" spans="1:8" s="651" customFormat="1" ht="15.95" customHeight="1" x14ac:dyDescent="0.25">
      <c r="A317" s="673">
        <v>6</v>
      </c>
      <c r="B317" s="720" t="s">
        <v>3789</v>
      </c>
      <c r="C317" s="720" t="s">
        <v>849</v>
      </c>
      <c r="D317" s="720" t="s">
        <v>6</v>
      </c>
      <c r="E317" s="715">
        <v>80</v>
      </c>
      <c r="F317" s="678" t="str">
        <f t="shared" si="19"/>
        <v>Tốt</v>
      </c>
      <c r="G317" s="41"/>
    </row>
    <row r="318" spans="1:8" s="651" customFormat="1" ht="15.95" customHeight="1" x14ac:dyDescent="0.25">
      <c r="A318" s="673">
        <v>7</v>
      </c>
      <c r="B318" s="720" t="s">
        <v>3790</v>
      </c>
      <c r="C318" s="720" t="s">
        <v>746</v>
      </c>
      <c r="D318" s="720" t="s">
        <v>514</v>
      </c>
      <c r="E318" s="715">
        <v>81</v>
      </c>
      <c r="F318" s="678" t="str">
        <f t="shared" si="19"/>
        <v>Tốt</v>
      </c>
      <c r="G318" s="41"/>
    </row>
    <row r="319" spans="1:8" s="651" customFormat="1" ht="15.95" customHeight="1" x14ac:dyDescent="0.25">
      <c r="A319" s="673">
        <v>8</v>
      </c>
      <c r="B319" s="720" t="s">
        <v>3791</v>
      </c>
      <c r="C319" s="720" t="s">
        <v>2584</v>
      </c>
      <c r="D319" s="720" t="s">
        <v>41</v>
      </c>
      <c r="E319" s="715">
        <v>70</v>
      </c>
      <c r="F319" s="678" t="str">
        <f t="shared" si="19"/>
        <v>Khá</v>
      </c>
      <c r="G319" s="678"/>
    </row>
    <row r="320" spans="1:8" s="651" customFormat="1" ht="15.95" customHeight="1" x14ac:dyDescent="0.25">
      <c r="A320" s="673">
        <v>9</v>
      </c>
      <c r="B320" s="720" t="s">
        <v>3792</v>
      </c>
      <c r="C320" s="720" t="s">
        <v>3086</v>
      </c>
      <c r="D320" s="720" t="s">
        <v>3793</v>
      </c>
      <c r="E320" s="715">
        <v>88</v>
      </c>
      <c r="F320" s="678" t="str">
        <f t="shared" si="19"/>
        <v>Tốt</v>
      </c>
      <c r="G320" s="678"/>
    </row>
    <row r="321" spans="1:8" s="651" customFormat="1" ht="15.95" customHeight="1" x14ac:dyDescent="0.25">
      <c r="A321" s="673">
        <v>10</v>
      </c>
      <c r="B321" s="720" t="s">
        <v>3794</v>
      </c>
      <c r="C321" s="720" t="s">
        <v>3291</v>
      </c>
      <c r="D321" s="720" t="s">
        <v>43</v>
      </c>
      <c r="E321" s="715">
        <v>67</v>
      </c>
      <c r="F321" s="678" t="str">
        <f t="shared" si="19"/>
        <v>Khá</v>
      </c>
      <c r="G321" s="678"/>
    </row>
    <row r="322" spans="1:8" s="651" customFormat="1" ht="15.95" customHeight="1" x14ac:dyDescent="0.25">
      <c r="A322" s="673">
        <v>11</v>
      </c>
      <c r="B322" s="720" t="s">
        <v>3795</v>
      </c>
      <c r="C322" s="720" t="s">
        <v>3796</v>
      </c>
      <c r="D322" s="720" t="s">
        <v>15</v>
      </c>
      <c r="E322" s="715">
        <v>75</v>
      </c>
      <c r="F322" s="678" t="str">
        <f t="shared" si="19"/>
        <v>Khá</v>
      </c>
      <c r="G322" s="41"/>
    </row>
    <row r="323" spans="1:8" s="651" customFormat="1" ht="15.95" customHeight="1" x14ac:dyDescent="0.25">
      <c r="A323" s="673">
        <v>12</v>
      </c>
      <c r="B323" s="720" t="s">
        <v>3797</v>
      </c>
      <c r="C323" s="720" t="s">
        <v>2467</v>
      </c>
      <c r="D323" s="720" t="s">
        <v>15</v>
      </c>
      <c r="E323" s="715">
        <v>80</v>
      </c>
      <c r="F323" s="678" t="str">
        <f t="shared" si="19"/>
        <v>Tốt</v>
      </c>
      <c r="G323" s="41"/>
    </row>
    <row r="324" spans="1:8" s="651" customFormat="1" ht="15.95" customHeight="1" x14ac:dyDescent="0.25">
      <c r="A324" s="673">
        <v>13</v>
      </c>
      <c r="B324" s="720" t="s">
        <v>3798</v>
      </c>
      <c r="C324" s="720" t="s">
        <v>255</v>
      </c>
      <c r="D324" s="720" t="s">
        <v>82</v>
      </c>
      <c r="E324" s="715">
        <v>90</v>
      </c>
      <c r="F324" s="678" t="str">
        <f t="shared" si="19"/>
        <v>Xuất Sắc</v>
      </c>
      <c r="G324" s="678"/>
    </row>
    <row r="325" spans="1:8" s="651" customFormat="1" ht="15.95" customHeight="1" x14ac:dyDescent="0.25">
      <c r="A325" s="673">
        <v>14</v>
      </c>
      <c r="B325" s="720" t="s">
        <v>3799</v>
      </c>
      <c r="C325" s="720" t="s">
        <v>147</v>
      </c>
      <c r="D325" s="720" t="s">
        <v>21</v>
      </c>
      <c r="E325" s="715">
        <v>93</v>
      </c>
      <c r="F325" s="678" t="str">
        <f t="shared" si="19"/>
        <v>Xuất Sắc</v>
      </c>
      <c r="G325" s="41"/>
    </row>
    <row r="326" spans="1:8" s="651" customFormat="1" ht="15.95" customHeight="1" x14ac:dyDescent="0.25">
      <c r="A326" s="673">
        <v>15</v>
      </c>
      <c r="B326" s="720" t="s">
        <v>3800</v>
      </c>
      <c r="C326" s="720" t="s">
        <v>61</v>
      </c>
      <c r="D326" s="720" t="s">
        <v>495</v>
      </c>
      <c r="E326" s="715">
        <v>80</v>
      </c>
      <c r="F326" s="678" t="str">
        <f t="shared" si="19"/>
        <v>Tốt</v>
      </c>
      <c r="G326" s="41"/>
      <c r="H326" s="659"/>
    </row>
    <row r="327" spans="1:8" s="651" customFormat="1" ht="15.95" customHeight="1" x14ac:dyDescent="0.25">
      <c r="A327" s="673">
        <v>16</v>
      </c>
      <c r="B327" s="720" t="s">
        <v>3801</v>
      </c>
      <c r="C327" s="720" t="s">
        <v>3802</v>
      </c>
      <c r="D327" s="720" t="s">
        <v>8</v>
      </c>
      <c r="E327" s="715">
        <v>90</v>
      </c>
      <c r="F327" s="678" t="str">
        <f t="shared" si="19"/>
        <v>Xuất Sắc</v>
      </c>
      <c r="G327" s="41"/>
    </row>
    <row r="328" spans="1:8" s="651" customFormat="1" ht="15.95" customHeight="1" x14ac:dyDescent="0.25">
      <c r="A328" s="673">
        <v>17</v>
      </c>
      <c r="B328" s="720" t="s">
        <v>3803</v>
      </c>
      <c r="C328" s="720" t="s">
        <v>3804</v>
      </c>
      <c r="D328" s="720" t="s">
        <v>8</v>
      </c>
      <c r="E328" s="715">
        <v>92</v>
      </c>
      <c r="F328" s="678" t="str">
        <f t="shared" si="19"/>
        <v>Xuất Sắc</v>
      </c>
      <c r="G328" s="41"/>
    </row>
    <row r="329" spans="1:8" s="651" customFormat="1" ht="15.95" customHeight="1" x14ac:dyDescent="0.25">
      <c r="A329" s="673">
        <v>18</v>
      </c>
      <c r="B329" s="720" t="s">
        <v>3805</v>
      </c>
      <c r="C329" s="720" t="s">
        <v>1497</v>
      </c>
      <c r="D329" s="720" t="s">
        <v>112</v>
      </c>
      <c r="E329" s="715">
        <v>65</v>
      </c>
      <c r="F329" s="678" t="str">
        <f t="shared" si="19"/>
        <v>Khá</v>
      </c>
      <c r="G329" s="41"/>
    </row>
    <row r="330" spans="1:8" s="651" customFormat="1" ht="15.95" customHeight="1" x14ac:dyDescent="0.25">
      <c r="A330" s="673">
        <v>19</v>
      </c>
      <c r="B330" s="720" t="s">
        <v>3806</v>
      </c>
      <c r="C330" s="720" t="s">
        <v>70</v>
      </c>
      <c r="D330" s="720" t="s">
        <v>112</v>
      </c>
      <c r="E330" s="715">
        <v>90</v>
      </c>
      <c r="F330" s="678" t="str">
        <f t="shared" si="19"/>
        <v>Xuất Sắc</v>
      </c>
      <c r="G330" s="41"/>
    </row>
    <row r="331" spans="1:8" s="651" customFormat="1" ht="15.95" customHeight="1" x14ac:dyDescent="0.25">
      <c r="A331" s="673">
        <v>20</v>
      </c>
      <c r="B331" s="720" t="s">
        <v>3807</v>
      </c>
      <c r="C331" s="720" t="s">
        <v>3808</v>
      </c>
      <c r="D331" s="720" t="s">
        <v>87</v>
      </c>
      <c r="E331" s="715">
        <v>65</v>
      </c>
      <c r="F331" s="678" t="str">
        <f t="shared" si="19"/>
        <v>Khá</v>
      </c>
      <c r="G331" s="679"/>
    </row>
    <row r="332" spans="1:8" s="651" customFormat="1" ht="15.95" customHeight="1" x14ac:dyDescent="0.25">
      <c r="A332" s="673">
        <v>21</v>
      </c>
      <c r="B332" s="720" t="s">
        <v>3809</v>
      </c>
      <c r="C332" s="720" t="s">
        <v>147</v>
      </c>
      <c r="D332" s="720" t="s">
        <v>87</v>
      </c>
      <c r="E332" s="715">
        <v>65</v>
      </c>
      <c r="F332" s="678" t="str">
        <f t="shared" si="19"/>
        <v>Khá</v>
      </c>
      <c r="G332" s="41"/>
    </row>
    <row r="333" spans="1:8" s="651" customFormat="1" ht="15.95" customHeight="1" x14ac:dyDescent="0.25">
      <c r="A333" s="673">
        <v>22</v>
      </c>
      <c r="B333" s="720" t="s">
        <v>3810</v>
      </c>
      <c r="C333" s="720" t="s">
        <v>3811</v>
      </c>
      <c r="D333" s="720" t="s">
        <v>131</v>
      </c>
      <c r="E333" s="715">
        <v>80</v>
      </c>
      <c r="F333" s="678" t="str">
        <f t="shared" si="19"/>
        <v>Tốt</v>
      </c>
      <c r="G333" s="678"/>
    </row>
    <row r="334" spans="1:8" s="651" customFormat="1" ht="15.95" customHeight="1" x14ac:dyDescent="0.25">
      <c r="A334" s="673">
        <v>23</v>
      </c>
      <c r="B334" s="720" t="s">
        <v>3812</v>
      </c>
      <c r="C334" s="720" t="s">
        <v>3813</v>
      </c>
      <c r="D334" s="720" t="s">
        <v>22</v>
      </c>
      <c r="E334" s="715">
        <v>65</v>
      </c>
      <c r="F334" s="678" t="str">
        <f t="shared" si="19"/>
        <v>Khá</v>
      </c>
      <c r="G334" s="678"/>
    </row>
    <row r="335" spans="1:8" s="651" customFormat="1" ht="15.95" customHeight="1" x14ac:dyDescent="0.25">
      <c r="A335" s="673">
        <v>24</v>
      </c>
      <c r="B335" s="720" t="s">
        <v>3814</v>
      </c>
      <c r="C335" s="720" t="s">
        <v>185</v>
      </c>
      <c r="D335" s="720" t="s">
        <v>202</v>
      </c>
      <c r="E335" s="715">
        <v>65</v>
      </c>
      <c r="F335" s="678" t="str">
        <f t="shared" si="19"/>
        <v>Khá</v>
      </c>
      <c r="G335" s="678"/>
    </row>
    <row r="336" spans="1:8" s="651" customFormat="1" ht="15.95" customHeight="1" x14ac:dyDescent="0.25">
      <c r="A336" s="673">
        <v>25</v>
      </c>
      <c r="B336" s="720" t="s">
        <v>3815</v>
      </c>
      <c r="C336" s="720" t="s">
        <v>421</v>
      </c>
      <c r="D336" s="720" t="s">
        <v>202</v>
      </c>
      <c r="E336" s="715">
        <v>65</v>
      </c>
      <c r="F336" s="678" t="str">
        <f t="shared" si="19"/>
        <v>Khá</v>
      </c>
      <c r="G336" s="678"/>
    </row>
    <row r="337" spans="1:11" s="651" customFormat="1" ht="15.95" customHeight="1" x14ac:dyDescent="0.25">
      <c r="A337" s="673">
        <v>26</v>
      </c>
      <c r="B337" s="720" t="s">
        <v>3816</v>
      </c>
      <c r="C337" s="720" t="s">
        <v>3817</v>
      </c>
      <c r="D337" s="720" t="s">
        <v>171</v>
      </c>
      <c r="E337" s="715">
        <v>80</v>
      </c>
      <c r="F337" s="678" t="str">
        <f t="shared" si="19"/>
        <v>Tốt</v>
      </c>
      <c r="G337" s="678"/>
    </row>
    <row r="338" spans="1:11" s="651" customFormat="1" ht="15.95" customHeight="1" x14ac:dyDescent="0.25">
      <c r="A338" s="673">
        <v>27</v>
      </c>
      <c r="B338" s="720" t="s">
        <v>3818</v>
      </c>
      <c r="C338" s="720" t="s">
        <v>255</v>
      </c>
      <c r="D338" s="720" t="s">
        <v>26</v>
      </c>
      <c r="E338" s="715">
        <v>90</v>
      </c>
      <c r="F338" s="678" t="str">
        <f t="shared" si="19"/>
        <v>Xuất Sắc</v>
      </c>
      <c r="G338" s="678"/>
    </row>
    <row r="339" spans="1:11" s="651" customFormat="1" ht="15.95" customHeight="1" x14ac:dyDescent="0.25">
      <c r="A339" s="673">
        <v>28</v>
      </c>
      <c r="B339" s="720" t="s">
        <v>3819</v>
      </c>
      <c r="C339" s="720" t="s">
        <v>51</v>
      </c>
      <c r="D339" s="720" t="s">
        <v>268</v>
      </c>
      <c r="E339" s="715">
        <v>0</v>
      </c>
      <c r="F339" s="678" t="s">
        <v>385</v>
      </c>
      <c r="G339" s="722" t="s">
        <v>5338</v>
      </c>
    </row>
    <row r="340" spans="1:11" s="651" customFormat="1" ht="15.95" customHeight="1" x14ac:dyDescent="0.25">
      <c r="A340" s="673">
        <v>29</v>
      </c>
      <c r="B340" s="720" t="s">
        <v>3820</v>
      </c>
      <c r="C340" s="720" t="s">
        <v>48</v>
      </c>
      <c r="D340" s="720" t="s">
        <v>11</v>
      </c>
      <c r="E340" s="715">
        <v>75</v>
      </c>
      <c r="F340" s="678" t="str">
        <f t="shared" si="19"/>
        <v>Khá</v>
      </c>
      <c r="G340" s="41"/>
    </row>
    <row r="341" spans="1:11" s="651" customFormat="1" ht="15.95" customHeight="1" x14ac:dyDescent="0.25">
      <c r="A341" s="673">
        <v>30</v>
      </c>
      <c r="B341" s="720" t="s">
        <v>3821</v>
      </c>
      <c r="C341" s="720" t="s">
        <v>1344</v>
      </c>
      <c r="D341" s="720" t="s">
        <v>89</v>
      </c>
      <c r="E341" s="715">
        <v>80</v>
      </c>
      <c r="F341" s="678" t="str">
        <f t="shared" si="19"/>
        <v>Tốt</v>
      </c>
      <c r="G341" s="678"/>
    </row>
    <row r="342" spans="1:11" s="651" customFormat="1" ht="15.95" customHeight="1" x14ac:dyDescent="0.25">
      <c r="A342" s="673">
        <v>31</v>
      </c>
      <c r="B342" s="720" t="s">
        <v>3822</v>
      </c>
      <c r="C342" s="720" t="s">
        <v>18</v>
      </c>
      <c r="D342" s="720" t="s">
        <v>3823</v>
      </c>
      <c r="E342" s="715">
        <v>84</v>
      </c>
      <c r="F342" s="678" t="str">
        <f t="shared" si="19"/>
        <v>Tốt</v>
      </c>
      <c r="G342" s="678"/>
    </row>
    <row r="343" spans="1:11" s="651" customFormat="1" ht="15.95" customHeight="1" x14ac:dyDescent="0.25">
      <c r="A343" s="673">
        <v>32</v>
      </c>
      <c r="B343" s="720" t="s">
        <v>3824</v>
      </c>
      <c r="C343" s="720" t="s">
        <v>2857</v>
      </c>
      <c r="D343" s="720" t="s">
        <v>361</v>
      </c>
      <c r="E343" s="715">
        <v>90</v>
      </c>
      <c r="F343" s="678" t="str">
        <f t="shared" si="19"/>
        <v>Xuất Sắc</v>
      </c>
      <c r="G343" s="678"/>
    </row>
    <row r="344" spans="1:11" s="651" customFormat="1" ht="15.95" customHeight="1" x14ac:dyDescent="0.25">
      <c r="A344" s="673">
        <v>33</v>
      </c>
      <c r="B344" s="720" t="s">
        <v>3825</v>
      </c>
      <c r="C344" s="720" t="s">
        <v>382</v>
      </c>
      <c r="D344" s="720" t="s">
        <v>361</v>
      </c>
      <c r="E344" s="715">
        <v>90</v>
      </c>
      <c r="F344" s="678" t="str">
        <f t="shared" si="19"/>
        <v>Xuất Sắc</v>
      </c>
      <c r="G344" s="678"/>
    </row>
    <row r="345" spans="1:11" s="651" customFormat="1" ht="15.95" customHeight="1" x14ac:dyDescent="0.25">
      <c r="A345" s="673">
        <v>34</v>
      </c>
      <c r="B345" s="720" t="s">
        <v>3826</v>
      </c>
      <c r="C345" s="720" t="s">
        <v>1844</v>
      </c>
      <c r="D345" s="720" t="s">
        <v>499</v>
      </c>
      <c r="E345" s="715">
        <v>70</v>
      </c>
      <c r="F345" s="678" t="str">
        <f t="shared" si="19"/>
        <v>Khá</v>
      </c>
      <c r="G345" s="678"/>
    </row>
    <row r="346" spans="1:11" s="651" customFormat="1" ht="15.95" customHeight="1" x14ac:dyDescent="0.25">
      <c r="A346" s="673">
        <v>35</v>
      </c>
      <c r="B346" s="720" t="s">
        <v>3827</v>
      </c>
      <c r="C346" s="720" t="s">
        <v>239</v>
      </c>
      <c r="D346" s="720" t="s">
        <v>269</v>
      </c>
      <c r="E346" s="715">
        <v>65</v>
      </c>
      <c r="F346" s="678" t="str">
        <f t="shared" si="19"/>
        <v>Khá</v>
      </c>
      <c r="G346" s="41"/>
    </row>
    <row r="347" spans="1:11" s="651" customFormat="1" ht="15.95" customHeight="1" x14ac:dyDescent="0.25">
      <c r="A347" s="673">
        <v>36</v>
      </c>
      <c r="B347" s="720" t="s">
        <v>3828</v>
      </c>
      <c r="C347" s="720" t="s">
        <v>114</v>
      </c>
      <c r="D347" s="720" t="s">
        <v>65</v>
      </c>
      <c r="E347" s="715">
        <v>80</v>
      </c>
      <c r="F347" s="678" t="str">
        <f t="shared" si="19"/>
        <v>Tốt</v>
      </c>
      <c r="G347" s="41"/>
    </row>
    <row r="348" spans="1:11" s="651" customFormat="1" ht="15.95" customHeight="1" x14ac:dyDescent="0.25">
      <c r="A348" s="673">
        <v>37</v>
      </c>
      <c r="B348" s="720" t="s">
        <v>3829</v>
      </c>
      <c r="C348" s="720" t="s">
        <v>3830</v>
      </c>
      <c r="D348" s="720" t="s">
        <v>65</v>
      </c>
      <c r="E348" s="715">
        <v>70</v>
      </c>
      <c r="F348" s="678" t="str">
        <f t="shared" si="19"/>
        <v>Khá</v>
      </c>
      <c r="G348" s="41"/>
    </row>
    <row r="349" spans="1:11" s="651" customFormat="1" ht="22.5" customHeight="1" x14ac:dyDescent="0.25">
      <c r="A349" s="673">
        <v>38</v>
      </c>
      <c r="B349" s="720" t="s">
        <v>3831</v>
      </c>
      <c r="C349" s="720" t="s">
        <v>126</v>
      </c>
      <c r="D349" s="720" t="s">
        <v>68</v>
      </c>
      <c r="E349" s="715">
        <v>95</v>
      </c>
      <c r="F349" s="678" t="str">
        <f t="shared" si="19"/>
        <v>Xuất Sắc</v>
      </c>
      <c r="G349" s="41"/>
    </row>
    <row r="350" spans="1:11" s="659" customFormat="1" ht="15.95" customHeight="1" x14ac:dyDescent="0.25">
      <c r="A350" s="673">
        <v>39</v>
      </c>
      <c r="B350" s="720" t="s">
        <v>3832</v>
      </c>
      <c r="C350" s="720" t="s">
        <v>3833</v>
      </c>
      <c r="D350" s="720" t="s">
        <v>12</v>
      </c>
      <c r="E350" s="715">
        <v>65</v>
      </c>
      <c r="F350" s="678" t="str">
        <f t="shared" si="19"/>
        <v>Khá</v>
      </c>
      <c r="G350" s="678"/>
      <c r="I350" s="651"/>
      <c r="J350" s="651"/>
      <c r="K350" s="651"/>
    </row>
    <row r="351" spans="1:11" s="651" customFormat="1" ht="15.95" customHeight="1" x14ac:dyDescent="0.25">
      <c r="A351" s="673">
        <v>40</v>
      </c>
      <c r="B351" s="720" t="s">
        <v>3834</v>
      </c>
      <c r="C351" s="720" t="s">
        <v>60</v>
      </c>
      <c r="D351" s="720" t="s">
        <v>12</v>
      </c>
      <c r="E351" s="715">
        <v>70</v>
      </c>
      <c r="F351" s="678" t="str">
        <f t="shared" si="19"/>
        <v>Khá</v>
      </c>
      <c r="G351" s="41"/>
    </row>
    <row r="352" spans="1:11" s="651" customFormat="1" ht="15.95" customHeight="1" x14ac:dyDescent="0.25">
      <c r="A352" s="673">
        <v>41</v>
      </c>
      <c r="B352" s="720" t="s">
        <v>3835</v>
      </c>
      <c r="C352" s="720" t="s">
        <v>359</v>
      </c>
      <c r="D352" s="720" t="s">
        <v>12</v>
      </c>
      <c r="E352" s="715">
        <v>74</v>
      </c>
      <c r="F352" s="678" t="str">
        <f t="shared" si="19"/>
        <v>Khá</v>
      </c>
      <c r="G352" s="41"/>
      <c r="H352" s="659"/>
    </row>
    <row r="353" spans="1:8" s="651" customFormat="1" ht="15.95" customHeight="1" x14ac:dyDescent="0.25">
      <c r="A353" s="673">
        <v>42</v>
      </c>
      <c r="B353" s="720" t="s">
        <v>3836</v>
      </c>
      <c r="C353" s="720" t="s">
        <v>48</v>
      </c>
      <c r="D353" s="720" t="s">
        <v>12</v>
      </c>
      <c r="E353" s="715">
        <v>80</v>
      </c>
      <c r="F353" s="678" t="str">
        <f t="shared" si="19"/>
        <v>Tốt</v>
      </c>
      <c r="G353" s="678"/>
    </row>
    <row r="354" spans="1:8" s="651" customFormat="1" ht="15.95" customHeight="1" x14ac:dyDescent="0.25">
      <c r="A354" s="673">
        <v>43</v>
      </c>
      <c r="B354" s="720" t="s">
        <v>3837</v>
      </c>
      <c r="C354" s="720" t="s">
        <v>3838</v>
      </c>
      <c r="D354" s="720" t="s">
        <v>12</v>
      </c>
      <c r="E354" s="715">
        <v>77</v>
      </c>
      <c r="F354" s="678" t="str">
        <f t="shared" si="19"/>
        <v>Khá</v>
      </c>
      <c r="G354" s="41"/>
    </row>
    <row r="355" spans="1:8" s="651" customFormat="1" ht="15.95" customHeight="1" x14ac:dyDescent="0.25">
      <c r="A355" s="673">
        <v>44</v>
      </c>
      <c r="B355" s="720" t="s">
        <v>3839</v>
      </c>
      <c r="C355" s="720" t="s">
        <v>3840</v>
      </c>
      <c r="D355" s="720" t="s">
        <v>383</v>
      </c>
      <c r="E355" s="715">
        <v>35</v>
      </c>
      <c r="F355" s="678" t="str">
        <f t="shared" si="19"/>
        <v>Yếu</v>
      </c>
      <c r="G355" s="41" t="s">
        <v>5217</v>
      </c>
    </row>
    <row r="356" spans="1:8" s="651" customFormat="1" ht="15.95" customHeight="1" x14ac:dyDescent="0.25">
      <c r="A356" s="673">
        <v>45</v>
      </c>
      <c r="B356" s="720" t="s">
        <v>3841</v>
      </c>
      <c r="C356" s="720" t="s">
        <v>442</v>
      </c>
      <c r="D356" s="720" t="s">
        <v>141</v>
      </c>
      <c r="E356" s="715">
        <v>90</v>
      </c>
      <c r="F356" s="678" t="str">
        <f t="shared" si="19"/>
        <v>Xuất Sắc</v>
      </c>
      <c r="G356" s="678"/>
    </row>
    <row r="357" spans="1:8" s="651" customFormat="1" ht="15.95" customHeight="1" x14ac:dyDescent="0.25">
      <c r="A357" s="673">
        <v>46</v>
      </c>
      <c r="B357" s="720" t="s">
        <v>3842</v>
      </c>
      <c r="C357" s="720" t="s">
        <v>3843</v>
      </c>
      <c r="D357" s="720" t="s">
        <v>160</v>
      </c>
      <c r="E357" s="715">
        <v>84</v>
      </c>
      <c r="F357" s="678" t="str">
        <f t="shared" si="19"/>
        <v>Tốt</v>
      </c>
      <c r="G357" s="678"/>
    </row>
    <row r="358" spans="1:8" s="651" customFormat="1" ht="15.95" customHeight="1" x14ac:dyDescent="0.25">
      <c r="A358" s="673">
        <v>47</v>
      </c>
      <c r="B358" s="720" t="s">
        <v>3844</v>
      </c>
      <c r="C358" s="720" t="s">
        <v>46</v>
      </c>
      <c r="D358" s="720" t="s">
        <v>162</v>
      </c>
      <c r="E358" s="715">
        <v>80</v>
      </c>
      <c r="F358" s="678" t="str">
        <f t="shared" si="19"/>
        <v>Tốt</v>
      </c>
      <c r="G358" s="678"/>
    </row>
    <row r="359" spans="1:8" s="651" customFormat="1" ht="15.6" customHeight="1" x14ac:dyDescent="0.25">
      <c r="A359" s="673">
        <v>48</v>
      </c>
      <c r="B359" s="720" t="s">
        <v>3845</v>
      </c>
      <c r="C359" s="720" t="s">
        <v>169</v>
      </c>
      <c r="D359" s="720" t="s">
        <v>71</v>
      </c>
      <c r="E359" s="715">
        <v>80</v>
      </c>
      <c r="F359" s="678" t="str">
        <f t="shared" si="19"/>
        <v>Tốt</v>
      </c>
      <c r="G359" s="678"/>
    </row>
    <row r="360" spans="1:8" s="651" customFormat="1" ht="15.6" customHeight="1" x14ac:dyDescent="0.25">
      <c r="E360" s="655"/>
      <c r="F360" s="655"/>
    </row>
    <row r="361" spans="1:8" s="651" customFormat="1" ht="15.95" customHeight="1" x14ac:dyDescent="0.25">
      <c r="A361" s="74" t="s">
        <v>5339</v>
      </c>
      <c r="B361" s="74"/>
      <c r="C361" s="717">
        <v>334</v>
      </c>
      <c r="D361" s="701"/>
      <c r="E361" s="677"/>
      <c r="F361" s="677"/>
      <c r="H361" s="693"/>
    </row>
    <row r="362" spans="1:8" s="651" customFormat="1" ht="15.95" customHeight="1" x14ac:dyDescent="0.25">
      <c r="A362" s="74"/>
      <c r="B362" s="74" t="s">
        <v>78</v>
      </c>
      <c r="C362" s="41">
        <v>74</v>
      </c>
      <c r="D362" s="701"/>
      <c r="E362" s="677"/>
      <c r="F362" s="677"/>
      <c r="H362" s="693"/>
    </row>
    <row r="363" spans="1:8" s="651" customFormat="1" ht="15.95" customHeight="1" x14ac:dyDescent="0.25">
      <c r="A363" s="74"/>
      <c r="B363" s="74" t="s">
        <v>31</v>
      </c>
      <c r="C363" s="41">
        <v>140</v>
      </c>
      <c r="D363" s="701"/>
      <c r="E363" s="677"/>
      <c r="F363" s="677"/>
      <c r="H363" s="693"/>
    </row>
    <row r="364" spans="1:8" s="651" customFormat="1" ht="15.95" customHeight="1" x14ac:dyDescent="0.25">
      <c r="A364" s="74"/>
      <c r="B364" s="74" t="s">
        <v>73</v>
      </c>
      <c r="C364" s="41">
        <v>80</v>
      </c>
      <c r="D364" s="701"/>
      <c r="E364" s="677"/>
      <c r="F364" s="677"/>
      <c r="H364" s="693"/>
    </row>
    <row r="365" spans="1:8" s="651" customFormat="1" ht="15.95" customHeight="1" x14ac:dyDescent="0.25">
      <c r="A365" s="74"/>
      <c r="B365" s="74" t="s">
        <v>106</v>
      </c>
      <c r="C365" s="41">
        <v>17</v>
      </c>
      <c r="D365" s="701"/>
      <c r="E365" s="677"/>
      <c r="F365" s="677"/>
      <c r="H365" s="693"/>
    </row>
    <row r="366" spans="1:8" s="651" customFormat="1" ht="15.95" customHeight="1" x14ac:dyDescent="0.25">
      <c r="A366" s="74"/>
      <c r="B366" s="74" t="s">
        <v>102</v>
      </c>
      <c r="C366" s="41">
        <v>1</v>
      </c>
      <c r="D366" s="701"/>
      <c r="E366" s="677"/>
      <c r="F366" s="677"/>
      <c r="H366" s="693"/>
    </row>
    <row r="367" spans="1:8" s="651" customFormat="1" ht="15.95" customHeight="1" x14ac:dyDescent="0.25">
      <c r="A367" s="74"/>
      <c r="B367" s="74" t="s">
        <v>385</v>
      </c>
      <c r="C367" s="41">
        <v>18</v>
      </c>
      <c r="D367" s="701"/>
      <c r="E367" s="677"/>
      <c r="F367" s="677"/>
      <c r="H367" s="693"/>
    </row>
    <row r="368" spans="1:8" s="724" customFormat="1" ht="15.95" customHeight="1" x14ac:dyDescent="0.25">
      <c r="A368" s="74"/>
      <c r="B368" s="74" t="s">
        <v>5329</v>
      </c>
      <c r="C368" s="41">
        <v>4</v>
      </c>
      <c r="D368" s="701"/>
      <c r="E368" s="677"/>
      <c r="F368" s="677"/>
      <c r="G368" s="651"/>
      <c r="H368" s="723"/>
    </row>
  </sheetData>
  <mergeCells count="16">
    <mergeCell ref="C83:D83"/>
    <mergeCell ref="A1:C1"/>
    <mergeCell ref="D1:G1"/>
    <mergeCell ref="A2:C2"/>
    <mergeCell ref="D2:G2"/>
    <mergeCell ref="A5:F5"/>
    <mergeCell ref="A6:F6"/>
    <mergeCell ref="A7:F7"/>
    <mergeCell ref="A8:G8"/>
    <mergeCell ref="C11:D11"/>
    <mergeCell ref="C79:D79"/>
    <mergeCell ref="C127:D127"/>
    <mergeCell ref="C164:D164"/>
    <mergeCell ref="C212:D212"/>
    <mergeCell ref="C257:D257"/>
    <mergeCell ref="C311:D311"/>
  </mergeCells>
  <conditionalFormatting sqref="G258:G266 G268">
    <cfRule type="colorScale" priority="3">
      <colorScale>
        <cfvo type="min"/>
        <cfvo type="max"/>
        <color rgb="FFFF7128"/>
        <color rgb="FFFFEF9C"/>
      </colorScale>
    </cfRule>
  </conditionalFormatting>
  <conditionalFormatting sqref="G269:G272">
    <cfRule type="colorScale" priority="2">
      <colorScale>
        <cfvo type="min"/>
        <cfvo type="max"/>
        <color rgb="FFFF7128"/>
        <color rgb="FFFFEF9C"/>
      </colorScale>
    </cfRule>
  </conditionalFormatting>
  <conditionalFormatting sqref="G279:G280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918"/>
  <sheetViews>
    <sheetView topLeftCell="A905" workbookViewId="0">
      <selection activeCell="D918" sqref="D918"/>
    </sheetView>
  </sheetViews>
  <sheetFormatPr defaultRowHeight="15.75" x14ac:dyDescent="0.25"/>
  <cols>
    <col min="1" max="1" width="5" customWidth="1"/>
    <col min="2" max="2" width="17.875" customWidth="1"/>
    <col min="3" max="3" width="20.5" customWidth="1"/>
    <col min="4" max="4" width="12.875" customWidth="1"/>
    <col min="5" max="5" width="9.25" style="197" customWidth="1"/>
    <col min="6" max="6" width="10.75" customWidth="1"/>
    <col min="7" max="7" width="11.75" customWidth="1"/>
  </cols>
  <sheetData>
    <row r="1" spans="1:243" s="13" customFormat="1" x14ac:dyDescent="0.25">
      <c r="A1" s="974" t="s">
        <v>1</v>
      </c>
      <c r="B1" s="974"/>
      <c r="C1" s="974"/>
      <c r="D1" s="5" t="s">
        <v>2</v>
      </c>
      <c r="E1" s="5"/>
      <c r="F1" s="5"/>
    </row>
    <row r="2" spans="1:243" s="13" customFormat="1" x14ac:dyDescent="0.25">
      <c r="A2" s="977" t="s">
        <v>3</v>
      </c>
      <c r="B2" s="977"/>
      <c r="C2" s="977"/>
      <c r="D2" s="977" t="s">
        <v>451</v>
      </c>
      <c r="E2" s="977"/>
      <c r="F2" s="977"/>
      <c r="G2" s="977"/>
    </row>
    <row r="3" spans="1:243" s="13" customFormat="1" x14ac:dyDescent="0.25">
      <c r="A3" s="172"/>
      <c r="B3" s="172"/>
      <c r="C3" s="172"/>
      <c r="D3" s="170"/>
      <c r="E3" s="170"/>
    </row>
    <row r="4" spans="1:243" s="13" customFormat="1" x14ac:dyDescent="0.25">
      <c r="B4" s="170" t="s">
        <v>386</v>
      </c>
      <c r="D4" s="170"/>
      <c r="E4" s="170"/>
    </row>
    <row r="5" spans="1:243" s="13" customFormat="1" x14ac:dyDescent="0.25">
      <c r="A5" s="997" t="s">
        <v>2398</v>
      </c>
      <c r="B5" s="997"/>
      <c r="C5" s="997"/>
      <c r="D5" s="997"/>
      <c r="E5" s="997"/>
      <c r="F5" s="997"/>
      <c r="G5" s="997"/>
    </row>
    <row r="6" spans="1:243" s="13" customFormat="1" x14ac:dyDescent="0.25">
      <c r="A6" s="997" t="s">
        <v>535</v>
      </c>
      <c r="B6" s="997"/>
      <c r="C6" s="997"/>
      <c r="D6" s="997"/>
      <c r="E6" s="997"/>
      <c r="F6" s="997"/>
      <c r="G6" s="997"/>
    </row>
    <row r="7" spans="1:243" s="13" customFormat="1" x14ac:dyDescent="0.25">
      <c r="A7" s="994" t="s">
        <v>5154</v>
      </c>
      <c r="B7" s="994"/>
      <c r="C7" s="994"/>
      <c r="D7" s="994"/>
      <c r="E7" s="994"/>
      <c r="F7" s="994"/>
      <c r="G7" s="994"/>
    </row>
    <row r="8" spans="1:243" x14ac:dyDescent="0.25">
      <c r="A8" s="980" t="s">
        <v>603</v>
      </c>
      <c r="B8" s="980"/>
      <c r="C8" s="980"/>
      <c r="D8" s="980"/>
      <c r="E8" s="980"/>
      <c r="F8" s="980"/>
      <c r="G8" s="980"/>
    </row>
    <row r="9" spans="1:243" x14ac:dyDescent="0.25">
      <c r="A9" s="171"/>
      <c r="B9" s="171"/>
      <c r="C9" s="171"/>
      <c r="D9" s="171"/>
      <c r="E9" s="171"/>
      <c r="F9" s="171"/>
      <c r="G9" s="171"/>
    </row>
    <row r="10" spans="1:243" s="186" customFormat="1" x14ac:dyDescent="0.25">
      <c r="A10" s="725" t="s">
        <v>5340</v>
      </c>
      <c r="B10" s="725"/>
      <c r="C10" s="217"/>
      <c r="D10" s="217"/>
      <c r="E10" s="185"/>
      <c r="F10" s="184"/>
      <c r="I10" s="184"/>
    </row>
    <row r="11" spans="1:243" s="186" customFormat="1" x14ac:dyDescent="0.25">
      <c r="A11" s="1000" t="s">
        <v>5341</v>
      </c>
      <c r="B11" s="1000"/>
      <c r="C11" s="217"/>
      <c r="D11" s="217"/>
      <c r="E11" s="185"/>
      <c r="F11" s="184"/>
      <c r="I11" s="184"/>
    </row>
    <row r="12" spans="1:243" s="186" customFormat="1" ht="13.5" customHeight="1" x14ac:dyDescent="0.25">
      <c r="A12" s="184"/>
      <c r="E12" s="185"/>
      <c r="H12" s="184"/>
    </row>
    <row r="13" spans="1:243" s="186" customFormat="1" ht="28.5" x14ac:dyDescent="0.25">
      <c r="A13" s="726" t="s">
        <v>118</v>
      </c>
      <c r="B13" s="726" t="s">
        <v>536</v>
      </c>
      <c r="C13" s="726" t="s">
        <v>547</v>
      </c>
      <c r="D13" s="726" t="s">
        <v>486</v>
      </c>
      <c r="E13" s="727" t="s">
        <v>5342</v>
      </c>
      <c r="F13" s="726" t="s">
        <v>537</v>
      </c>
      <c r="G13" s="726" t="s">
        <v>453</v>
      </c>
      <c r="H13" s="726" t="s">
        <v>454</v>
      </c>
    </row>
    <row r="14" spans="1:243" s="213" customFormat="1" x14ac:dyDescent="0.25">
      <c r="A14" s="728">
        <v>1</v>
      </c>
      <c r="B14" s="729" t="s">
        <v>3855</v>
      </c>
      <c r="C14" s="730" t="s">
        <v>3856</v>
      </c>
      <c r="D14" s="731" t="s">
        <v>41</v>
      </c>
      <c r="E14" s="732">
        <v>2.2599999999999998</v>
      </c>
      <c r="F14" s="732">
        <v>85</v>
      </c>
      <c r="G14" s="733" t="str">
        <f t="shared" ref="G14:G24" si="0">IF(F14&gt;=90,"Xuất sắc",IF(F14&gt;=80,"Tốt",IF(F14&gt;=65,"Khá",IF(F14&gt;=50,"Trung bình",IF(F14&gt;=35,"Yếu","Kém")))))</f>
        <v>Tốt</v>
      </c>
      <c r="H14" s="734"/>
      <c r="I14" s="735"/>
      <c r="J14" s="735"/>
      <c r="K14" s="735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/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  <c r="DD14" s="735"/>
      <c r="DE14" s="735"/>
      <c r="DF14" s="735"/>
      <c r="DG14" s="735"/>
      <c r="DH14" s="735"/>
      <c r="DI14" s="735"/>
      <c r="DJ14" s="735"/>
      <c r="DK14" s="735"/>
      <c r="DL14" s="735"/>
      <c r="DM14" s="735"/>
      <c r="DN14" s="735"/>
      <c r="DO14" s="735"/>
      <c r="DP14" s="735"/>
      <c r="DQ14" s="735"/>
      <c r="DR14" s="735"/>
      <c r="DS14" s="735"/>
      <c r="DT14" s="735"/>
      <c r="DU14" s="735"/>
      <c r="DV14" s="735"/>
      <c r="DW14" s="735"/>
      <c r="DX14" s="735"/>
      <c r="DY14" s="735"/>
      <c r="DZ14" s="735"/>
      <c r="EA14" s="735"/>
      <c r="EB14" s="735"/>
      <c r="EC14" s="735"/>
      <c r="ED14" s="735"/>
      <c r="EE14" s="735"/>
      <c r="EF14" s="735"/>
      <c r="EG14" s="735"/>
      <c r="EH14" s="735"/>
      <c r="EI14" s="735"/>
      <c r="EJ14" s="735"/>
      <c r="EK14" s="735"/>
      <c r="EL14" s="735"/>
      <c r="EM14" s="735"/>
      <c r="EN14" s="735"/>
      <c r="EO14" s="735"/>
      <c r="EP14" s="735"/>
      <c r="EQ14" s="735"/>
      <c r="ER14" s="735"/>
      <c r="ES14" s="735"/>
      <c r="ET14" s="735"/>
      <c r="EU14" s="735"/>
      <c r="EV14" s="735"/>
      <c r="EW14" s="735"/>
      <c r="EX14" s="735"/>
      <c r="EY14" s="735"/>
      <c r="EZ14" s="735"/>
      <c r="FA14" s="735"/>
      <c r="FB14" s="735"/>
      <c r="FC14" s="735"/>
      <c r="FD14" s="735"/>
      <c r="FE14" s="735"/>
      <c r="FF14" s="735"/>
      <c r="FG14" s="735"/>
      <c r="FH14" s="735"/>
      <c r="FI14" s="735"/>
      <c r="FJ14" s="735"/>
      <c r="FK14" s="735"/>
      <c r="FL14" s="735"/>
      <c r="FM14" s="735"/>
      <c r="FN14" s="735"/>
      <c r="FO14" s="735"/>
      <c r="FP14" s="735"/>
      <c r="FQ14" s="735"/>
      <c r="FR14" s="735"/>
      <c r="FS14" s="735"/>
      <c r="FT14" s="735"/>
      <c r="FU14" s="735"/>
      <c r="FV14" s="735"/>
      <c r="FW14" s="735"/>
      <c r="FX14" s="735"/>
      <c r="FY14" s="735"/>
      <c r="FZ14" s="735"/>
      <c r="GA14" s="735"/>
      <c r="GB14" s="735"/>
      <c r="GC14" s="735"/>
      <c r="GD14" s="735"/>
      <c r="GE14" s="735"/>
      <c r="GF14" s="735"/>
      <c r="GG14" s="735"/>
      <c r="GH14" s="735"/>
      <c r="GI14" s="735"/>
      <c r="GJ14" s="735"/>
      <c r="GK14" s="735"/>
      <c r="GL14" s="735"/>
      <c r="GM14" s="735"/>
      <c r="GN14" s="735"/>
      <c r="GO14" s="735"/>
      <c r="GP14" s="735"/>
      <c r="GQ14" s="735"/>
      <c r="GR14" s="735"/>
      <c r="GS14" s="735"/>
      <c r="GT14" s="735"/>
      <c r="GU14" s="735"/>
      <c r="GV14" s="735"/>
      <c r="GW14" s="735"/>
      <c r="GX14" s="735"/>
      <c r="GY14" s="735"/>
      <c r="GZ14" s="735"/>
      <c r="HA14" s="735"/>
      <c r="HB14" s="735"/>
      <c r="HC14" s="735"/>
      <c r="HD14" s="735"/>
      <c r="HE14" s="735"/>
      <c r="HF14" s="735"/>
      <c r="HG14" s="735"/>
      <c r="HH14" s="735"/>
      <c r="HI14" s="735"/>
      <c r="HJ14" s="735"/>
      <c r="HK14" s="735"/>
      <c r="HL14" s="735"/>
      <c r="HM14" s="735"/>
      <c r="HN14" s="735"/>
      <c r="HO14" s="735"/>
      <c r="HP14" s="735"/>
      <c r="HQ14" s="735"/>
      <c r="HR14" s="735"/>
      <c r="HS14" s="735"/>
      <c r="HT14" s="735"/>
      <c r="HU14" s="735"/>
      <c r="HV14" s="735"/>
      <c r="HW14" s="735"/>
      <c r="HX14" s="735"/>
      <c r="HY14" s="735"/>
      <c r="HZ14" s="735"/>
      <c r="IA14" s="735"/>
      <c r="IB14" s="735"/>
      <c r="IC14" s="735"/>
      <c r="ID14" s="735"/>
      <c r="IE14" s="735"/>
      <c r="IF14" s="735"/>
      <c r="IG14" s="735"/>
      <c r="IH14" s="735"/>
      <c r="II14" s="735"/>
    </row>
    <row r="15" spans="1:243" s="213" customFormat="1" x14ac:dyDescent="0.25">
      <c r="A15" s="728">
        <v>2</v>
      </c>
      <c r="B15" s="729" t="s">
        <v>3857</v>
      </c>
      <c r="C15" s="730" t="s">
        <v>429</v>
      </c>
      <c r="D15" s="731" t="s">
        <v>82</v>
      </c>
      <c r="E15" s="732">
        <v>3.29</v>
      </c>
      <c r="F15" s="732">
        <v>100</v>
      </c>
      <c r="G15" s="733" t="str">
        <f t="shared" si="0"/>
        <v>Xuất sắc</v>
      </c>
      <c r="H15" s="734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735"/>
      <c r="AY15" s="735"/>
      <c r="AZ15" s="735"/>
      <c r="BA15" s="735"/>
      <c r="BB15" s="735"/>
      <c r="BC15" s="735"/>
      <c r="BD15" s="735"/>
      <c r="BE15" s="735"/>
      <c r="BF15" s="735"/>
      <c r="BG15" s="735"/>
      <c r="BH15" s="735"/>
      <c r="BI15" s="735"/>
      <c r="BJ15" s="735"/>
      <c r="BK15" s="735"/>
      <c r="BL15" s="735"/>
      <c r="BM15" s="735"/>
      <c r="BN15" s="735"/>
      <c r="BO15" s="735"/>
      <c r="BP15" s="735"/>
      <c r="BQ15" s="735"/>
      <c r="BR15" s="735"/>
      <c r="BS15" s="735"/>
      <c r="BT15" s="735"/>
      <c r="BU15" s="735"/>
      <c r="BV15" s="735"/>
      <c r="BW15" s="735"/>
      <c r="BX15" s="735"/>
      <c r="BY15" s="735"/>
      <c r="BZ15" s="735"/>
      <c r="CA15" s="735"/>
      <c r="CB15" s="735"/>
      <c r="CC15" s="735"/>
      <c r="CD15" s="735"/>
      <c r="CE15" s="735"/>
      <c r="CF15" s="735"/>
      <c r="CG15" s="735"/>
      <c r="CH15" s="735"/>
      <c r="CI15" s="735"/>
      <c r="CJ15" s="735"/>
      <c r="CK15" s="735"/>
      <c r="CL15" s="735"/>
      <c r="CM15" s="735"/>
      <c r="CN15" s="735"/>
      <c r="CO15" s="735"/>
      <c r="CP15" s="735"/>
      <c r="CQ15" s="735"/>
      <c r="CR15" s="735"/>
      <c r="CS15" s="735"/>
      <c r="CT15" s="735"/>
      <c r="CU15" s="735"/>
      <c r="CV15" s="735"/>
      <c r="CW15" s="735"/>
      <c r="CX15" s="735"/>
      <c r="CY15" s="735"/>
      <c r="CZ15" s="735"/>
      <c r="DA15" s="735"/>
      <c r="DB15" s="735"/>
      <c r="DC15" s="735"/>
      <c r="DD15" s="735"/>
      <c r="DE15" s="735"/>
      <c r="DF15" s="735"/>
      <c r="DG15" s="735"/>
      <c r="DH15" s="735"/>
      <c r="DI15" s="735"/>
      <c r="DJ15" s="735"/>
      <c r="DK15" s="735"/>
      <c r="DL15" s="735"/>
      <c r="DM15" s="735"/>
      <c r="DN15" s="735"/>
      <c r="DO15" s="735"/>
      <c r="DP15" s="735"/>
      <c r="DQ15" s="735"/>
      <c r="DR15" s="735"/>
      <c r="DS15" s="735"/>
      <c r="DT15" s="735"/>
      <c r="DU15" s="735"/>
      <c r="DV15" s="735"/>
      <c r="DW15" s="735"/>
      <c r="DX15" s="735"/>
      <c r="DY15" s="735"/>
      <c r="DZ15" s="735"/>
      <c r="EA15" s="735"/>
      <c r="EB15" s="735"/>
      <c r="EC15" s="735"/>
      <c r="ED15" s="735"/>
      <c r="EE15" s="735"/>
      <c r="EF15" s="735"/>
      <c r="EG15" s="735"/>
      <c r="EH15" s="735"/>
      <c r="EI15" s="735"/>
      <c r="EJ15" s="735"/>
      <c r="EK15" s="735"/>
      <c r="EL15" s="735"/>
      <c r="EM15" s="735"/>
      <c r="EN15" s="735"/>
      <c r="EO15" s="735"/>
      <c r="EP15" s="735"/>
      <c r="EQ15" s="735"/>
      <c r="ER15" s="735"/>
      <c r="ES15" s="735"/>
      <c r="ET15" s="735"/>
      <c r="EU15" s="735"/>
      <c r="EV15" s="735"/>
      <c r="EW15" s="735"/>
      <c r="EX15" s="735"/>
      <c r="EY15" s="735"/>
      <c r="EZ15" s="735"/>
      <c r="FA15" s="735"/>
      <c r="FB15" s="735"/>
      <c r="FC15" s="735"/>
      <c r="FD15" s="735"/>
      <c r="FE15" s="735"/>
      <c r="FF15" s="735"/>
      <c r="FG15" s="735"/>
      <c r="FH15" s="735"/>
      <c r="FI15" s="735"/>
      <c r="FJ15" s="735"/>
      <c r="FK15" s="735"/>
      <c r="FL15" s="735"/>
      <c r="FM15" s="735"/>
      <c r="FN15" s="735"/>
      <c r="FO15" s="735"/>
      <c r="FP15" s="735"/>
      <c r="FQ15" s="735"/>
      <c r="FR15" s="735"/>
      <c r="FS15" s="735"/>
      <c r="FT15" s="735"/>
      <c r="FU15" s="735"/>
      <c r="FV15" s="735"/>
      <c r="FW15" s="735"/>
      <c r="FX15" s="735"/>
      <c r="FY15" s="735"/>
      <c r="FZ15" s="735"/>
      <c r="GA15" s="735"/>
      <c r="GB15" s="735"/>
      <c r="GC15" s="735"/>
      <c r="GD15" s="735"/>
      <c r="GE15" s="735"/>
      <c r="GF15" s="735"/>
      <c r="GG15" s="735"/>
      <c r="GH15" s="735"/>
      <c r="GI15" s="735"/>
      <c r="GJ15" s="735"/>
      <c r="GK15" s="735"/>
      <c r="GL15" s="735"/>
      <c r="GM15" s="735"/>
      <c r="GN15" s="735"/>
      <c r="GO15" s="735"/>
      <c r="GP15" s="735"/>
      <c r="GQ15" s="735"/>
      <c r="GR15" s="735"/>
      <c r="GS15" s="735"/>
      <c r="GT15" s="735"/>
      <c r="GU15" s="735"/>
      <c r="GV15" s="735"/>
      <c r="GW15" s="735"/>
      <c r="GX15" s="735"/>
      <c r="GY15" s="735"/>
      <c r="GZ15" s="735"/>
      <c r="HA15" s="735"/>
      <c r="HB15" s="735"/>
      <c r="HC15" s="735"/>
      <c r="HD15" s="735"/>
      <c r="HE15" s="735"/>
      <c r="HF15" s="735"/>
      <c r="HG15" s="735"/>
      <c r="HH15" s="735"/>
      <c r="HI15" s="735"/>
      <c r="HJ15" s="735"/>
      <c r="HK15" s="735"/>
      <c r="HL15" s="735"/>
      <c r="HM15" s="735"/>
      <c r="HN15" s="735"/>
      <c r="HO15" s="735"/>
      <c r="HP15" s="735"/>
      <c r="HQ15" s="735"/>
      <c r="HR15" s="735"/>
      <c r="HS15" s="735"/>
      <c r="HT15" s="735"/>
      <c r="HU15" s="735"/>
      <c r="HV15" s="735"/>
      <c r="HW15" s="735"/>
      <c r="HX15" s="735"/>
      <c r="HY15" s="735"/>
      <c r="HZ15" s="735"/>
      <c r="IA15" s="735"/>
      <c r="IB15" s="735"/>
      <c r="IC15" s="735"/>
      <c r="ID15" s="735"/>
      <c r="IE15" s="735"/>
      <c r="IF15" s="735"/>
      <c r="IG15" s="735"/>
      <c r="IH15" s="735"/>
      <c r="II15" s="735"/>
    </row>
    <row r="16" spans="1:243" s="213" customFormat="1" x14ac:dyDescent="0.25">
      <c r="A16" s="728">
        <v>3</v>
      </c>
      <c r="B16" s="729" t="s">
        <v>3858</v>
      </c>
      <c r="C16" s="730" t="s">
        <v>52</v>
      </c>
      <c r="D16" s="731" t="s">
        <v>57</v>
      </c>
      <c r="E16" s="732">
        <v>2.84</v>
      </c>
      <c r="F16" s="732">
        <v>85</v>
      </c>
      <c r="G16" s="733" t="str">
        <f t="shared" si="0"/>
        <v>Tốt</v>
      </c>
      <c r="H16" s="734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/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5"/>
      <c r="BP16" s="735"/>
      <c r="BQ16" s="735"/>
      <c r="BR16" s="735"/>
      <c r="BS16" s="735"/>
      <c r="BT16" s="735"/>
      <c r="BU16" s="735"/>
      <c r="BV16" s="735"/>
      <c r="BW16" s="735"/>
      <c r="BX16" s="735"/>
      <c r="BY16" s="735"/>
      <c r="BZ16" s="735"/>
      <c r="CA16" s="735"/>
      <c r="CB16" s="735"/>
      <c r="CC16" s="735"/>
      <c r="CD16" s="735"/>
      <c r="CE16" s="735"/>
      <c r="CF16" s="735"/>
      <c r="CG16" s="735"/>
      <c r="CH16" s="735"/>
      <c r="CI16" s="735"/>
      <c r="CJ16" s="735"/>
      <c r="CK16" s="735"/>
      <c r="CL16" s="735"/>
      <c r="CM16" s="735"/>
      <c r="CN16" s="735"/>
      <c r="CO16" s="735"/>
      <c r="CP16" s="735"/>
      <c r="CQ16" s="735"/>
      <c r="CR16" s="735"/>
      <c r="CS16" s="735"/>
      <c r="CT16" s="735"/>
      <c r="CU16" s="735"/>
      <c r="CV16" s="735"/>
      <c r="CW16" s="735"/>
      <c r="CX16" s="735"/>
      <c r="CY16" s="735"/>
      <c r="CZ16" s="735"/>
      <c r="DA16" s="735"/>
      <c r="DB16" s="735"/>
      <c r="DC16" s="735"/>
      <c r="DD16" s="735"/>
      <c r="DE16" s="735"/>
      <c r="DF16" s="735"/>
      <c r="DG16" s="735"/>
      <c r="DH16" s="735"/>
      <c r="DI16" s="735"/>
      <c r="DJ16" s="735"/>
      <c r="DK16" s="735"/>
      <c r="DL16" s="735"/>
      <c r="DM16" s="735"/>
      <c r="DN16" s="735"/>
      <c r="DO16" s="735"/>
      <c r="DP16" s="735"/>
      <c r="DQ16" s="735"/>
      <c r="DR16" s="735"/>
      <c r="DS16" s="735"/>
      <c r="DT16" s="735"/>
      <c r="DU16" s="735"/>
      <c r="DV16" s="735"/>
      <c r="DW16" s="735"/>
      <c r="DX16" s="735"/>
      <c r="DY16" s="735"/>
      <c r="DZ16" s="735"/>
      <c r="EA16" s="735"/>
      <c r="EB16" s="735"/>
      <c r="EC16" s="735"/>
      <c r="ED16" s="735"/>
      <c r="EE16" s="735"/>
      <c r="EF16" s="735"/>
      <c r="EG16" s="735"/>
      <c r="EH16" s="735"/>
      <c r="EI16" s="735"/>
      <c r="EJ16" s="735"/>
      <c r="EK16" s="735"/>
      <c r="EL16" s="735"/>
      <c r="EM16" s="735"/>
      <c r="EN16" s="735"/>
      <c r="EO16" s="735"/>
      <c r="EP16" s="735"/>
      <c r="EQ16" s="735"/>
      <c r="ER16" s="735"/>
      <c r="ES16" s="735"/>
      <c r="ET16" s="735"/>
      <c r="EU16" s="735"/>
      <c r="EV16" s="735"/>
      <c r="EW16" s="735"/>
      <c r="EX16" s="735"/>
      <c r="EY16" s="735"/>
      <c r="EZ16" s="735"/>
      <c r="FA16" s="735"/>
      <c r="FB16" s="735"/>
      <c r="FC16" s="735"/>
      <c r="FD16" s="735"/>
      <c r="FE16" s="735"/>
      <c r="FF16" s="735"/>
      <c r="FG16" s="735"/>
      <c r="FH16" s="735"/>
      <c r="FI16" s="735"/>
      <c r="FJ16" s="735"/>
      <c r="FK16" s="735"/>
      <c r="FL16" s="735"/>
      <c r="FM16" s="735"/>
      <c r="FN16" s="735"/>
      <c r="FO16" s="735"/>
      <c r="FP16" s="735"/>
      <c r="FQ16" s="735"/>
      <c r="FR16" s="735"/>
      <c r="FS16" s="735"/>
      <c r="FT16" s="735"/>
      <c r="FU16" s="735"/>
      <c r="FV16" s="735"/>
      <c r="FW16" s="735"/>
      <c r="FX16" s="735"/>
      <c r="FY16" s="735"/>
      <c r="FZ16" s="735"/>
      <c r="GA16" s="735"/>
      <c r="GB16" s="735"/>
      <c r="GC16" s="735"/>
      <c r="GD16" s="735"/>
      <c r="GE16" s="735"/>
      <c r="GF16" s="735"/>
      <c r="GG16" s="735"/>
      <c r="GH16" s="735"/>
      <c r="GI16" s="735"/>
      <c r="GJ16" s="735"/>
      <c r="GK16" s="735"/>
      <c r="GL16" s="735"/>
      <c r="GM16" s="735"/>
      <c r="GN16" s="735"/>
      <c r="GO16" s="735"/>
      <c r="GP16" s="735"/>
      <c r="GQ16" s="735"/>
      <c r="GR16" s="735"/>
      <c r="GS16" s="735"/>
      <c r="GT16" s="735"/>
      <c r="GU16" s="735"/>
      <c r="GV16" s="735"/>
      <c r="GW16" s="735"/>
      <c r="GX16" s="735"/>
      <c r="GY16" s="735"/>
      <c r="GZ16" s="735"/>
      <c r="HA16" s="735"/>
      <c r="HB16" s="735"/>
      <c r="HC16" s="735"/>
      <c r="HD16" s="735"/>
      <c r="HE16" s="735"/>
      <c r="HF16" s="735"/>
      <c r="HG16" s="735"/>
      <c r="HH16" s="735"/>
      <c r="HI16" s="735"/>
      <c r="HJ16" s="735"/>
      <c r="HK16" s="735"/>
      <c r="HL16" s="735"/>
      <c r="HM16" s="735"/>
      <c r="HN16" s="735"/>
      <c r="HO16" s="735"/>
      <c r="HP16" s="735"/>
      <c r="HQ16" s="735"/>
      <c r="HR16" s="735"/>
      <c r="HS16" s="735"/>
      <c r="HT16" s="735"/>
      <c r="HU16" s="735"/>
      <c r="HV16" s="735"/>
      <c r="HW16" s="735"/>
      <c r="HX16" s="735"/>
      <c r="HY16" s="735"/>
      <c r="HZ16" s="735"/>
      <c r="IA16" s="735"/>
      <c r="IB16" s="735"/>
      <c r="IC16" s="735"/>
      <c r="ID16" s="735"/>
      <c r="IE16" s="735"/>
      <c r="IF16" s="735"/>
      <c r="IG16" s="735"/>
      <c r="IH16" s="735"/>
      <c r="II16" s="735"/>
    </row>
    <row r="17" spans="1:243" s="213" customFormat="1" x14ac:dyDescent="0.25">
      <c r="A17" s="728">
        <v>4</v>
      </c>
      <c r="B17" s="736" t="s">
        <v>3859</v>
      </c>
      <c r="C17" s="737" t="s">
        <v>3860</v>
      </c>
      <c r="D17" s="731" t="s">
        <v>57</v>
      </c>
      <c r="E17" s="733">
        <v>3.65</v>
      </c>
      <c r="F17" s="733">
        <v>99</v>
      </c>
      <c r="G17" s="733" t="str">
        <f t="shared" si="0"/>
        <v>Xuất sắc</v>
      </c>
      <c r="H17" s="738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35"/>
      <c r="AO17" s="735"/>
      <c r="AP17" s="735"/>
      <c r="AQ17" s="735"/>
      <c r="AR17" s="735"/>
      <c r="AS17" s="735"/>
      <c r="AT17" s="735"/>
      <c r="AU17" s="735"/>
      <c r="AV17" s="735"/>
      <c r="AW17" s="735"/>
      <c r="AX17" s="735"/>
      <c r="AY17" s="735"/>
      <c r="AZ17" s="735"/>
      <c r="BA17" s="735"/>
      <c r="BB17" s="735"/>
      <c r="BC17" s="735"/>
      <c r="BD17" s="735"/>
      <c r="BE17" s="735"/>
      <c r="BF17" s="735"/>
      <c r="BG17" s="735"/>
      <c r="BH17" s="735"/>
      <c r="BI17" s="735"/>
      <c r="BJ17" s="735"/>
      <c r="BK17" s="735"/>
      <c r="BL17" s="735"/>
      <c r="BM17" s="735"/>
      <c r="BN17" s="735"/>
      <c r="BO17" s="735"/>
      <c r="BP17" s="735"/>
      <c r="BQ17" s="735"/>
      <c r="BR17" s="735"/>
      <c r="BS17" s="735"/>
      <c r="BT17" s="735"/>
      <c r="BU17" s="735"/>
      <c r="BV17" s="735"/>
      <c r="BW17" s="735"/>
      <c r="BX17" s="735"/>
      <c r="BY17" s="735"/>
      <c r="BZ17" s="735"/>
      <c r="CA17" s="735"/>
      <c r="CB17" s="735"/>
      <c r="CC17" s="735"/>
      <c r="CD17" s="735"/>
      <c r="CE17" s="735"/>
      <c r="CF17" s="735"/>
      <c r="CG17" s="735"/>
      <c r="CH17" s="735"/>
      <c r="CI17" s="735"/>
      <c r="CJ17" s="735"/>
      <c r="CK17" s="735"/>
      <c r="CL17" s="735"/>
      <c r="CM17" s="735"/>
      <c r="CN17" s="735"/>
      <c r="CO17" s="735"/>
      <c r="CP17" s="735"/>
      <c r="CQ17" s="735"/>
      <c r="CR17" s="735"/>
      <c r="CS17" s="735"/>
      <c r="CT17" s="735"/>
      <c r="CU17" s="735"/>
      <c r="CV17" s="735"/>
      <c r="CW17" s="735"/>
      <c r="CX17" s="735"/>
      <c r="CY17" s="735"/>
      <c r="CZ17" s="735"/>
      <c r="DA17" s="735"/>
      <c r="DB17" s="735"/>
      <c r="DC17" s="735"/>
      <c r="DD17" s="735"/>
      <c r="DE17" s="735"/>
      <c r="DF17" s="735"/>
      <c r="DG17" s="735"/>
      <c r="DH17" s="735"/>
      <c r="DI17" s="735"/>
      <c r="DJ17" s="735"/>
      <c r="DK17" s="735"/>
      <c r="DL17" s="735"/>
      <c r="DM17" s="735"/>
      <c r="DN17" s="735"/>
      <c r="DO17" s="735"/>
      <c r="DP17" s="735"/>
      <c r="DQ17" s="735"/>
      <c r="DR17" s="735"/>
      <c r="DS17" s="735"/>
      <c r="DT17" s="735"/>
      <c r="DU17" s="735"/>
      <c r="DV17" s="735"/>
      <c r="DW17" s="735"/>
      <c r="DX17" s="735"/>
      <c r="DY17" s="735"/>
      <c r="DZ17" s="735"/>
      <c r="EA17" s="735"/>
      <c r="EB17" s="735"/>
      <c r="EC17" s="735"/>
      <c r="ED17" s="735"/>
      <c r="EE17" s="735"/>
      <c r="EF17" s="735"/>
      <c r="EG17" s="735"/>
      <c r="EH17" s="735"/>
      <c r="EI17" s="735"/>
      <c r="EJ17" s="735"/>
      <c r="EK17" s="735"/>
      <c r="EL17" s="735"/>
      <c r="EM17" s="735"/>
      <c r="EN17" s="735"/>
      <c r="EO17" s="735"/>
      <c r="EP17" s="735"/>
      <c r="EQ17" s="735"/>
      <c r="ER17" s="735"/>
      <c r="ES17" s="735"/>
      <c r="ET17" s="735"/>
      <c r="EU17" s="735"/>
      <c r="EV17" s="735"/>
      <c r="EW17" s="735"/>
      <c r="EX17" s="735"/>
      <c r="EY17" s="735"/>
      <c r="EZ17" s="735"/>
      <c r="FA17" s="735"/>
      <c r="FB17" s="735"/>
      <c r="FC17" s="735"/>
      <c r="FD17" s="735"/>
      <c r="FE17" s="735"/>
      <c r="FF17" s="735"/>
      <c r="FG17" s="735"/>
      <c r="FH17" s="735"/>
      <c r="FI17" s="735"/>
      <c r="FJ17" s="735"/>
      <c r="FK17" s="735"/>
      <c r="FL17" s="735"/>
      <c r="FM17" s="735"/>
      <c r="FN17" s="735"/>
      <c r="FO17" s="735"/>
      <c r="FP17" s="735"/>
      <c r="FQ17" s="735"/>
      <c r="FR17" s="735"/>
      <c r="FS17" s="735"/>
      <c r="FT17" s="735"/>
      <c r="FU17" s="735"/>
      <c r="FV17" s="735"/>
      <c r="FW17" s="735"/>
      <c r="FX17" s="735"/>
      <c r="FY17" s="735"/>
      <c r="FZ17" s="735"/>
      <c r="GA17" s="735"/>
      <c r="GB17" s="735"/>
      <c r="GC17" s="735"/>
      <c r="GD17" s="735"/>
      <c r="GE17" s="735"/>
      <c r="GF17" s="735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5"/>
      <c r="GT17" s="735"/>
      <c r="GU17" s="735"/>
      <c r="GV17" s="735"/>
      <c r="GW17" s="735"/>
      <c r="GX17" s="735"/>
      <c r="GY17" s="735"/>
      <c r="GZ17" s="735"/>
      <c r="HA17" s="735"/>
      <c r="HB17" s="735"/>
      <c r="HC17" s="735"/>
      <c r="HD17" s="735"/>
      <c r="HE17" s="735"/>
      <c r="HF17" s="735"/>
      <c r="HG17" s="735"/>
      <c r="HH17" s="735"/>
      <c r="HI17" s="735"/>
      <c r="HJ17" s="735"/>
      <c r="HK17" s="735"/>
      <c r="HL17" s="735"/>
      <c r="HM17" s="735"/>
      <c r="HN17" s="735"/>
      <c r="HO17" s="735"/>
      <c r="HP17" s="735"/>
      <c r="HQ17" s="735"/>
      <c r="HR17" s="735"/>
      <c r="HS17" s="735"/>
      <c r="HT17" s="735"/>
      <c r="HU17" s="735"/>
      <c r="HV17" s="735"/>
      <c r="HW17" s="735"/>
      <c r="HX17" s="735"/>
      <c r="HY17" s="735"/>
      <c r="HZ17" s="735"/>
      <c r="IA17" s="735"/>
      <c r="IB17" s="735"/>
      <c r="IC17" s="735"/>
      <c r="ID17" s="735"/>
      <c r="IE17" s="735"/>
      <c r="IF17" s="735"/>
      <c r="IG17" s="735"/>
      <c r="IH17" s="735"/>
      <c r="II17" s="735"/>
    </row>
    <row r="18" spans="1:243" s="213" customFormat="1" x14ac:dyDescent="0.25">
      <c r="A18" s="728">
        <v>5</v>
      </c>
      <c r="B18" s="736" t="s">
        <v>3861</v>
      </c>
      <c r="C18" s="737" t="s">
        <v>90</v>
      </c>
      <c r="D18" s="731" t="s">
        <v>57</v>
      </c>
      <c r="E18" s="732">
        <v>2.95</v>
      </c>
      <c r="F18" s="732">
        <v>85</v>
      </c>
      <c r="G18" s="733" t="str">
        <f t="shared" si="0"/>
        <v>Tốt</v>
      </c>
      <c r="H18" s="734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/>
      <c r="BE18" s="735"/>
      <c r="BF18" s="735"/>
      <c r="BG18" s="735"/>
      <c r="BH18" s="735"/>
      <c r="BI18" s="735"/>
      <c r="BJ18" s="735"/>
      <c r="BK18" s="735"/>
      <c r="BL18" s="735"/>
      <c r="BM18" s="735"/>
      <c r="BN18" s="735"/>
      <c r="BO18" s="735"/>
      <c r="BP18" s="735"/>
      <c r="BQ18" s="735"/>
      <c r="BR18" s="735"/>
      <c r="BS18" s="735"/>
      <c r="BT18" s="735"/>
      <c r="BU18" s="735"/>
      <c r="BV18" s="735"/>
      <c r="BW18" s="735"/>
      <c r="BX18" s="735"/>
      <c r="BY18" s="735"/>
      <c r="BZ18" s="735"/>
      <c r="CA18" s="735"/>
      <c r="CB18" s="735"/>
      <c r="CC18" s="735"/>
      <c r="CD18" s="735"/>
      <c r="CE18" s="735"/>
      <c r="CF18" s="735"/>
      <c r="CG18" s="735"/>
      <c r="CH18" s="735"/>
      <c r="CI18" s="735"/>
      <c r="CJ18" s="735"/>
      <c r="CK18" s="735"/>
      <c r="CL18" s="735"/>
      <c r="CM18" s="735"/>
      <c r="CN18" s="735"/>
      <c r="CO18" s="735"/>
      <c r="CP18" s="735"/>
      <c r="CQ18" s="735"/>
      <c r="CR18" s="735"/>
      <c r="CS18" s="735"/>
      <c r="CT18" s="735"/>
      <c r="CU18" s="735"/>
      <c r="CV18" s="735"/>
      <c r="CW18" s="735"/>
      <c r="CX18" s="735"/>
      <c r="CY18" s="735"/>
      <c r="CZ18" s="735"/>
      <c r="DA18" s="735"/>
      <c r="DB18" s="735"/>
      <c r="DC18" s="735"/>
      <c r="DD18" s="735"/>
      <c r="DE18" s="735"/>
      <c r="DF18" s="735"/>
      <c r="DG18" s="735"/>
      <c r="DH18" s="735"/>
      <c r="DI18" s="735"/>
      <c r="DJ18" s="735"/>
      <c r="DK18" s="735"/>
      <c r="DL18" s="735"/>
      <c r="DM18" s="735"/>
      <c r="DN18" s="735"/>
      <c r="DO18" s="735"/>
      <c r="DP18" s="735"/>
      <c r="DQ18" s="735"/>
      <c r="DR18" s="735"/>
      <c r="DS18" s="735"/>
      <c r="DT18" s="735"/>
      <c r="DU18" s="735"/>
      <c r="DV18" s="735"/>
      <c r="DW18" s="735"/>
      <c r="DX18" s="735"/>
      <c r="DY18" s="735"/>
      <c r="DZ18" s="735"/>
      <c r="EA18" s="735"/>
      <c r="EB18" s="735"/>
      <c r="EC18" s="735"/>
      <c r="ED18" s="735"/>
      <c r="EE18" s="735"/>
      <c r="EF18" s="735"/>
      <c r="EG18" s="735"/>
      <c r="EH18" s="735"/>
      <c r="EI18" s="735"/>
      <c r="EJ18" s="735"/>
      <c r="EK18" s="735"/>
      <c r="EL18" s="735"/>
      <c r="EM18" s="735"/>
      <c r="EN18" s="735"/>
      <c r="EO18" s="735"/>
      <c r="EP18" s="735"/>
      <c r="EQ18" s="735"/>
      <c r="ER18" s="735"/>
      <c r="ES18" s="735"/>
      <c r="ET18" s="735"/>
      <c r="EU18" s="735"/>
      <c r="EV18" s="735"/>
      <c r="EW18" s="735"/>
      <c r="EX18" s="735"/>
      <c r="EY18" s="735"/>
      <c r="EZ18" s="735"/>
      <c r="FA18" s="735"/>
      <c r="FB18" s="735"/>
      <c r="FC18" s="735"/>
      <c r="FD18" s="735"/>
      <c r="FE18" s="735"/>
      <c r="FF18" s="735"/>
      <c r="FG18" s="735"/>
      <c r="FH18" s="735"/>
      <c r="FI18" s="735"/>
      <c r="FJ18" s="735"/>
      <c r="FK18" s="735"/>
      <c r="FL18" s="735"/>
      <c r="FM18" s="735"/>
      <c r="FN18" s="735"/>
      <c r="FO18" s="735"/>
      <c r="FP18" s="735"/>
      <c r="FQ18" s="735"/>
      <c r="FR18" s="735"/>
      <c r="FS18" s="735"/>
      <c r="FT18" s="735"/>
      <c r="FU18" s="735"/>
      <c r="FV18" s="735"/>
      <c r="FW18" s="735"/>
      <c r="FX18" s="735"/>
      <c r="FY18" s="735"/>
      <c r="FZ18" s="735"/>
      <c r="GA18" s="735"/>
      <c r="GB18" s="735"/>
      <c r="GC18" s="735"/>
      <c r="GD18" s="735"/>
      <c r="GE18" s="735"/>
      <c r="GF18" s="735"/>
      <c r="GG18" s="735"/>
      <c r="GH18" s="735"/>
      <c r="GI18" s="735"/>
      <c r="GJ18" s="735"/>
      <c r="GK18" s="735"/>
      <c r="GL18" s="735"/>
      <c r="GM18" s="735"/>
      <c r="GN18" s="735"/>
      <c r="GO18" s="735"/>
      <c r="GP18" s="735"/>
      <c r="GQ18" s="735"/>
      <c r="GR18" s="735"/>
      <c r="GS18" s="735"/>
      <c r="GT18" s="735"/>
      <c r="GU18" s="735"/>
      <c r="GV18" s="735"/>
      <c r="GW18" s="735"/>
      <c r="GX18" s="735"/>
      <c r="GY18" s="735"/>
      <c r="GZ18" s="735"/>
      <c r="HA18" s="735"/>
      <c r="HB18" s="735"/>
      <c r="HC18" s="735"/>
      <c r="HD18" s="735"/>
      <c r="HE18" s="735"/>
      <c r="HF18" s="735"/>
      <c r="HG18" s="735"/>
      <c r="HH18" s="735"/>
      <c r="HI18" s="735"/>
      <c r="HJ18" s="735"/>
      <c r="HK18" s="735"/>
      <c r="HL18" s="735"/>
      <c r="HM18" s="735"/>
      <c r="HN18" s="735"/>
      <c r="HO18" s="735"/>
      <c r="HP18" s="735"/>
      <c r="HQ18" s="735"/>
      <c r="HR18" s="735"/>
      <c r="HS18" s="735"/>
      <c r="HT18" s="735"/>
      <c r="HU18" s="735"/>
      <c r="HV18" s="735"/>
      <c r="HW18" s="735"/>
      <c r="HX18" s="735"/>
      <c r="HY18" s="735"/>
      <c r="HZ18" s="735"/>
      <c r="IA18" s="735"/>
      <c r="IB18" s="735"/>
      <c r="IC18" s="735"/>
      <c r="ID18" s="735"/>
      <c r="IE18" s="735"/>
      <c r="IF18" s="735"/>
      <c r="IG18" s="735"/>
      <c r="IH18" s="735"/>
      <c r="II18" s="735"/>
    </row>
    <row r="19" spans="1:243" s="213" customFormat="1" x14ac:dyDescent="0.25">
      <c r="A19" s="728">
        <v>6</v>
      </c>
      <c r="B19" s="729" t="s">
        <v>3862</v>
      </c>
      <c r="C19" s="730" t="s">
        <v>46</v>
      </c>
      <c r="D19" s="731" t="s">
        <v>110</v>
      </c>
      <c r="E19" s="732">
        <v>2.79</v>
      </c>
      <c r="F19" s="732">
        <v>89</v>
      </c>
      <c r="G19" s="733" t="str">
        <f t="shared" si="0"/>
        <v>Tốt</v>
      </c>
      <c r="H19" s="734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35"/>
      <c r="AX19" s="735"/>
      <c r="AY19" s="735"/>
      <c r="AZ19" s="735"/>
      <c r="BA19" s="735"/>
      <c r="BB19" s="735"/>
      <c r="BC19" s="735"/>
      <c r="BD19" s="735"/>
      <c r="BE19" s="735"/>
      <c r="BF19" s="735"/>
      <c r="BG19" s="735"/>
      <c r="BH19" s="735"/>
      <c r="BI19" s="735"/>
      <c r="BJ19" s="735"/>
      <c r="BK19" s="735"/>
      <c r="BL19" s="735"/>
      <c r="BM19" s="735"/>
      <c r="BN19" s="735"/>
      <c r="BO19" s="735"/>
      <c r="BP19" s="735"/>
      <c r="BQ19" s="735"/>
      <c r="BR19" s="735"/>
      <c r="BS19" s="735"/>
      <c r="BT19" s="735"/>
      <c r="BU19" s="735"/>
      <c r="BV19" s="735"/>
      <c r="BW19" s="735"/>
      <c r="BX19" s="735"/>
      <c r="BY19" s="735"/>
      <c r="BZ19" s="735"/>
      <c r="CA19" s="735"/>
      <c r="CB19" s="735"/>
      <c r="CC19" s="735"/>
      <c r="CD19" s="735"/>
      <c r="CE19" s="735"/>
      <c r="CF19" s="735"/>
      <c r="CG19" s="735"/>
      <c r="CH19" s="735"/>
      <c r="CI19" s="735"/>
      <c r="CJ19" s="735"/>
      <c r="CK19" s="735"/>
      <c r="CL19" s="735"/>
      <c r="CM19" s="735"/>
      <c r="CN19" s="735"/>
      <c r="CO19" s="735"/>
      <c r="CP19" s="735"/>
      <c r="CQ19" s="735"/>
      <c r="CR19" s="735"/>
      <c r="CS19" s="735"/>
      <c r="CT19" s="735"/>
      <c r="CU19" s="735"/>
      <c r="CV19" s="735"/>
      <c r="CW19" s="735"/>
      <c r="CX19" s="735"/>
      <c r="CY19" s="735"/>
      <c r="CZ19" s="735"/>
      <c r="DA19" s="735"/>
      <c r="DB19" s="735"/>
      <c r="DC19" s="735"/>
      <c r="DD19" s="735"/>
      <c r="DE19" s="735"/>
      <c r="DF19" s="735"/>
      <c r="DG19" s="735"/>
      <c r="DH19" s="735"/>
      <c r="DI19" s="735"/>
      <c r="DJ19" s="735"/>
      <c r="DK19" s="735"/>
      <c r="DL19" s="735"/>
      <c r="DM19" s="735"/>
      <c r="DN19" s="735"/>
      <c r="DO19" s="735"/>
      <c r="DP19" s="735"/>
      <c r="DQ19" s="735"/>
      <c r="DR19" s="735"/>
      <c r="DS19" s="735"/>
      <c r="DT19" s="735"/>
      <c r="DU19" s="735"/>
      <c r="DV19" s="735"/>
      <c r="DW19" s="735"/>
      <c r="DX19" s="735"/>
      <c r="DY19" s="735"/>
      <c r="DZ19" s="735"/>
      <c r="EA19" s="735"/>
      <c r="EB19" s="735"/>
      <c r="EC19" s="735"/>
      <c r="ED19" s="735"/>
      <c r="EE19" s="735"/>
      <c r="EF19" s="735"/>
      <c r="EG19" s="735"/>
      <c r="EH19" s="735"/>
      <c r="EI19" s="735"/>
      <c r="EJ19" s="735"/>
      <c r="EK19" s="735"/>
      <c r="EL19" s="735"/>
      <c r="EM19" s="735"/>
      <c r="EN19" s="735"/>
      <c r="EO19" s="735"/>
      <c r="EP19" s="735"/>
      <c r="EQ19" s="735"/>
      <c r="ER19" s="735"/>
      <c r="ES19" s="735"/>
      <c r="ET19" s="735"/>
      <c r="EU19" s="735"/>
      <c r="EV19" s="735"/>
      <c r="EW19" s="735"/>
      <c r="EX19" s="735"/>
      <c r="EY19" s="735"/>
      <c r="EZ19" s="735"/>
      <c r="FA19" s="735"/>
      <c r="FB19" s="735"/>
      <c r="FC19" s="735"/>
      <c r="FD19" s="735"/>
      <c r="FE19" s="735"/>
      <c r="FF19" s="735"/>
      <c r="FG19" s="735"/>
      <c r="FH19" s="735"/>
      <c r="FI19" s="735"/>
      <c r="FJ19" s="735"/>
      <c r="FK19" s="735"/>
      <c r="FL19" s="735"/>
      <c r="FM19" s="735"/>
      <c r="FN19" s="735"/>
      <c r="FO19" s="735"/>
      <c r="FP19" s="735"/>
      <c r="FQ19" s="735"/>
      <c r="FR19" s="735"/>
      <c r="FS19" s="735"/>
      <c r="FT19" s="735"/>
      <c r="FU19" s="735"/>
      <c r="FV19" s="735"/>
      <c r="FW19" s="735"/>
      <c r="FX19" s="735"/>
      <c r="FY19" s="735"/>
      <c r="FZ19" s="735"/>
      <c r="GA19" s="735"/>
      <c r="GB19" s="735"/>
      <c r="GC19" s="735"/>
      <c r="GD19" s="735"/>
      <c r="GE19" s="735"/>
      <c r="GF19" s="735"/>
      <c r="GG19" s="735"/>
      <c r="GH19" s="735"/>
      <c r="GI19" s="735"/>
      <c r="GJ19" s="735"/>
      <c r="GK19" s="735"/>
      <c r="GL19" s="735"/>
      <c r="GM19" s="735"/>
      <c r="GN19" s="735"/>
      <c r="GO19" s="735"/>
      <c r="GP19" s="735"/>
      <c r="GQ19" s="735"/>
      <c r="GR19" s="735"/>
      <c r="GS19" s="735"/>
      <c r="GT19" s="735"/>
      <c r="GU19" s="735"/>
      <c r="GV19" s="735"/>
      <c r="GW19" s="735"/>
      <c r="GX19" s="735"/>
      <c r="GY19" s="735"/>
      <c r="GZ19" s="735"/>
      <c r="HA19" s="735"/>
      <c r="HB19" s="735"/>
      <c r="HC19" s="735"/>
      <c r="HD19" s="735"/>
      <c r="HE19" s="735"/>
      <c r="HF19" s="735"/>
      <c r="HG19" s="735"/>
      <c r="HH19" s="735"/>
      <c r="HI19" s="735"/>
      <c r="HJ19" s="735"/>
      <c r="HK19" s="735"/>
      <c r="HL19" s="735"/>
      <c r="HM19" s="735"/>
      <c r="HN19" s="735"/>
      <c r="HO19" s="735"/>
      <c r="HP19" s="735"/>
      <c r="HQ19" s="735"/>
      <c r="HR19" s="735"/>
      <c r="HS19" s="735"/>
      <c r="HT19" s="735"/>
      <c r="HU19" s="735"/>
      <c r="HV19" s="735"/>
      <c r="HW19" s="735"/>
      <c r="HX19" s="735"/>
      <c r="HY19" s="735"/>
      <c r="HZ19" s="735"/>
      <c r="IA19" s="735"/>
      <c r="IB19" s="735"/>
      <c r="IC19" s="735"/>
      <c r="ID19" s="735"/>
      <c r="IE19" s="735"/>
      <c r="IF19" s="735"/>
      <c r="IG19" s="735"/>
      <c r="IH19" s="735"/>
      <c r="II19" s="735"/>
    </row>
    <row r="20" spans="1:243" s="213" customFormat="1" x14ac:dyDescent="0.25">
      <c r="A20" s="728">
        <v>7</v>
      </c>
      <c r="B20" s="729" t="s">
        <v>3863</v>
      </c>
      <c r="C20" s="730" t="s">
        <v>90</v>
      </c>
      <c r="D20" s="731" t="s">
        <v>265</v>
      </c>
      <c r="E20" s="732">
        <v>3.53</v>
      </c>
      <c r="F20" s="732">
        <v>99</v>
      </c>
      <c r="G20" s="733" t="str">
        <f t="shared" si="0"/>
        <v>Xuất sắc</v>
      </c>
      <c r="H20" s="734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735"/>
      <c r="BV20" s="735"/>
      <c r="BW20" s="735"/>
      <c r="BX20" s="735"/>
      <c r="BY20" s="735"/>
      <c r="BZ20" s="735"/>
      <c r="CA20" s="735"/>
      <c r="CB20" s="735"/>
      <c r="CC20" s="735"/>
      <c r="CD20" s="735"/>
      <c r="CE20" s="735"/>
      <c r="CF20" s="735"/>
      <c r="CG20" s="735"/>
      <c r="CH20" s="735"/>
      <c r="CI20" s="735"/>
      <c r="CJ20" s="735"/>
      <c r="CK20" s="735"/>
      <c r="CL20" s="735"/>
      <c r="CM20" s="735"/>
      <c r="CN20" s="735"/>
      <c r="CO20" s="735"/>
      <c r="CP20" s="735"/>
      <c r="CQ20" s="735"/>
      <c r="CR20" s="735"/>
      <c r="CS20" s="735"/>
      <c r="CT20" s="735"/>
      <c r="CU20" s="735"/>
      <c r="CV20" s="735"/>
      <c r="CW20" s="735"/>
      <c r="CX20" s="735"/>
      <c r="CY20" s="735"/>
      <c r="CZ20" s="735"/>
      <c r="DA20" s="735"/>
      <c r="DB20" s="735"/>
      <c r="DC20" s="735"/>
      <c r="DD20" s="735"/>
      <c r="DE20" s="735"/>
      <c r="DF20" s="735"/>
      <c r="DG20" s="735"/>
      <c r="DH20" s="735"/>
      <c r="DI20" s="735"/>
      <c r="DJ20" s="735"/>
      <c r="DK20" s="735"/>
      <c r="DL20" s="735"/>
      <c r="DM20" s="735"/>
      <c r="DN20" s="735"/>
      <c r="DO20" s="735"/>
      <c r="DP20" s="735"/>
      <c r="DQ20" s="735"/>
      <c r="DR20" s="735"/>
      <c r="DS20" s="735"/>
      <c r="DT20" s="735"/>
      <c r="DU20" s="735"/>
      <c r="DV20" s="735"/>
      <c r="DW20" s="735"/>
      <c r="DX20" s="735"/>
      <c r="DY20" s="735"/>
      <c r="DZ20" s="735"/>
      <c r="EA20" s="735"/>
      <c r="EB20" s="735"/>
      <c r="EC20" s="735"/>
      <c r="ED20" s="735"/>
      <c r="EE20" s="735"/>
      <c r="EF20" s="735"/>
      <c r="EG20" s="735"/>
      <c r="EH20" s="735"/>
      <c r="EI20" s="735"/>
      <c r="EJ20" s="735"/>
      <c r="EK20" s="735"/>
      <c r="EL20" s="735"/>
      <c r="EM20" s="735"/>
      <c r="EN20" s="735"/>
      <c r="EO20" s="735"/>
      <c r="EP20" s="735"/>
      <c r="EQ20" s="735"/>
      <c r="ER20" s="735"/>
      <c r="ES20" s="735"/>
      <c r="ET20" s="735"/>
      <c r="EU20" s="735"/>
      <c r="EV20" s="735"/>
      <c r="EW20" s="735"/>
      <c r="EX20" s="735"/>
      <c r="EY20" s="735"/>
      <c r="EZ20" s="735"/>
      <c r="FA20" s="735"/>
      <c r="FB20" s="735"/>
      <c r="FC20" s="735"/>
      <c r="FD20" s="735"/>
      <c r="FE20" s="735"/>
      <c r="FF20" s="735"/>
      <c r="FG20" s="735"/>
      <c r="FH20" s="735"/>
      <c r="FI20" s="735"/>
      <c r="FJ20" s="735"/>
      <c r="FK20" s="735"/>
      <c r="FL20" s="735"/>
      <c r="FM20" s="735"/>
      <c r="FN20" s="735"/>
      <c r="FO20" s="735"/>
      <c r="FP20" s="735"/>
      <c r="FQ20" s="735"/>
      <c r="FR20" s="735"/>
      <c r="FS20" s="735"/>
      <c r="FT20" s="735"/>
      <c r="FU20" s="735"/>
      <c r="FV20" s="735"/>
      <c r="FW20" s="735"/>
      <c r="FX20" s="735"/>
      <c r="FY20" s="735"/>
      <c r="FZ20" s="735"/>
      <c r="GA20" s="735"/>
      <c r="GB20" s="735"/>
      <c r="GC20" s="735"/>
      <c r="GD20" s="735"/>
      <c r="GE20" s="735"/>
      <c r="GF20" s="735"/>
      <c r="GG20" s="735"/>
      <c r="GH20" s="735"/>
      <c r="GI20" s="735"/>
      <c r="GJ20" s="735"/>
      <c r="GK20" s="735"/>
      <c r="GL20" s="735"/>
      <c r="GM20" s="735"/>
      <c r="GN20" s="735"/>
      <c r="GO20" s="735"/>
      <c r="GP20" s="735"/>
      <c r="GQ20" s="735"/>
      <c r="GR20" s="735"/>
      <c r="GS20" s="735"/>
      <c r="GT20" s="735"/>
      <c r="GU20" s="735"/>
      <c r="GV20" s="735"/>
      <c r="GW20" s="735"/>
      <c r="GX20" s="735"/>
      <c r="GY20" s="735"/>
      <c r="GZ20" s="735"/>
      <c r="HA20" s="735"/>
      <c r="HB20" s="735"/>
      <c r="HC20" s="735"/>
      <c r="HD20" s="735"/>
      <c r="HE20" s="735"/>
      <c r="HF20" s="735"/>
      <c r="HG20" s="735"/>
      <c r="HH20" s="735"/>
      <c r="HI20" s="735"/>
      <c r="HJ20" s="735"/>
      <c r="HK20" s="735"/>
      <c r="HL20" s="735"/>
      <c r="HM20" s="735"/>
      <c r="HN20" s="735"/>
      <c r="HO20" s="735"/>
      <c r="HP20" s="735"/>
      <c r="HQ20" s="735"/>
      <c r="HR20" s="735"/>
      <c r="HS20" s="735"/>
      <c r="HT20" s="735"/>
      <c r="HU20" s="735"/>
      <c r="HV20" s="735"/>
      <c r="HW20" s="735"/>
      <c r="HX20" s="735"/>
      <c r="HY20" s="735"/>
      <c r="HZ20" s="735"/>
      <c r="IA20" s="735"/>
      <c r="IB20" s="735"/>
      <c r="IC20" s="735"/>
      <c r="ID20" s="735"/>
      <c r="IE20" s="735"/>
      <c r="IF20" s="735"/>
      <c r="IG20" s="735"/>
      <c r="IH20" s="735"/>
      <c r="II20" s="735"/>
    </row>
    <row r="21" spans="1:243" s="213" customFormat="1" x14ac:dyDescent="0.25">
      <c r="A21" s="728">
        <v>8</v>
      </c>
      <c r="B21" s="736" t="s">
        <v>3864</v>
      </c>
      <c r="C21" s="737" t="s">
        <v>132</v>
      </c>
      <c r="D21" s="731" t="s">
        <v>11</v>
      </c>
      <c r="E21" s="732">
        <v>2.79</v>
      </c>
      <c r="F21" s="732">
        <v>85</v>
      </c>
      <c r="G21" s="733" t="str">
        <f t="shared" si="0"/>
        <v>Tốt</v>
      </c>
      <c r="H21" s="734"/>
      <c r="I21" s="735"/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35"/>
      <c r="AJ21" s="735"/>
      <c r="AK21" s="735"/>
      <c r="AL21" s="735"/>
      <c r="AM21" s="735"/>
      <c r="AN21" s="735"/>
      <c r="AO21" s="735"/>
      <c r="AP21" s="735"/>
      <c r="AQ21" s="735"/>
      <c r="AR21" s="735"/>
      <c r="AS21" s="735"/>
      <c r="AT21" s="735"/>
      <c r="AU21" s="735"/>
      <c r="AV21" s="735"/>
      <c r="AW21" s="735"/>
      <c r="AX21" s="735"/>
      <c r="AY21" s="735"/>
      <c r="AZ21" s="735"/>
      <c r="BA21" s="735"/>
      <c r="BB21" s="735"/>
      <c r="BC21" s="735"/>
      <c r="BD21" s="735"/>
      <c r="BE21" s="735"/>
      <c r="BF21" s="735"/>
      <c r="BG21" s="735"/>
      <c r="BH21" s="735"/>
      <c r="BI21" s="735"/>
      <c r="BJ21" s="735"/>
      <c r="BK21" s="735"/>
      <c r="BL21" s="735"/>
      <c r="BM21" s="735"/>
      <c r="BN21" s="735"/>
      <c r="BO21" s="735"/>
      <c r="BP21" s="735"/>
      <c r="BQ21" s="735"/>
      <c r="BR21" s="735"/>
      <c r="BS21" s="735"/>
      <c r="BT21" s="735"/>
      <c r="BU21" s="735"/>
      <c r="BV21" s="735"/>
      <c r="BW21" s="735"/>
      <c r="BX21" s="735"/>
      <c r="BY21" s="735"/>
      <c r="BZ21" s="735"/>
      <c r="CA21" s="735"/>
      <c r="CB21" s="735"/>
      <c r="CC21" s="735"/>
      <c r="CD21" s="735"/>
      <c r="CE21" s="735"/>
      <c r="CF21" s="735"/>
      <c r="CG21" s="735"/>
      <c r="CH21" s="735"/>
      <c r="CI21" s="735"/>
      <c r="CJ21" s="735"/>
      <c r="CK21" s="735"/>
      <c r="CL21" s="735"/>
      <c r="CM21" s="735"/>
      <c r="CN21" s="735"/>
      <c r="CO21" s="735"/>
      <c r="CP21" s="735"/>
      <c r="CQ21" s="735"/>
      <c r="CR21" s="735"/>
      <c r="CS21" s="735"/>
      <c r="CT21" s="735"/>
      <c r="CU21" s="735"/>
      <c r="CV21" s="735"/>
      <c r="CW21" s="735"/>
      <c r="CX21" s="735"/>
      <c r="CY21" s="735"/>
      <c r="CZ21" s="735"/>
      <c r="DA21" s="735"/>
      <c r="DB21" s="735"/>
      <c r="DC21" s="735"/>
      <c r="DD21" s="735"/>
      <c r="DE21" s="735"/>
      <c r="DF21" s="735"/>
      <c r="DG21" s="735"/>
      <c r="DH21" s="735"/>
      <c r="DI21" s="735"/>
      <c r="DJ21" s="735"/>
      <c r="DK21" s="735"/>
      <c r="DL21" s="735"/>
      <c r="DM21" s="735"/>
      <c r="DN21" s="735"/>
      <c r="DO21" s="735"/>
      <c r="DP21" s="735"/>
      <c r="DQ21" s="735"/>
      <c r="DR21" s="735"/>
      <c r="DS21" s="735"/>
      <c r="DT21" s="735"/>
      <c r="DU21" s="735"/>
      <c r="DV21" s="735"/>
      <c r="DW21" s="735"/>
      <c r="DX21" s="735"/>
      <c r="DY21" s="735"/>
      <c r="DZ21" s="735"/>
      <c r="EA21" s="735"/>
      <c r="EB21" s="735"/>
      <c r="EC21" s="735"/>
      <c r="ED21" s="735"/>
      <c r="EE21" s="735"/>
      <c r="EF21" s="735"/>
      <c r="EG21" s="735"/>
      <c r="EH21" s="735"/>
      <c r="EI21" s="735"/>
      <c r="EJ21" s="735"/>
      <c r="EK21" s="735"/>
      <c r="EL21" s="735"/>
      <c r="EM21" s="735"/>
      <c r="EN21" s="735"/>
      <c r="EO21" s="735"/>
      <c r="EP21" s="735"/>
      <c r="EQ21" s="735"/>
      <c r="ER21" s="735"/>
      <c r="ES21" s="735"/>
      <c r="ET21" s="735"/>
      <c r="EU21" s="735"/>
      <c r="EV21" s="735"/>
      <c r="EW21" s="735"/>
      <c r="EX21" s="735"/>
      <c r="EY21" s="735"/>
      <c r="EZ21" s="735"/>
      <c r="FA21" s="735"/>
      <c r="FB21" s="735"/>
      <c r="FC21" s="735"/>
      <c r="FD21" s="735"/>
      <c r="FE21" s="735"/>
      <c r="FF21" s="735"/>
      <c r="FG21" s="735"/>
      <c r="FH21" s="735"/>
      <c r="FI21" s="735"/>
      <c r="FJ21" s="735"/>
      <c r="FK21" s="735"/>
      <c r="FL21" s="735"/>
      <c r="FM21" s="735"/>
      <c r="FN21" s="735"/>
      <c r="FO21" s="735"/>
      <c r="FP21" s="735"/>
      <c r="FQ21" s="735"/>
      <c r="FR21" s="735"/>
      <c r="FS21" s="735"/>
      <c r="FT21" s="735"/>
      <c r="FU21" s="735"/>
      <c r="FV21" s="735"/>
      <c r="FW21" s="735"/>
      <c r="FX21" s="735"/>
      <c r="FY21" s="735"/>
      <c r="FZ21" s="735"/>
      <c r="GA21" s="735"/>
      <c r="GB21" s="735"/>
      <c r="GC21" s="735"/>
      <c r="GD21" s="735"/>
      <c r="GE21" s="735"/>
      <c r="GF21" s="735"/>
      <c r="GG21" s="735"/>
      <c r="GH21" s="735"/>
      <c r="GI21" s="735"/>
      <c r="GJ21" s="735"/>
      <c r="GK21" s="735"/>
      <c r="GL21" s="735"/>
      <c r="GM21" s="735"/>
      <c r="GN21" s="735"/>
      <c r="GO21" s="735"/>
      <c r="GP21" s="735"/>
      <c r="GQ21" s="735"/>
      <c r="GR21" s="735"/>
      <c r="GS21" s="735"/>
      <c r="GT21" s="735"/>
      <c r="GU21" s="735"/>
      <c r="GV21" s="735"/>
      <c r="GW21" s="735"/>
      <c r="GX21" s="735"/>
      <c r="GY21" s="735"/>
      <c r="GZ21" s="735"/>
      <c r="HA21" s="735"/>
      <c r="HB21" s="735"/>
      <c r="HC21" s="735"/>
      <c r="HD21" s="735"/>
      <c r="HE21" s="735"/>
      <c r="HF21" s="735"/>
      <c r="HG21" s="735"/>
      <c r="HH21" s="735"/>
      <c r="HI21" s="735"/>
      <c r="HJ21" s="735"/>
      <c r="HK21" s="735"/>
      <c r="HL21" s="735"/>
      <c r="HM21" s="735"/>
      <c r="HN21" s="735"/>
      <c r="HO21" s="735"/>
      <c r="HP21" s="735"/>
      <c r="HQ21" s="735"/>
      <c r="HR21" s="735"/>
      <c r="HS21" s="735"/>
      <c r="HT21" s="735"/>
      <c r="HU21" s="735"/>
      <c r="HV21" s="735"/>
      <c r="HW21" s="735"/>
      <c r="HX21" s="735"/>
      <c r="HY21" s="735"/>
      <c r="HZ21" s="735"/>
      <c r="IA21" s="735"/>
      <c r="IB21" s="735"/>
      <c r="IC21" s="735"/>
      <c r="ID21" s="735"/>
      <c r="IE21" s="735"/>
      <c r="IF21" s="735"/>
      <c r="IG21" s="735"/>
      <c r="IH21" s="735"/>
      <c r="II21" s="735"/>
    </row>
    <row r="22" spans="1:243" s="213" customFormat="1" x14ac:dyDescent="0.25">
      <c r="A22" s="728">
        <v>9</v>
      </c>
      <c r="B22" s="729" t="s">
        <v>3865</v>
      </c>
      <c r="C22" s="730" t="s">
        <v>116</v>
      </c>
      <c r="D22" s="731" t="s">
        <v>204</v>
      </c>
      <c r="E22" s="732">
        <v>3.11</v>
      </c>
      <c r="F22" s="732">
        <v>87</v>
      </c>
      <c r="G22" s="733" t="str">
        <f t="shared" si="0"/>
        <v>Tốt</v>
      </c>
      <c r="H22" s="734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5"/>
      <c r="AP22" s="735"/>
      <c r="AQ22" s="735"/>
      <c r="AR22" s="735"/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  <c r="BE22" s="735"/>
      <c r="BF22" s="735"/>
      <c r="BG22" s="735"/>
      <c r="BH22" s="735"/>
      <c r="BI22" s="735"/>
      <c r="BJ22" s="735"/>
      <c r="BK22" s="735"/>
      <c r="BL22" s="735"/>
      <c r="BM22" s="735"/>
      <c r="BN22" s="735"/>
      <c r="BO22" s="735"/>
      <c r="BP22" s="735"/>
      <c r="BQ22" s="735"/>
      <c r="BR22" s="735"/>
      <c r="BS22" s="735"/>
      <c r="BT22" s="735"/>
      <c r="BU22" s="735"/>
      <c r="BV22" s="735"/>
      <c r="BW22" s="735"/>
      <c r="BX22" s="735"/>
      <c r="BY22" s="735"/>
      <c r="BZ22" s="735"/>
      <c r="CA22" s="735"/>
      <c r="CB22" s="735"/>
      <c r="CC22" s="735"/>
      <c r="CD22" s="735"/>
      <c r="CE22" s="735"/>
      <c r="CF22" s="735"/>
      <c r="CG22" s="735"/>
      <c r="CH22" s="735"/>
      <c r="CI22" s="735"/>
      <c r="CJ22" s="735"/>
      <c r="CK22" s="735"/>
      <c r="CL22" s="735"/>
      <c r="CM22" s="735"/>
      <c r="CN22" s="735"/>
      <c r="CO22" s="735"/>
      <c r="CP22" s="735"/>
      <c r="CQ22" s="735"/>
      <c r="CR22" s="735"/>
      <c r="CS22" s="735"/>
      <c r="CT22" s="735"/>
      <c r="CU22" s="735"/>
      <c r="CV22" s="735"/>
      <c r="CW22" s="735"/>
      <c r="CX22" s="735"/>
      <c r="CY22" s="735"/>
      <c r="CZ22" s="735"/>
      <c r="DA22" s="735"/>
      <c r="DB22" s="735"/>
      <c r="DC22" s="735"/>
      <c r="DD22" s="735"/>
      <c r="DE22" s="735"/>
      <c r="DF22" s="735"/>
      <c r="DG22" s="735"/>
      <c r="DH22" s="735"/>
      <c r="DI22" s="735"/>
      <c r="DJ22" s="735"/>
      <c r="DK22" s="735"/>
      <c r="DL22" s="735"/>
      <c r="DM22" s="735"/>
      <c r="DN22" s="735"/>
      <c r="DO22" s="735"/>
      <c r="DP22" s="735"/>
      <c r="DQ22" s="735"/>
      <c r="DR22" s="735"/>
      <c r="DS22" s="735"/>
      <c r="DT22" s="735"/>
      <c r="DU22" s="735"/>
      <c r="DV22" s="735"/>
      <c r="DW22" s="735"/>
      <c r="DX22" s="735"/>
      <c r="DY22" s="735"/>
      <c r="DZ22" s="735"/>
      <c r="EA22" s="735"/>
      <c r="EB22" s="735"/>
      <c r="EC22" s="735"/>
      <c r="ED22" s="735"/>
      <c r="EE22" s="735"/>
      <c r="EF22" s="735"/>
      <c r="EG22" s="735"/>
      <c r="EH22" s="735"/>
      <c r="EI22" s="735"/>
      <c r="EJ22" s="735"/>
      <c r="EK22" s="735"/>
      <c r="EL22" s="735"/>
      <c r="EM22" s="735"/>
      <c r="EN22" s="735"/>
      <c r="EO22" s="735"/>
      <c r="EP22" s="735"/>
      <c r="EQ22" s="735"/>
      <c r="ER22" s="735"/>
      <c r="ES22" s="735"/>
      <c r="ET22" s="735"/>
      <c r="EU22" s="735"/>
      <c r="EV22" s="735"/>
      <c r="EW22" s="735"/>
      <c r="EX22" s="735"/>
      <c r="EY22" s="735"/>
      <c r="EZ22" s="735"/>
      <c r="FA22" s="735"/>
      <c r="FB22" s="735"/>
      <c r="FC22" s="735"/>
      <c r="FD22" s="735"/>
      <c r="FE22" s="735"/>
      <c r="FF22" s="735"/>
      <c r="FG22" s="735"/>
      <c r="FH22" s="735"/>
      <c r="FI22" s="735"/>
      <c r="FJ22" s="735"/>
      <c r="FK22" s="735"/>
      <c r="FL22" s="735"/>
      <c r="FM22" s="735"/>
      <c r="FN22" s="735"/>
      <c r="FO22" s="735"/>
      <c r="FP22" s="735"/>
      <c r="FQ22" s="735"/>
      <c r="FR22" s="735"/>
      <c r="FS22" s="735"/>
      <c r="FT22" s="735"/>
      <c r="FU22" s="735"/>
      <c r="FV22" s="735"/>
      <c r="FW22" s="735"/>
      <c r="FX22" s="735"/>
      <c r="FY22" s="735"/>
      <c r="FZ22" s="735"/>
      <c r="GA22" s="735"/>
      <c r="GB22" s="735"/>
      <c r="GC22" s="735"/>
      <c r="GD22" s="735"/>
      <c r="GE22" s="735"/>
      <c r="GF22" s="735"/>
      <c r="GG22" s="735"/>
      <c r="GH22" s="735"/>
      <c r="GI22" s="735"/>
      <c r="GJ22" s="735"/>
      <c r="GK22" s="735"/>
      <c r="GL22" s="735"/>
      <c r="GM22" s="735"/>
      <c r="GN22" s="735"/>
      <c r="GO22" s="735"/>
      <c r="GP22" s="735"/>
      <c r="GQ22" s="735"/>
      <c r="GR22" s="735"/>
      <c r="GS22" s="735"/>
      <c r="GT22" s="735"/>
      <c r="GU22" s="735"/>
      <c r="GV22" s="735"/>
      <c r="GW22" s="735"/>
      <c r="GX22" s="735"/>
      <c r="GY22" s="735"/>
      <c r="GZ22" s="735"/>
      <c r="HA22" s="735"/>
      <c r="HB22" s="735"/>
      <c r="HC22" s="735"/>
      <c r="HD22" s="735"/>
      <c r="HE22" s="735"/>
      <c r="HF22" s="735"/>
      <c r="HG22" s="735"/>
      <c r="HH22" s="735"/>
      <c r="HI22" s="735"/>
      <c r="HJ22" s="735"/>
      <c r="HK22" s="735"/>
      <c r="HL22" s="735"/>
      <c r="HM22" s="735"/>
      <c r="HN22" s="735"/>
      <c r="HO22" s="735"/>
      <c r="HP22" s="735"/>
      <c r="HQ22" s="735"/>
      <c r="HR22" s="735"/>
      <c r="HS22" s="735"/>
      <c r="HT22" s="735"/>
      <c r="HU22" s="735"/>
      <c r="HV22" s="735"/>
      <c r="HW22" s="735"/>
      <c r="HX22" s="735"/>
      <c r="HY22" s="735"/>
      <c r="HZ22" s="735"/>
      <c r="IA22" s="735"/>
      <c r="IB22" s="735"/>
      <c r="IC22" s="735"/>
      <c r="ID22" s="735"/>
      <c r="IE22" s="735"/>
      <c r="IF22" s="735"/>
      <c r="IG22" s="735"/>
      <c r="IH22" s="735"/>
      <c r="II22" s="735"/>
    </row>
    <row r="23" spans="1:243" s="213" customFormat="1" x14ac:dyDescent="0.25">
      <c r="A23" s="728">
        <v>10</v>
      </c>
      <c r="B23" s="729" t="s">
        <v>3866</v>
      </c>
      <c r="C23" s="730" t="s">
        <v>3867</v>
      </c>
      <c r="D23" s="731" t="s">
        <v>2459</v>
      </c>
      <c r="E23" s="732">
        <v>3.05</v>
      </c>
      <c r="F23" s="732">
        <v>98</v>
      </c>
      <c r="G23" s="733" t="str">
        <f t="shared" si="0"/>
        <v>Xuất sắc</v>
      </c>
      <c r="H23" s="734"/>
      <c r="I23" s="735"/>
      <c r="J23" s="735"/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35"/>
      <c r="AO23" s="735"/>
      <c r="AP23" s="735"/>
      <c r="AQ23" s="735"/>
      <c r="AR23" s="735"/>
      <c r="AS23" s="735"/>
      <c r="AT23" s="735"/>
      <c r="AU23" s="735"/>
      <c r="AV23" s="735"/>
      <c r="AW23" s="735"/>
      <c r="AX23" s="735"/>
      <c r="AY23" s="735"/>
      <c r="AZ23" s="735"/>
      <c r="BA23" s="735"/>
      <c r="BB23" s="735"/>
      <c r="BC23" s="735"/>
      <c r="BD23" s="735"/>
      <c r="BE23" s="735"/>
      <c r="BF23" s="735"/>
      <c r="BG23" s="735"/>
      <c r="BH23" s="735"/>
      <c r="BI23" s="735"/>
      <c r="BJ23" s="735"/>
      <c r="BK23" s="735"/>
      <c r="BL23" s="735"/>
      <c r="BM23" s="735"/>
      <c r="BN23" s="735"/>
      <c r="BO23" s="735"/>
      <c r="BP23" s="735"/>
      <c r="BQ23" s="735"/>
      <c r="BR23" s="735"/>
      <c r="BS23" s="735"/>
      <c r="BT23" s="735"/>
      <c r="BU23" s="735"/>
      <c r="BV23" s="735"/>
      <c r="BW23" s="735"/>
      <c r="BX23" s="735"/>
      <c r="BY23" s="735"/>
      <c r="BZ23" s="735"/>
      <c r="CA23" s="735"/>
      <c r="CB23" s="735"/>
      <c r="CC23" s="735"/>
      <c r="CD23" s="735"/>
      <c r="CE23" s="735"/>
      <c r="CF23" s="735"/>
      <c r="CG23" s="735"/>
      <c r="CH23" s="735"/>
      <c r="CI23" s="735"/>
      <c r="CJ23" s="735"/>
      <c r="CK23" s="735"/>
      <c r="CL23" s="735"/>
      <c r="CM23" s="735"/>
      <c r="CN23" s="735"/>
      <c r="CO23" s="735"/>
      <c r="CP23" s="735"/>
      <c r="CQ23" s="735"/>
      <c r="CR23" s="735"/>
      <c r="CS23" s="735"/>
      <c r="CT23" s="735"/>
      <c r="CU23" s="735"/>
      <c r="CV23" s="735"/>
      <c r="CW23" s="735"/>
      <c r="CX23" s="735"/>
      <c r="CY23" s="735"/>
      <c r="CZ23" s="735"/>
      <c r="DA23" s="735"/>
      <c r="DB23" s="735"/>
      <c r="DC23" s="735"/>
      <c r="DD23" s="735"/>
      <c r="DE23" s="735"/>
      <c r="DF23" s="735"/>
      <c r="DG23" s="735"/>
      <c r="DH23" s="735"/>
      <c r="DI23" s="735"/>
      <c r="DJ23" s="735"/>
      <c r="DK23" s="735"/>
      <c r="DL23" s="735"/>
      <c r="DM23" s="735"/>
      <c r="DN23" s="735"/>
      <c r="DO23" s="735"/>
      <c r="DP23" s="735"/>
      <c r="DQ23" s="735"/>
      <c r="DR23" s="735"/>
      <c r="DS23" s="735"/>
      <c r="DT23" s="735"/>
      <c r="DU23" s="735"/>
      <c r="DV23" s="735"/>
      <c r="DW23" s="735"/>
      <c r="DX23" s="735"/>
      <c r="DY23" s="735"/>
      <c r="DZ23" s="735"/>
      <c r="EA23" s="735"/>
      <c r="EB23" s="735"/>
      <c r="EC23" s="735"/>
      <c r="ED23" s="735"/>
      <c r="EE23" s="735"/>
      <c r="EF23" s="735"/>
      <c r="EG23" s="735"/>
      <c r="EH23" s="735"/>
      <c r="EI23" s="735"/>
      <c r="EJ23" s="735"/>
      <c r="EK23" s="735"/>
      <c r="EL23" s="735"/>
      <c r="EM23" s="735"/>
      <c r="EN23" s="735"/>
      <c r="EO23" s="735"/>
      <c r="EP23" s="735"/>
      <c r="EQ23" s="735"/>
      <c r="ER23" s="735"/>
      <c r="ES23" s="735"/>
      <c r="ET23" s="735"/>
      <c r="EU23" s="735"/>
      <c r="EV23" s="735"/>
      <c r="EW23" s="735"/>
      <c r="EX23" s="735"/>
      <c r="EY23" s="735"/>
      <c r="EZ23" s="735"/>
      <c r="FA23" s="735"/>
      <c r="FB23" s="735"/>
      <c r="FC23" s="735"/>
      <c r="FD23" s="735"/>
      <c r="FE23" s="735"/>
      <c r="FF23" s="735"/>
      <c r="FG23" s="735"/>
      <c r="FH23" s="735"/>
      <c r="FI23" s="735"/>
      <c r="FJ23" s="735"/>
      <c r="FK23" s="735"/>
      <c r="FL23" s="735"/>
      <c r="FM23" s="735"/>
      <c r="FN23" s="735"/>
      <c r="FO23" s="735"/>
      <c r="FP23" s="735"/>
      <c r="FQ23" s="735"/>
      <c r="FR23" s="735"/>
      <c r="FS23" s="735"/>
      <c r="FT23" s="735"/>
      <c r="FU23" s="735"/>
      <c r="FV23" s="735"/>
      <c r="FW23" s="735"/>
      <c r="FX23" s="735"/>
      <c r="FY23" s="735"/>
      <c r="FZ23" s="735"/>
      <c r="GA23" s="735"/>
      <c r="GB23" s="735"/>
      <c r="GC23" s="735"/>
      <c r="GD23" s="735"/>
      <c r="GE23" s="735"/>
      <c r="GF23" s="735"/>
      <c r="GG23" s="735"/>
      <c r="GH23" s="735"/>
      <c r="GI23" s="735"/>
      <c r="GJ23" s="735"/>
      <c r="GK23" s="735"/>
      <c r="GL23" s="735"/>
      <c r="GM23" s="735"/>
      <c r="GN23" s="735"/>
      <c r="GO23" s="735"/>
      <c r="GP23" s="735"/>
      <c r="GQ23" s="735"/>
      <c r="GR23" s="735"/>
      <c r="GS23" s="735"/>
      <c r="GT23" s="735"/>
      <c r="GU23" s="735"/>
      <c r="GV23" s="735"/>
      <c r="GW23" s="735"/>
      <c r="GX23" s="735"/>
      <c r="GY23" s="735"/>
      <c r="GZ23" s="735"/>
      <c r="HA23" s="735"/>
      <c r="HB23" s="735"/>
      <c r="HC23" s="735"/>
      <c r="HD23" s="735"/>
      <c r="HE23" s="735"/>
      <c r="HF23" s="735"/>
      <c r="HG23" s="735"/>
      <c r="HH23" s="735"/>
      <c r="HI23" s="735"/>
      <c r="HJ23" s="735"/>
      <c r="HK23" s="735"/>
      <c r="HL23" s="735"/>
      <c r="HM23" s="735"/>
      <c r="HN23" s="735"/>
      <c r="HO23" s="735"/>
      <c r="HP23" s="735"/>
      <c r="HQ23" s="735"/>
      <c r="HR23" s="735"/>
      <c r="HS23" s="735"/>
      <c r="HT23" s="735"/>
      <c r="HU23" s="735"/>
      <c r="HV23" s="735"/>
      <c r="HW23" s="735"/>
      <c r="HX23" s="735"/>
      <c r="HY23" s="735"/>
      <c r="HZ23" s="735"/>
      <c r="IA23" s="735"/>
      <c r="IB23" s="735"/>
      <c r="IC23" s="735"/>
      <c r="ID23" s="735"/>
      <c r="IE23" s="735"/>
      <c r="IF23" s="735"/>
      <c r="IG23" s="735"/>
      <c r="IH23" s="735"/>
      <c r="II23" s="735"/>
    </row>
    <row r="24" spans="1:243" s="213" customFormat="1" x14ac:dyDescent="0.25">
      <c r="A24" s="728">
        <v>11</v>
      </c>
      <c r="B24" s="729" t="s">
        <v>3868</v>
      </c>
      <c r="C24" s="730" t="s">
        <v>3869</v>
      </c>
      <c r="D24" s="731" t="s">
        <v>141</v>
      </c>
      <c r="E24" s="732">
        <v>2.94</v>
      </c>
      <c r="F24" s="732">
        <v>85</v>
      </c>
      <c r="G24" s="733" t="str">
        <f t="shared" si="0"/>
        <v>Tốt</v>
      </c>
      <c r="H24" s="739"/>
      <c r="I24" s="735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5"/>
      <c r="AO24" s="735"/>
      <c r="AP24" s="735"/>
      <c r="AQ24" s="735"/>
      <c r="AR24" s="735"/>
      <c r="AS24" s="735"/>
      <c r="AT24" s="735"/>
      <c r="AU24" s="735"/>
      <c r="AV24" s="735"/>
      <c r="AW24" s="735"/>
      <c r="AX24" s="735"/>
      <c r="AY24" s="735"/>
      <c r="AZ24" s="735"/>
      <c r="BA24" s="735"/>
      <c r="BB24" s="735"/>
      <c r="BC24" s="735"/>
      <c r="BD24" s="735"/>
      <c r="BE24" s="735"/>
      <c r="BF24" s="735"/>
      <c r="BG24" s="735"/>
      <c r="BH24" s="735"/>
      <c r="BI24" s="735"/>
      <c r="BJ24" s="735"/>
      <c r="BK24" s="735"/>
      <c r="BL24" s="735"/>
      <c r="BM24" s="735"/>
      <c r="BN24" s="735"/>
      <c r="BO24" s="735"/>
      <c r="BP24" s="735"/>
      <c r="BQ24" s="735"/>
      <c r="BR24" s="735"/>
      <c r="BS24" s="735"/>
      <c r="BT24" s="735"/>
      <c r="BU24" s="735"/>
      <c r="BV24" s="735"/>
      <c r="BW24" s="735"/>
      <c r="BX24" s="735"/>
      <c r="BY24" s="735"/>
      <c r="BZ24" s="735"/>
      <c r="CA24" s="735"/>
      <c r="CB24" s="735"/>
      <c r="CC24" s="735"/>
      <c r="CD24" s="735"/>
      <c r="CE24" s="735"/>
      <c r="CF24" s="735"/>
      <c r="CG24" s="735"/>
      <c r="CH24" s="735"/>
      <c r="CI24" s="735"/>
      <c r="CJ24" s="735"/>
      <c r="CK24" s="735"/>
      <c r="CL24" s="735"/>
      <c r="CM24" s="735"/>
      <c r="CN24" s="735"/>
      <c r="CO24" s="735"/>
      <c r="CP24" s="735"/>
      <c r="CQ24" s="735"/>
      <c r="CR24" s="735"/>
      <c r="CS24" s="735"/>
      <c r="CT24" s="735"/>
      <c r="CU24" s="735"/>
      <c r="CV24" s="735"/>
      <c r="CW24" s="735"/>
      <c r="CX24" s="735"/>
      <c r="CY24" s="735"/>
      <c r="CZ24" s="735"/>
      <c r="DA24" s="735"/>
      <c r="DB24" s="735"/>
      <c r="DC24" s="735"/>
      <c r="DD24" s="735"/>
      <c r="DE24" s="735"/>
      <c r="DF24" s="735"/>
      <c r="DG24" s="735"/>
      <c r="DH24" s="735"/>
      <c r="DI24" s="735"/>
      <c r="DJ24" s="735"/>
      <c r="DK24" s="735"/>
      <c r="DL24" s="735"/>
      <c r="DM24" s="735"/>
      <c r="DN24" s="735"/>
      <c r="DO24" s="735"/>
      <c r="DP24" s="735"/>
      <c r="DQ24" s="735"/>
      <c r="DR24" s="735"/>
      <c r="DS24" s="735"/>
      <c r="DT24" s="735"/>
      <c r="DU24" s="735"/>
      <c r="DV24" s="735"/>
      <c r="DW24" s="735"/>
      <c r="DX24" s="735"/>
      <c r="DY24" s="735"/>
      <c r="DZ24" s="735"/>
      <c r="EA24" s="735"/>
      <c r="EB24" s="735"/>
      <c r="EC24" s="735"/>
      <c r="ED24" s="735"/>
      <c r="EE24" s="735"/>
      <c r="EF24" s="735"/>
      <c r="EG24" s="735"/>
      <c r="EH24" s="735"/>
      <c r="EI24" s="735"/>
      <c r="EJ24" s="735"/>
      <c r="EK24" s="735"/>
      <c r="EL24" s="735"/>
      <c r="EM24" s="735"/>
      <c r="EN24" s="735"/>
      <c r="EO24" s="735"/>
      <c r="EP24" s="735"/>
      <c r="EQ24" s="735"/>
      <c r="ER24" s="735"/>
      <c r="ES24" s="735"/>
      <c r="ET24" s="735"/>
      <c r="EU24" s="735"/>
      <c r="EV24" s="735"/>
      <c r="EW24" s="735"/>
      <c r="EX24" s="735"/>
      <c r="EY24" s="735"/>
      <c r="EZ24" s="735"/>
      <c r="FA24" s="735"/>
      <c r="FB24" s="735"/>
      <c r="FC24" s="735"/>
      <c r="FD24" s="735"/>
      <c r="FE24" s="735"/>
      <c r="FF24" s="735"/>
      <c r="FG24" s="735"/>
      <c r="FH24" s="735"/>
      <c r="FI24" s="735"/>
      <c r="FJ24" s="735"/>
      <c r="FK24" s="735"/>
      <c r="FL24" s="735"/>
      <c r="FM24" s="735"/>
      <c r="FN24" s="735"/>
      <c r="FO24" s="735"/>
      <c r="FP24" s="735"/>
      <c r="FQ24" s="735"/>
      <c r="FR24" s="735"/>
      <c r="FS24" s="735"/>
      <c r="FT24" s="735"/>
      <c r="FU24" s="735"/>
      <c r="FV24" s="735"/>
      <c r="FW24" s="735"/>
      <c r="FX24" s="735"/>
      <c r="FY24" s="735"/>
      <c r="FZ24" s="735"/>
      <c r="GA24" s="735"/>
      <c r="GB24" s="735"/>
      <c r="GC24" s="735"/>
      <c r="GD24" s="735"/>
      <c r="GE24" s="735"/>
      <c r="GF24" s="735"/>
      <c r="GG24" s="735"/>
      <c r="GH24" s="735"/>
      <c r="GI24" s="735"/>
      <c r="GJ24" s="735"/>
      <c r="GK24" s="735"/>
      <c r="GL24" s="735"/>
      <c r="GM24" s="735"/>
      <c r="GN24" s="735"/>
      <c r="GO24" s="735"/>
      <c r="GP24" s="735"/>
      <c r="GQ24" s="735"/>
      <c r="GR24" s="735"/>
      <c r="GS24" s="735"/>
      <c r="GT24" s="735"/>
      <c r="GU24" s="735"/>
      <c r="GV24" s="735"/>
      <c r="GW24" s="735"/>
      <c r="GX24" s="735"/>
      <c r="GY24" s="735"/>
      <c r="GZ24" s="735"/>
      <c r="HA24" s="735"/>
      <c r="HB24" s="735"/>
      <c r="HC24" s="735"/>
      <c r="HD24" s="735"/>
      <c r="HE24" s="735"/>
      <c r="HF24" s="735"/>
      <c r="HG24" s="735"/>
      <c r="HH24" s="735"/>
      <c r="HI24" s="735"/>
      <c r="HJ24" s="735"/>
      <c r="HK24" s="735"/>
      <c r="HL24" s="735"/>
      <c r="HM24" s="735"/>
      <c r="HN24" s="735"/>
      <c r="HO24" s="735"/>
      <c r="HP24" s="735"/>
      <c r="HQ24" s="735"/>
      <c r="HR24" s="735"/>
      <c r="HS24" s="735"/>
      <c r="HT24" s="735"/>
      <c r="HU24" s="735"/>
      <c r="HV24" s="735"/>
      <c r="HW24" s="735"/>
      <c r="HX24" s="735"/>
      <c r="HY24" s="735"/>
      <c r="HZ24" s="735"/>
      <c r="IA24" s="735"/>
      <c r="IB24" s="735"/>
      <c r="IC24" s="735"/>
      <c r="ID24" s="735"/>
      <c r="IE24" s="735"/>
      <c r="IF24" s="735"/>
      <c r="IG24" s="735"/>
      <c r="IH24" s="735"/>
      <c r="II24" s="735"/>
    </row>
    <row r="25" spans="1:243" s="14" customFormat="1" x14ac:dyDescent="0.25">
      <c r="E25" s="177"/>
    </row>
    <row r="26" spans="1:243" s="373" customFormat="1" ht="15.75" customHeight="1" x14ac:dyDescent="0.25">
      <c r="A26" s="1002" t="s">
        <v>3870</v>
      </c>
      <c r="B26" s="1003"/>
      <c r="C26" s="218"/>
      <c r="D26" s="218"/>
      <c r="E26" s="188"/>
      <c r="F26" s="187"/>
      <c r="G26" s="190"/>
      <c r="H26" s="187"/>
      <c r="I26" s="190"/>
      <c r="J26" s="190"/>
      <c r="K26" s="190"/>
    </row>
    <row r="27" spans="1:243" s="373" customFormat="1" ht="15.75" customHeight="1" x14ac:dyDescent="0.25">
      <c r="A27" s="1002" t="s">
        <v>5343</v>
      </c>
      <c r="B27" s="1003"/>
      <c r="C27" s="218"/>
      <c r="D27" s="218"/>
      <c r="E27" s="188"/>
      <c r="F27" s="187"/>
      <c r="G27" s="190"/>
      <c r="H27" s="187"/>
      <c r="I27" s="190"/>
      <c r="J27" s="190"/>
      <c r="K27" s="190"/>
    </row>
    <row r="28" spans="1:243" s="373" customFormat="1" ht="13.5" customHeight="1" x14ac:dyDescent="0.25">
      <c r="A28" s="187"/>
      <c r="B28" s="190"/>
      <c r="C28" s="190"/>
      <c r="D28" s="190"/>
      <c r="E28" s="188"/>
      <c r="F28" s="190"/>
      <c r="G28" s="190"/>
      <c r="H28" s="187"/>
      <c r="I28" s="190"/>
      <c r="J28" s="190"/>
      <c r="K28" s="190"/>
    </row>
    <row r="29" spans="1:243" s="373" customFormat="1" ht="28.5" customHeight="1" x14ac:dyDescent="0.25">
      <c r="A29" s="740" t="s">
        <v>118</v>
      </c>
      <c r="B29" s="740" t="s">
        <v>536</v>
      </c>
      <c r="C29" s="740" t="s">
        <v>3871</v>
      </c>
      <c r="D29" s="740" t="s">
        <v>486</v>
      </c>
      <c r="E29" s="741" t="s">
        <v>5342</v>
      </c>
      <c r="F29" s="742" t="s">
        <v>537</v>
      </c>
      <c r="G29" s="740" t="s">
        <v>453</v>
      </c>
      <c r="H29" s="740" t="s">
        <v>454</v>
      </c>
      <c r="I29" s="190"/>
      <c r="J29" s="190"/>
      <c r="K29" s="190"/>
    </row>
    <row r="30" spans="1:243" s="373" customFormat="1" ht="15" customHeight="1" x14ac:dyDescent="0.25">
      <c r="A30" s="743">
        <v>12</v>
      </c>
      <c r="B30" s="744" t="s">
        <v>3872</v>
      </c>
      <c r="C30" s="744" t="s">
        <v>44</v>
      </c>
      <c r="D30" s="744" t="s">
        <v>34</v>
      </c>
      <c r="E30" s="743">
        <v>2.25</v>
      </c>
      <c r="F30" s="743">
        <v>86</v>
      </c>
      <c r="G30" s="745" t="str">
        <f t="shared" ref="G30:G75" si="1">IF(F30&gt;=90,"Xuất sắc",IF(F30&gt;=80,"Tốt",IF(F30&gt;=65,"Khá",IF(F30&gt;=50,"Trung bình",IF(F30&gt;=35,"Yếu","Kém")))))</f>
        <v>Tốt</v>
      </c>
      <c r="H30" s="743"/>
      <c r="I30" s="746"/>
      <c r="J30" s="746"/>
      <c r="K30" s="746"/>
    </row>
    <row r="31" spans="1:243" s="373" customFormat="1" ht="15" customHeight="1" x14ac:dyDescent="0.25">
      <c r="A31" s="743">
        <v>13</v>
      </c>
      <c r="B31" s="744" t="s">
        <v>3873</v>
      </c>
      <c r="C31" s="744" t="s">
        <v>1344</v>
      </c>
      <c r="D31" s="744" t="s">
        <v>3874</v>
      </c>
      <c r="E31" s="743">
        <v>1.36</v>
      </c>
      <c r="F31" s="743">
        <v>80</v>
      </c>
      <c r="G31" s="745" t="str">
        <f t="shared" si="1"/>
        <v>Tốt</v>
      </c>
      <c r="H31" s="747"/>
      <c r="I31" s="746"/>
      <c r="J31" s="746"/>
      <c r="K31" s="746"/>
    </row>
    <row r="32" spans="1:243" s="373" customFormat="1" ht="15" customHeight="1" x14ac:dyDescent="0.25">
      <c r="A32" s="743">
        <v>14</v>
      </c>
      <c r="B32" s="744" t="s">
        <v>3875</v>
      </c>
      <c r="C32" s="744" t="s">
        <v>3876</v>
      </c>
      <c r="D32" s="744" t="s">
        <v>276</v>
      </c>
      <c r="E32" s="743">
        <v>1.38</v>
      </c>
      <c r="F32" s="743">
        <v>81</v>
      </c>
      <c r="G32" s="745" t="str">
        <f t="shared" si="1"/>
        <v>Tốt</v>
      </c>
      <c r="H32" s="743"/>
      <c r="I32" s="746"/>
      <c r="J32" s="746"/>
      <c r="K32" s="746"/>
    </row>
    <row r="33" spans="1:11" s="373" customFormat="1" ht="15" customHeight="1" x14ac:dyDescent="0.25">
      <c r="A33" s="743">
        <v>15</v>
      </c>
      <c r="B33" s="744" t="s">
        <v>3877</v>
      </c>
      <c r="C33" s="744" t="s">
        <v>3878</v>
      </c>
      <c r="D33" s="744" t="s">
        <v>1418</v>
      </c>
      <c r="E33" s="743">
        <v>2.38</v>
      </c>
      <c r="F33" s="743">
        <v>91</v>
      </c>
      <c r="G33" s="745" t="str">
        <f t="shared" si="1"/>
        <v>Xuất sắc</v>
      </c>
      <c r="H33" s="743"/>
      <c r="I33" s="746"/>
      <c r="J33" s="746"/>
      <c r="K33" s="746"/>
    </row>
    <row r="34" spans="1:11" s="373" customFormat="1" ht="15" customHeight="1" x14ac:dyDescent="0.25">
      <c r="A34" s="743">
        <v>16</v>
      </c>
      <c r="B34" s="744" t="s">
        <v>3879</v>
      </c>
      <c r="C34" s="744" t="s">
        <v>288</v>
      </c>
      <c r="D34" s="744" t="s">
        <v>39</v>
      </c>
      <c r="E34" s="743">
        <v>2.63</v>
      </c>
      <c r="F34" s="743">
        <v>94</v>
      </c>
      <c r="G34" s="745" t="str">
        <f t="shared" si="1"/>
        <v>Xuất sắc</v>
      </c>
      <c r="H34" s="743"/>
      <c r="I34" s="746"/>
      <c r="J34" s="746"/>
      <c r="K34" s="746"/>
    </row>
    <row r="35" spans="1:11" s="373" customFormat="1" ht="15" customHeight="1" x14ac:dyDescent="0.25">
      <c r="A35" s="743">
        <v>17</v>
      </c>
      <c r="B35" s="748" t="s">
        <v>3880</v>
      </c>
      <c r="C35" s="748" t="s">
        <v>201</v>
      </c>
      <c r="D35" s="748" t="s">
        <v>492</v>
      </c>
      <c r="E35" s="749">
        <v>2.54</v>
      </c>
      <c r="F35" s="749">
        <v>85</v>
      </c>
      <c r="G35" s="750" t="str">
        <f t="shared" si="1"/>
        <v>Tốt</v>
      </c>
      <c r="H35" s="749"/>
      <c r="I35" s="746"/>
      <c r="J35" s="746"/>
      <c r="K35" s="746"/>
    </row>
    <row r="36" spans="1:11" s="373" customFormat="1" ht="15" customHeight="1" x14ac:dyDescent="0.25">
      <c r="A36" s="743">
        <v>18</v>
      </c>
      <c r="B36" s="744" t="s">
        <v>3881</v>
      </c>
      <c r="C36" s="744" t="s">
        <v>50</v>
      </c>
      <c r="D36" s="744" t="s">
        <v>14</v>
      </c>
      <c r="E36" s="743">
        <v>2.13</v>
      </c>
      <c r="F36" s="743">
        <v>83</v>
      </c>
      <c r="G36" s="745" t="str">
        <f t="shared" si="1"/>
        <v>Tốt</v>
      </c>
      <c r="H36" s="743"/>
      <c r="I36" s="746"/>
      <c r="J36" s="746"/>
      <c r="K36" s="746"/>
    </row>
    <row r="37" spans="1:11" s="373" customFormat="1" ht="15" customHeight="1" x14ac:dyDescent="0.25">
      <c r="A37" s="743">
        <v>19</v>
      </c>
      <c r="B37" s="744" t="s">
        <v>3882</v>
      </c>
      <c r="C37" s="744" t="s">
        <v>190</v>
      </c>
      <c r="D37" s="744" t="s">
        <v>210</v>
      </c>
      <c r="E37" s="743">
        <v>1.81</v>
      </c>
      <c r="F37" s="743">
        <v>81</v>
      </c>
      <c r="G37" s="745" t="str">
        <f t="shared" si="1"/>
        <v>Tốt</v>
      </c>
      <c r="H37" s="743"/>
      <c r="I37" s="746"/>
      <c r="J37" s="746"/>
      <c r="K37" s="746"/>
    </row>
    <row r="38" spans="1:11" s="373" customFormat="1" ht="15" customHeight="1" x14ac:dyDescent="0.25">
      <c r="A38" s="743">
        <v>20</v>
      </c>
      <c r="B38" s="744" t="s">
        <v>3883</v>
      </c>
      <c r="C38" s="744" t="s">
        <v>18</v>
      </c>
      <c r="D38" s="744" t="s">
        <v>15</v>
      </c>
      <c r="E38" s="743">
        <v>2.56</v>
      </c>
      <c r="F38" s="743">
        <v>94</v>
      </c>
      <c r="G38" s="745" t="str">
        <f t="shared" si="1"/>
        <v>Xuất sắc</v>
      </c>
      <c r="H38" s="743"/>
      <c r="I38" s="746"/>
      <c r="J38" s="746"/>
      <c r="K38" s="746"/>
    </row>
    <row r="39" spans="1:11" s="373" customFormat="1" ht="15" customHeight="1" x14ac:dyDescent="0.25">
      <c r="A39" s="743">
        <v>21</v>
      </c>
      <c r="B39" s="744" t="s">
        <v>3884</v>
      </c>
      <c r="C39" s="744" t="s">
        <v>88</v>
      </c>
      <c r="D39" s="744" t="s">
        <v>21</v>
      </c>
      <c r="E39" s="743">
        <v>2.56</v>
      </c>
      <c r="F39" s="743">
        <v>92</v>
      </c>
      <c r="G39" s="745" t="str">
        <f t="shared" si="1"/>
        <v>Xuất sắc</v>
      </c>
      <c r="H39" s="743"/>
      <c r="I39" s="746"/>
      <c r="J39" s="746"/>
      <c r="K39" s="746"/>
    </row>
    <row r="40" spans="1:11" s="373" customFormat="1" ht="15" customHeight="1" x14ac:dyDescent="0.25">
      <c r="A40" s="743">
        <v>22</v>
      </c>
      <c r="B40" s="744" t="s">
        <v>3885</v>
      </c>
      <c r="C40" s="744" t="s">
        <v>190</v>
      </c>
      <c r="D40" s="744" t="s">
        <v>414</v>
      </c>
      <c r="E40" s="743">
        <v>2.06</v>
      </c>
      <c r="F40" s="743">
        <v>87</v>
      </c>
      <c r="G40" s="745" t="str">
        <f t="shared" si="1"/>
        <v>Tốt</v>
      </c>
      <c r="H40" s="743"/>
      <c r="I40" s="746"/>
      <c r="J40" s="746"/>
      <c r="K40" s="746"/>
    </row>
    <row r="41" spans="1:11" s="373" customFormat="1" ht="15" customHeight="1" x14ac:dyDescent="0.25">
      <c r="A41" s="743">
        <v>23</v>
      </c>
      <c r="B41" s="744" t="s">
        <v>3886</v>
      </c>
      <c r="C41" s="744" t="s">
        <v>228</v>
      </c>
      <c r="D41" s="744" t="s">
        <v>265</v>
      </c>
      <c r="E41" s="743">
        <v>1.25</v>
      </c>
      <c r="F41" s="743">
        <v>73</v>
      </c>
      <c r="G41" s="745" t="str">
        <f t="shared" si="1"/>
        <v>Khá</v>
      </c>
      <c r="H41" s="743"/>
      <c r="I41" s="746"/>
      <c r="J41" s="746"/>
      <c r="K41" s="746"/>
    </row>
    <row r="42" spans="1:11" s="373" customFormat="1" ht="15" customHeight="1" x14ac:dyDescent="0.25">
      <c r="A42" s="743">
        <v>24</v>
      </c>
      <c r="B42" s="744" t="s">
        <v>3887</v>
      </c>
      <c r="C42" s="744" t="s">
        <v>123</v>
      </c>
      <c r="D42" s="744" t="s">
        <v>8</v>
      </c>
      <c r="E42" s="743">
        <v>2.11</v>
      </c>
      <c r="F42" s="743">
        <v>79</v>
      </c>
      <c r="G42" s="745" t="str">
        <f t="shared" si="1"/>
        <v>Khá</v>
      </c>
      <c r="H42" s="743"/>
      <c r="I42" s="746"/>
      <c r="J42" s="746"/>
      <c r="K42" s="746"/>
    </row>
    <row r="43" spans="1:11" s="373" customFormat="1" ht="15" customHeight="1" x14ac:dyDescent="0.25">
      <c r="A43" s="743">
        <v>25</v>
      </c>
      <c r="B43" s="744" t="s">
        <v>3888</v>
      </c>
      <c r="C43" s="744" t="s">
        <v>467</v>
      </c>
      <c r="D43" s="744" t="s">
        <v>294</v>
      </c>
      <c r="E43" s="743">
        <v>0</v>
      </c>
      <c r="F43" s="743">
        <v>0</v>
      </c>
      <c r="G43" s="745" t="str">
        <f t="shared" si="1"/>
        <v>Kém</v>
      </c>
      <c r="H43" s="747"/>
      <c r="I43" s="746"/>
      <c r="J43" s="746"/>
      <c r="K43" s="746"/>
    </row>
    <row r="44" spans="1:11" s="373" customFormat="1" ht="15" customHeight="1" x14ac:dyDescent="0.25">
      <c r="A44" s="743">
        <v>26</v>
      </c>
      <c r="B44" s="744" t="s">
        <v>3889</v>
      </c>
      <c r="C44" s="744" t="s">
        <v>415</v>
      </c>
      <c r="D44" s="744" t="s">
        <v>466</v>
      </c>
      <c r="E44" s="743">
        <v>1.94</v>
      </c>
      <c r="F44" s="743">
        <v>94</v>
      </c>
      <c r="G44" s="745" t="str">
        <f t="shared" si="1"/>
        <v>Xuất sắc</v>
      </c>
      <c r="H44" s="743"/>
      <c r="I44" s="746"/>
      <c r="J44" s="746"/>
      <c r="K44" s="746"/>
    </row>
    <row r="45" spans="1:11" s="373" customFormat="1" ht="15" customHeight="1" x14ac:dyDescent="0.25">
      <c r="A45" s="743">
        <v>27</v>
      </c>
      <c r="B45" s="744" t="s">
        <v>3890</v>
      </c>
      <c r="C45" s="744" t="s">
        <v>18</v>
      </c>
      <c r="D45" s="744" t="s">
        <v>25</v>
      </c>
      <c r="E45" s="743">
        <v>2.56</v>
      </c>
      <c r="F45" s="743">
        <v>91</v>
      </c>
      <c r="G45" s="745" t="str">
        <f t="shared" si="1"/>
        <v>Xuất sắc</v>
      </c>
      <c r="H45" s="743"/>
      <c r="I45" s="746"/>
      <c r="J45" s="746"/>
      <c r="K45" s="746"/>
    </row>
    <row r="46" spans="1:11" s="373" customFormat="1" ht="15" customHeight="1" x14ac:dyDescent="0.25">
      <c r="A46" s="743">
        <v>28</v>
      </c>
      <c r="B46" s="744" t="s">
        <v>3891</v>
      </c>
      <c r="C46" s="744" t="s">
        <v>119</v>
      </c>
      <c r="D46" s="744" t="s">
        <v>87</v>
      </c>
      <c r="E46" s="743">
        <v>2.13</v>
      </c>
      <c r="F46" s="743">
        <v>79</v>
      </c>
      <c r="G46" s="745" t="str">
        <f t="shared" si="1"/>
        <v>Khá</v>
      </c>
      <c r="H46" s="743"/>
      <c r="I46" s="746"/>
      <c r="J46" s="746"/>
      <c r="K46" s="746"/>
    </row>
    <row r="47" spans="1:11" s="373" customFormat="1" ht="15" customHeight="1" x14ac:dyDescent="0.25">
      <c r="A47" s="743">
        <v>29</v>
      </c>
      <c r="B47" s="744" t="s">
        <v>3892</v>
      </c>
      <c r="C47" s="744" t="s">
        <v>2890</v>
      </c>
      <c r="D47" s="744" t="s">
        <v>184</v>
      </c>
      <c r="E47" s="743">
        <v>2.25</v>
      </c>
      <c r="F47" s="743">
        <v>79</v>
      </c>
      <c r="G47" s="745" t="str">
        <f t="shared" si="1"/>
        <v>Khá</v>
      </c>
      <c r="H47" s="747"/>
      <c r="I47" s="746"/>
      <c r="J47" s="746"/>
      <c r="K47" s="746"/>
    </row>
    <row r="48" spans="1:11" s="373" customFormat="1" ht="15" customHeight="1" x14ac:dyDescent="0.25">
      <c r="A48" s="743">
        <v>30</v>
      </c>
      <c r="B48" s="744" t="s">
        <v>3893</v>
      </c>
      <c r="C48" s="744" t="s">
        <v>3894</v>
      </c>
      <c r="D48" s="744" t="s">
        <v>26</v>
      </c>
      <c r="E48" s="743">
        <v>1.38</v>
      </c>
      <c r="F48" s="743">
        <v>73</v>
      </c>
      <c r="G48" s="745" t="str">
        <f t="shared" si="1"/>
        <v>Khá</v>
      </c>
      <c r="H48" s="747"/>
      <c r="I48" s="746"/>
      <c r="J48" s="746"/>
      <c r="K48" s="746"/>
    </row>
    <row r="49" spans="1:11" s="373" customFormat="1" ht="15" customHeight="1" x14ac:dyDescent="0.25">
      <c r="A49" s="743">
        <v>31</v>
      </c>
      <c r="B49" s="744" t="s">
        <v>3895</v>
      </c>
      <c r="C49" s="744" t="s">
        <v>13</v>
      </c>
      <c r="D49" s="744" t="s">
        <v>26</v>
      </c>
      <c r="E49" s="743">
        <v>2.25</v>
      </c>
      <c r="F49" s="743">
        <v>83</v>
      </c>
      <c r="G49" s="745" t="str">
        <f t="shared" si="1"/>
        <v>Tốt</v>
      </c>
      <c r="H49" s="743"/>
      <c r="I49" s="746"/>
      <c r="J49" s="746"/>
      <c r="K49" s="746"/>
    </row>
    <row r="50" spans="1:11" s="373" customFormat="1" ht="15" customHeight="1" x14ac:dyDescent="0.25">
      <c r="A50" s="743">
        <v>32</v>
      </c>
      <c r="B50" s="744" t="s">
        <v>3896</v>
      </c>
      <c r="C50" s="744" t="s">
        <v>90</v>
      </c>
      <c r="D50" s="744" t="s">
        <v>10</v>
      </c>
      <c r="E50" s="743">
        <v>3</v>
      </c>
      <c r="F50" s="743">
        <v>93</v>
      </c>
      <c r="G50" s="745" t="str">
        <f t="shared" si="1"/>
        <v>Xuất sắc</v>
      </c>
      <c r="H50" s="743"/>
      <c r="I50" s="746"/>
      <c r="J50" s="746"/>
      <c r="K50" s="746"/>
    </row>
    <row r="51" spans="1:11" s="373" customFormat="1" ht="15" customHeight="1" x14ac:dyDescent="0.25">
      <c r="A51" s="743">
        <v>33</v>
      </c>
      <c r="B51" s="744" t="s">
        <v>3897</v>
      </c>
      <c r="C51" s="744" t="s">
        <v>460</v>
      </c>
      <c r="D51" s="744" t="s">
        <v>339</v>
      </c>
      <c r="E51" s="743">
        <v>2</v>
      </c>
      <c r="F51" s="743">
        <v>82</v>
      </c>
      <c r="G51" s="745" t="str">
        <f t="shared" si="1"/>
        <v>Tốt</v>
      </c>
      <c r="H51" s="743"/>
      <c r="I51" s="746"/>
      <c r="J51" s="746"/>
      <c r="K51" s="746"/>
    </row>
    <row r="52" spans="1:11" s="373" customFormat="1" ht="15" customHeight="1" x14ac:dyDescent="0.25">
      <c r="A52" s="743">
        <v>34</v>
      </c>
      <c r="B52" s="744" t="s">
        <v>3898</v>
      </c>
      <c r="C52" s="744" t="s">
        <v>3899</v>
      </c>
      <c r="D52" s="744" t="s">
        <v>3688</v>
      </c>
      <c r="E52" s="743">
        <v>1.88</v>
      </c>
      <c r="F52" s="743">
        <v>75</v>
      </c>
      <c r="G52" s="745" t="str">
        <f t="shared" si="1"/>
        <v>Khá</v>
      </c>
      <c r="H52" s="747"/>
      <c r="I52" s="746"/>
      <c r="J52" s="746"/>
      <c r="K52" s="746"/>
    </row>
    <row r="53" spans="1:11" s="373" customFormat="1" ht="15" customHeight="1" x14ac:dyDescent="0.25">
      <c r="A53" s="743">
        <v>35</v>
      </c>
      <c r="B53" s="744" t="s">
        <v>3900</v>
      </c>
      <c r="C53" s="744" t="s">
        <v>48</v>
      </c>
      <c r="D53" s="744" t="s">
        <v>11</v>
      </c>
      <c r="E53" s="743">
        <v>2.44</v>
      </c>
      <c r="F53" s="743">
        <v>80</v>
      </c>
      <c r="G53" s="745" t="str">
        <f t="shared" si="1"/>
        <v>Tốt</v>
      </c>
      <c r="H53" s="743"/>
      <c r="I53" s="746"/>
      <c r="J53" s="746"/>
      <c r="K53" s="746"/>
    </row>
    <row r="54" spans="1:11" s="373" customFormat="1" ht="15" customHeight="1" x14ac:dyDescent="0.25">
      <c r="A54" s="743">
        <v>36</v>
      </c>
      <c r="B54" s="744" t="s">
        <v>3901</v>
      </c>
      <c r="C54" s="744" t="s">
        <v>3902</v>
      </c>
      <c r="D54" s="744" t="s">
        <v>89</v>
      </c>
      <c r="E54" s="743">
        <v>2.31</v>
      </c>
      <c r="F54" s="743">
        <v>80</v>
      </c>
      <c r="G54" s="745" t="str">
        <f t="shared" si="1"/>
        <v>Tốt</v>
      </c>
      <c r="H54" s="743"/>
      <c r="I54" s="746"/>
      <c r="J54" s="746"/>
      <c r="K54" s="746"/>
    </row>
    <row r="55" spans="1:11" s="373" customFormat="1" ht="15" customHeight="1" x14ac:dyDescent="0.25">
      <c r="A55" s="743">
        <v>37</v>
      </c>
      <c r="B55" s="744" t="s">
        <v>3903</v>
      </c>
      <c r="C55" s="744" t="s">
        <v>3904</v>
      </c>
      <c r="D55" s="744" t="s">
        <v>468</v>
      </c>
      <c r="E55" s="743">
        <v>1.1399999999999999</v>
      </c>
      <c r="F55" s="743">
        <v>0</v>
      </c>
      <c r="G55" s="745" t="str">
        <f t="shared" si="1"/>
        <v>Kém</v>
      </c>
      <c r="H55" s="747"/>
      <c r="I55" s="746"/>
      <c r="J55" s="746"/>
      <c r="K55" s="746"/>
    </row>
    <row r="56" spans="1:11" s="373" customFormat="1" ht="15" customHeight="1" x14ac:dyDescent="0.25">
      <c r="A56" s="743">
        <v>38</v>
      </c>
      <c r="B56" s="744" t="s">
        <v>3905</v>
      </c>
      <c r="C56" s="744" t="s">
        <v>3906</v>
      </c>
      <c r="D56" s="744" t="s">
        <v>65</v>
      </c>
      <c r="E56" s="743">
        <v>2.75</v>
      </c>
      <c r="F56" s="743">
        <v>84</v>
      </c>
      <c r="G56" s="745" t="str">
        <f t="shared" si="1"/>
        <v>Tốt</v>
      </c>
      <c r="H56" s="743"/>
      <c r="I56" s="746"/>
      <c r="J56" s="746"/>
      <c r="K56" s="746"/>
    </row>
    <row r="57" spans="1:11" s="373" customFormat="1" ht="15" customHeight="1" x14ac:dyDescent="0.25">
      <c r="A57" s="743">
        <v>39</v>
      </c>
      <c r="B57" s="744" t="s">
        <v>3907</v>
      </c>
      <c r="C57" s="744" t="s">
        <v>121</v>
      </c>
      <c r="D57" s="744" t="s">
        <v>67</v>
      </c>
      <c r="E57" s="743">
        <v>3.25</v>
      </c>
      <c r="F57" s="743">
        <v>93</v>
      </c>
      <c r="G57" s="745" t="str">
        <f t="shared" si="1"/>
        <v>Xuất sắc</v>
      </c>
      <c r="H57" s="743"/>
      <c r="I57" s="746"/>
      <c r="J57" s="746"/>
      <c r="K57" s="746"/>
    </row>
    <row r="58" spans="1:11" s="373" customFormat="1" ht="15" customHeight="1" x14ac:dyDescent="0.25">
      <c r="A58" s="743">
        <v>40</v>
      </c>
      <c r="B58" s="744" t="s">
        <v>3908</v>
      </c>
      <c r="C58" s="744" t="s">
        <v>3909</v>
      </c>
      <c r="D58" s="744" t="s">
        <v>67</v>
      </c>
      <c r="E58" s="743">
        <v>2.81</v>
      </c>
      <c r="F58" s="743">
        <v>92</v>
      </c>
      <c r="G58" s="745" t="str">
        <f t="shared" si="1"/>
        <v>Xuất sắc</v>
      </c>
      <c r="H58" s="743"/>
      <c r="I58" s="746"/>
      <c r="J58" s="746"/>
      <c r="K58" s="746"/>
    </row>
    <row r="59" spans="1:11" s="373" customFormat="1" ht="15" customHeight="1" x14ac:dyDescent="0.25">
      <c r="A59" s="743">
        <v>41</v>
      </c>
      <c r="B59" s="744" t="s">
        <v>3910</v>
      </c>
      <c r="C59" s="744" t="s">
        <v>139</v>
      </c>
      <c r="D59" s="744" t="s">
        <v>68</v>
      </c>
      <c r="E59" s="743">
        <v>1.19</v>
      </c>
      <c r="F59" s="743">
        <v>78</v>
      </c>
      <c r="G59" s="745" t="str">
        <f t="shared" si="1"/>
        <v>Khá</v>
      </c>
      <c r="H59" s="743"/>
      <c r="I59" s="746"/>
      <c r="J59" s="746"/>
      <c r="K59" s="746"/>
    </row>
    <row r="60" spans="1:11" s="373" customFormat="1" ht="15" customHeight="1" x14ac:dyDescent="0.25">
      <c r="A60" s="743">
        <v>42</v>
      </c>
      <c r="B60" s="744" t="s">
        <v>3911</v>
      </c>
      <c r="C60" s="744" t="s">
        <v>544</v>
      </c>
      <c r="D60" s="744" t="s">
        <v>12</v>
      </c>
      <c r="E60" s="743">
        <v>3.25</v>
      </c>
      <c r="F60" s="743">
        <v>95</v>
      </c>
      <c r="G60" s="745" t="str">
        <f t="shared" si="1"/>
        <v>Xuất sắc</v>
      </c>
      <c r="H60" s="743"/>
      <c r="I60" s="746"/>
      <c r="J60" s="746"/>
      <c r="K60" s="746"/>
    </row>
    <row r="61" spans="1:11" s="373" customFormat="1" ht="15" customHeight="1" x14ac:dyDescent="0.25">
      <c r="A61" s="743">
        <v>43</v>
      </c>
      <c r="B61" s="744" t="s">
        <v>3912</v>
      </c>
      <c r="C61" s="744" t="s">
        <v>3725</v>
      </c>
      <c r="D61" s="744" t="s">
        <v>12</v>
      </c>
      <c r="E61" s="743">
        <v>2.56</v>
      </c>
      <c r="F61" s="743">
        <v>90</v>
      </c>
      <c r="G61" s="745" t="str">
        <f t="shared" si="1"/>
        <v>Xuất sắc</v>
      </c>
      <c r="H61" s="743"/>
      <c r="I61" s="746"/>
      <c r="J61" s="746"/>
      <c r="K61" s="746"/>
    </row>
    <row r="62" spans="1:11" s="373" customFormat="1" ht="15" customHeight="1" x14ac:dyDescent="0.25">
      <c r="A62" s="743">
        <v>44</v>
      </c>
      <c r="B62" s="744" t="s">
        <v>3913</v>
      </c>
      <c r="C62" s="744" t="s">
        <v>3914</v>
      </c>
      <c r="D62" s="744" t="s">
        <v>12</v>
      </c>
      <c r="E62" s="743">
        <v>2.44</v>
      </c>
      <c r="F62" s="743">
        <v>86</v>
      </c>
      <c r="G62" s="745" t="str">
        <f t="shared" si="1"/>
        <v>Tốt</v>
      </c>
      <c r="H62" s="743"/>
      <c r="I62" s="746"/>
      <c r="J62" s="746"/>
      <c r="K62" s="746"/>
    </row>
    <row r="63" spans="1:11" s="373" customFormat="1" ht="15" customHeight="1" x14ac:dyDescent="0.25">
      <c r="A63" s="743">
        <v>45</v>
      </c>
      <c r="B63" s="744" t="s">
        <v>3915</v>
      </c>
      <c r="C63" s="744" t="s">
        <v>50</v>
      </c>
      <c r="D63" s="744" t="s">
        <v>12</v>
      </c>
      <c r="E63" s="743">
        <v>0.75</v>
      </c>
      <c r="F63" s="743">
        <v>88</v>
      </c>
      <c r="G63" s="745" t="str">
        <f t="shared" si="1"/>
        <v>Tốt</v>
      </c>
      <c r="H63" s="743"/>
      <c r="I63" s="746"/>
      <c r="J63" s="746"/>
      <c r="K63" s="746"/>
    </row>
    <row r="64" spans="1:11" s="373" customFormat="1" ht="15" customHeight="1" x14ac:dyDescent="0.25">
      <c r="A64" s="743">
        <v>46</v>
      </c>
      <c r="B64" s="744" t="s">
        <v>3916</v>
      </c>
      <c r="C64" s="744" t="s">
        <v>2301</v>
      </c>
      <c r="D64" s="744" t="s">
        <v>12</v>
      </c>
      <c r="E64" s="743">
        <v>2.38</v>
      </c>
      <c r="F64" s="743">
        <v>90</v>
      </c>
      <c r="G64" s="745" t="str">
        <f t="shared" si="1"/>
        <v>Xuất sắc</v>
      </c>
      <c r="H64" s="743"/>
      <c r="I64" s="746"/>
      <c r="J64" s="746"/>
      <c r="K64" s="746"/>
    </row>
    <row r="65" spans="1:11" s="373" customFormat="1" ht="15" customHeight="1" x14ac:dyDescent="0.25">
      <c r="A65" s="743">
        <v>47</v>
      </c>
      <c r="B65" s="744" t="s">
        <v>3917</v>
      </c>
      <c r="C65" s="744" t="s">
        <v>1882</v>
      </c>
      <c r="D65" s="744" t="s">
        <v>315</v>
      </c>
      <c r="E65" s="743">
        <v>0.19</v>
      </c>
      <c r="F65" s="743">
        <v>60</v>
      </c>
      <c r="G65" s="745" t="str">
        <f t="shared" si="1"/>
        <v>Trung bình</v>
      </c>
      <c r="H65" s="747"/>
      <c r="I65" s="746"/>
      <c r="J65" s="746"/>
      <c r="K65" s="746"/>
    </row>
    <row r="66" spans="1:11" s="373" customFormat="1" ht="15" customHeight="1" x14ac:dyDescent="0.25">
      <c r="A66" s="743">
        <v>48</v>
      </c>
      <c r="B66" s="744" t="s">
        <v>3918</v>
      </c>
      <c r="C66" s="744" t="s">
        <v>2967</v>
      </c>
      <c r="D66" s="744" t="s">
        <v>315</v>
      </c>
      <c r="E66" s="743">
        <v>0.88</v>
      </c>
      <c r="F66" s="743">
        <v>67</v>
      </c>
      <c r="G66" s="745" t="str">
        <f t="shared" si="1"/>
        <v>Khá</v>
      </c>
      <c r="H66" s="747"/>
      <c r="I66" s="746"/>
      <c r="J66" s="746"/>
      <c r="K66" s="746"/>
    </row>
    <row r="67" spans="1:11" s="373" customFormat="1" ht="15" customHeight="1" x14ac:dyDescent="0.25">
      <c r="A67" s="743">
        <v>49</v>
      </c>
      <c r="B67" s="744" t="s">
        <v>3919</v>
      </c>
      <c r="C67" s="744" t="s">
        <v>442</v>
      </c>
      <c r="D67" s="744" t="s">
        <v>141</v>
      </c>
      <c r="E67" s="743">
        <v>1.25</v>
      </c>
      <c r="F67" s="743">
        <v>78</v>
      </c>
      <c r="G67" s="745" t="str">
        <f t="shared" si="1"/>
        <v>Khá</v>
      </c>
      <c r="H67" s="747"/>
      <c r="I67" s="746"/>
      <c r="J67" s="746"/>
      <c r="K67" s="746"/>
    </row>
    <row r="68" spans="1:11" s="373" customFormat="1" ht="15" customHeight="1" x14ac:dyDescent="0.25">
      <c r="A68" s="743">
        <v>50</v>
      </c>
      <c r="B68" s="744" t="s">
        <v>3920</v>
      </c>
      <c r="C68" s="744" t="s">
        <v>1181</v>
      </c>
      <c r="D68" s="744" t="s">
        <v>160</v>
      </c>
      <c r="E68" s="743">
        <v>1.06</v>
      </c>
      <c r="F68" s="743">
        <v>75</v>
      </c>
      <c r="G68" s="745" t="str">
        <f t="shared" si="1"/>
        <v>Khá</v>
      </c>
      <c r="H68" s="747"/>
      <c r="I68" s="746"/>
      <c r="J68" s="746"/>
      <c r="K68" s="746"/>
    </row>
    <row r="69" spans="1:11" s="373" customFormat="1" ht="15" customHeight="1" x14ac:dyDescent="0.25">
      <c r="A69" s="743">
        <v>51</v>
      </c>
      <c r="B69" s="744" t="s">
        <v>3921</v>
      </c>
      <c r="C69" s="744" t="s">
        <v>895</v>
      </c>
      <c r="D69" s="744" t="s">
        <v>160</v>
      </c>
      <c r="E69" s="743">
        <v>2.13</v>
      </c>
      <c r="F69" s="743">
        <v>86</v>
      </c>
      <c r="G69" s="745" t="str">
        <f t="shared" si="1"/>
        <v>Tốt</v>
      </c>
      <c r="H69" s="747"/>
      <c r="I69" s="746"/>
      <c r="J69" s="746"/>
      <c r="K69" s="746"/>
    </row>
    <row r="70" spans="1:11" s="373" customFormat="1" ht="15" customHeight="1" x14ac:dyDescent="0.25">
      <c r="A70" s="743">
        <v>52</v>
      </c>
      <c r="B70" s="744" t="s">
        <v>3922</v>
      </c>
      <c r="C70" s="744" t="s">
        <v>3923</v>
      </c>
      <c r="D70" s="744" t="s">
        <v>178</v>
      </c>
      <c r="E70" s="743">
        <v>2.31</v>
      </c>
      <c r="F70" s="743">
        <v>90</v>
      </c>
      <c r="G70" s="745" t="str">
        <f t="shared" si="1"/>
        <v>Xuất sắc</v>
      </c>
      <c r="H70" s="747"/>
      <c r="I70" s="746"/>
      <c r="J70" s="746"/>
      <c r="K70" s="746"/>
    </row>
    <row r="71" spans="1:11" s="373" customFormat="1" ht="15" customHeight="1" x14ac:dyDescent="0.25">
      <c r="A71" s="743">
        <v>53</v>
      </c>
      <c r="B71" s="744" t="s">
        <v>3924</v>
      </c>
      <c r="C71" s="744" t="s">
        <v>216</v>
      </c>
      <c r="D71" s="744" t="s">
        <v>188</v>
      </c>
      <c r="E71" s="743">
        <v>2.69</v>
      </c>
      <c r="F71" s="743">
        <v>92</v>
      </c>
      <c r="G71" s="745" t="str">
        <f t="shared" si="1"/>
        <v>Xuất sắc</v>
      </c>
      <c r="H71" s="747"/>
      <c r="I71" s="746"/>
      <c r="J71" s="746"/>
      <c r="K71" s="746"/>
    </row>
    <row r="72" spans="1:11" s="373" customFormat="1" ht="15" customHeight="1" x14ac:dyDescent="0.25">
      <c r="A72" s="743">
        <v>54</v>
      </c>
      <c r="B72" s="744" t="s">
        <v>3925</v>
      </c>
      <c r="C72" s="744" t="s">
        <v>44</v>
      </c>
      <c r="D72" s="744" t="s">
        <v>24</v>
      </c>
      <c r="E72" s="743">
        <v>2.56</v>
      </c>
      <c r="F72" s="743">
        <v>80</v>
      </c>
      <c r="G72" s="745" t="str">
        <f t="shared" si="1"/>
        <v>Tốt</v>
      </c>
      <c r="H72" s="743"/>
      <c r="I72" s="746"/>
      <c r="J72" s="746"/>
      <c r="K72" s="746"/>
    </row>
    <row r="73" spans="1:11" s="373" customFormat="1" ht="15" customHeight="1" x14ac:dyDescent="0.25">
      <c r="A73" s="743">
        <v>55</v>
      </c>
      <c r="B73" s="744" t="s">
        <v>3926</v>
      </c>
      <c r="C73" s="744" t="s">
        <v>145</v>
      </c>
      <c r="D73" s="744" t="s">
        <v>605</v>
      </c>
      <c r="E73" s="743">
        <v>2.44</v>
      </c>
      <c r="F73" s="743">
        <v>86</v>
      </c>
      <c r="G73" s="745" t="str">
        <f t="shared" si="1"/>
        <v>Tốt</v>
      </c>
      <c r="H73" s="743"/>
      <c r="I73" s="746"/>
      <c r="J73" s="746"/>
      <c r="K73" s="746"/>
    </row>
    <row r="74" spans="1:11" s="373" customFormat="1" ht="15" customHeight="1" x14ac:dyDescent="0.25">
      <c r="A74" s="743">
        <v>56</v>
      </c>
      <c r="B74" s="744" t="s">
        <v>3927</v>
      </c>
      <c r="C74" s="744" t="s">
        <v>1403</v>
      </c>
      <c r="D74" s="744" t="s">
        <v>71</v>
      </c>
      <c r="E74" s="743">
        <v>2.56</v>
      </c>
      <c r="F74" s="743">
        <v>87</v>
      </c>
      <c r="G74" s="745" t="str">
        <f t="shared" si="1"/>
        <v>Tốt</v>
      </c>
      <c r="H74" s="743"/>
      <c r="I74" s="746"/>
      <c r="J74" s="746"/>
      <c r="K74" s="746"/>
    </row>
    <row r="75" spans="1:11" s="373" customFormat="1" ht="15" customHeight="1" x14ac:dyDescent="0.25">
      <c r="A75" s="743">
        <v>57</v>
      </c>
      <c r="B75" s="744" t="s">
        <v>3928</v>
      </c>
      <c r="C75" s="744" t="s">
        <v>1226</v>
      </c>
      <c r="D75" s="744" t="s">
        <v>71</v>
      </c>
      <c r="E75" s="743">
        <v>2.56</v>
      </c>
      <c r="F75" s="743">
        <v>95</v>
      </c>
      <c r="G75" s="745" t="str">
        <f t="shared" si="1"/>
        <v>Xuất sắc</v>
      </c>
      <c r="H75" s="743"/>
      <c r="I75" s="746"/>
      <c r="J75" s="746"/>
      <c r="K75" s="746"/>
    </row>
    <row r="76" spans="1:11" s="14" customFormat="1" x14ac:dyDescent="0.25">
      <c r="E76" s="177"/>
    </row>
    <row r="77" spans="1:11" s="186" customFormat="1" x14ac:dyDescent="0.25">
      <c r="A77" s="1000" t="s">
        <v>3929</v>
      </c>
      <c r="B77" s="1000"/>
      <c r="C77" s="217"/>
      <c r="D77" s="191"/>
      <c r="E77" s="185"/>
      <c r="F77" s="184"/>
    </row>
    <row r="78" spans="1:11" s="186" customFormat="1" x14ac:dyDescent="0.25">
      <c r="A78" s="1000" t="s">
        <v>5344</v>
      </c>
      <c r="B78" s="1000"/>
      <c r="C78" s="217"/>
      <c r="D78" s="191"/>
      <c r="E78" s="185"/>
      <c r="F78" s="184"/>
    </row>
    <row r="79" spans="1:11" s="186" customFormat="1" ht="13.5" customHeight="1" x14ac:dyDescent="0.25">
      <c r="A79" s="184"/>
      <c r="E79" s="185"/>
      <c r="H79" s="184"/>
    </row>
    <row r="80" spans="1:11" s="186" customFormat="1" ht="28.5" x14ac:dyDescent="0.25">
      <c r="A80" s="726" t="s">
        <v>118</v>
      </c>
      <c r="B80" s="726" t="s">
        <v>536</v>
      </c>
      <c r="C80" s="726" t="s">
        <v>547</v>
      </c>
      <c r="D80" s="751" t="s">
        <v>486</v>
      </c>
      <c r="E80" s="727" t="s">
        <v>5342</v>
      </c>
      <c r="F80" s="726" t="s">
        <v>537</v>
      </c>
      <c r="G80" s="726" t="s">
        <v>453</v>
      </c>
      <c r="H80" s="726" t="s">
        <v>454</v>
      </c>
    </row>
    <row r="81" spans="1:221" s="213" customFormat="1" x14ac:dyDescent="0.25">
      <c r="A81" s="732">
        <v>58</v>
      </c>
      <c r="B81" s="752" t="s">
        <v>3930</v>
      </c>
      <c r="C81" s="752" t="s">
        <v>3931</v>
      </c>
      <c r="D81" s="753" t="s">
        <v>34</v>
      </c>
      <c r="E81" s="732">
        <v>1.63</v>
      </c>
      <c r="F81" s="732">
        <v>85</v>
      </c>
      <c r="G81" s="733" t="str">
        <f>IF(F81&gt;=90,"Xuất sắc",IF(F81&gt;=80,"Tốt",IF(F81&gt;=65,"Khá",IF(F81&gt;=50,"Trung bình",IF(F81&gt;=35,"Yếu","Kém")))))</f>
        <v>Tốt</v>
      </c>
      <c r="H81" s="734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735"/>
      <c r="AL81" s="735"/>
      <c r="AM81" s="735"/>
      <c r="AN81" s="735"/>
      <c r="AO81" s="735"/>
      <c r="AP81" s="735"/>
      <c r="AQ81" s="735"/>
      <c r="AR81" s="735"/>
      <c r="AS81" s="735"/>
      <c r="AT81" s="735"/>
      <c r="AU81" s="735"/>
      <c r="AV81" s="735"/>
      <c r="AW81" s="735"/>
      <c r="AX81" s="735"/>
      <c r="AY81" s="735"/>
      <c r="AZ81" s="735"/>
      <c r="BA81" s="735"/>
      <c r="BB81" s="735"/>
      <c r="BC81" s="735"/>
      <c r="BD81" s="735"/>
      <c r="BE81" s="735"/>
      <c r="BF81" s="735"/>
      <c r="BG81" s="735"/>
      <c r="BH81" s="735"/>
      <c r="BI81" s="735"/>
      <c r="BJ81" s="735"/>
      <c r="BK81" s="735"/>
      <c r="BL81" s="735"/>
      <c r="BM81" s="735"/>
      <c r="BN81" s="735"/>
      <c r="BO81" s="735"/>
      <c r="BP81" s="735"/>
      <c r="BQ81" s="735"/>
      <c r="BR81" s="735"/>
      <c r="BS81" s="735"/>
      <c r="BT81" s="735"/>
      <c r="BU81" s="735"/>
      <c r="BV81" s="735"/>
      <c r="BW81" s="735"/>
      <c r="BX81" s="735"/>
      <c r="BY81" s="735"/>
      <c r="BZ81" s="735"/>
      <c r="CA81" s="735"/>
      <c r="CB81" s="735"/>
      <c r="CC81" s="735"/>
      <c r="CD81" s="735"/>
      <c r="CE81" s="735"/>
      <c r="CF81" s="735"/>
      <c r="CG81" s="735"/>
      <c r="CH81" s="735"/>
      <c r="CI81" s="735"/>
      <c r="CJ81" s="735"/>
      <c r="CK81" s="735"/>
      <c r="CL81" s="735"/>
      <c r="CM81" s="735"/>
      <c r="CN81" s="735"/>
      <c r="CO81" s="735"/>
      <c r="CP81" s="735"/>
      <c r="CQ81" s="735"/>
      <c r="CR81" s="735"/>
      <c r="CS81" s="735"/>
      <c r="CT81" s="735"/>
      <c r="CU81" s="735"/>
      <c r="CV81" s="735"/>
      <c r="CW81" s="735"/>
      <c r="CX81" s="735"/>
      <c r="CY81" s="735"/>
      <c r="CZ81" s="735"/>
      <c r="DA81" s="735"/>
      <c r="DB81" s="735"/>
      <c r="DC81" s="735"/>
      <c r="DD81" s="735"/>
      <c r="DE81" s="735"/>
      <c r="DF81" s="735"/>
      <c r="DG81" s="735"/>
      <c r="DH81" s="735"/>
      <c r="DI81" s="735"/>
      <c r="DJ81" s="735"/>
      <c r="DK81" s="735"/>
      <c r="DL81" s="735"/>
      <c r="DM81" s="735"/>
      <c r="DN81" s="735"/>
      <c r="DO81" s="735"/>
      <c r="DP81" s="735"/>
      <c r="DQ81" s="735"/>
      <c r="DR81" s="735"/>
      <c r="DS81" s="735"/>
      <c r="DT81" s="735"/>
      <c r="DU81" s="735"/>
      <c r="DV81" s="735"/>
      <c r="DW81" s="735"/>
      <c r="DX81" s="735"/>
      <c r="DY81" s="735"/>
      <c r="DZ81" s="735"/>
      <c r="EA81" s="735"/>
      <c r="EB81" s="735"/>
      <c r="EC81" s="735"/>
      <c r="ED81" s="735"/>
      <c r="EE81" s="735"/>
      <c r="EF81" s="735"/>
      <c r="EG81" s="735"/>
      <c r="EH81" s="735"/>
      <c r="EI81" s="735"/>
      <c r="EJ81" s="735"/>
      <c r="EK81" s="735"/>
      <c r="EL81" s="735"/>
      <c r="EM81" s="735"/>
      <c r="EN81" s="735"/>
      <c r="EO81" s="735"/>
      <c r="EP81" s="735"/>
      <c r="EQ81" s="735"/>
      <c r="ER81" s="735"/>
      <c r="ES81" s="735"/>
      <c r="ET81" s="735"/>
      <c r="EU81" s="735"/>
      <c r="EV81" s="735"/>
      <c r="EW81" s="735"/>
      <c r="EX81" s="735"/>
      <c r="EY81" s="735"/>
      <c r="EZ81" s="735"/>
      <c r="FA81" s="735"/>
      <c r="FB81" s="735"/>
      <c r="FC81" s="735"/>
      <c r="FD81" s="735"/>
      <c r="FE81" s="735"/>
      <c r="FF81" s="735"/>
      <c r="FG81" s="735"/>
      <c r="FH81" s="735"/>
      <c r="FI81" s="735"/>
      <c r="FJ81" s="735"/>
      <c r="FK81" s="735"/>
      <c r="FL81" s="735"/>
      <c r="FM81" s="735"/>
      <c r="FN81" s="735"/>
      <c r="FO81" s="735"/>
      <c r="FP81" s="735"/>
      <c r="FQ81" s="735"/>
      <c r="FR81" s="735"/>
      <c r="FS81" s="735"/>
      <c r="FT81" s="735"/>
      <c r="FU81" s="735"/>
      <c r="FV81" s="735"/>
      <c r="FW81" s="735"/>
      <c r="FX81" s="735"/>
      <c r="FY81" s="735"/>
      <c r="FZ81" s="735"/>
      <c r="GA81" s="735"/>
      <c r="GB81" s="735"/>
      <c r="GC81" s="735"/>
      <c r="GD81" s="735"/>
      <c r="GE81" s="735"/>
      <c r="GF81" s="735"/>
      <c r="GG81" s="735"/>
      <c r="GH81" s="735"/>
      <c r="GI81" s="735"/>
      <c r="GJ81" s="735"/>
      <c r="GK81" s="735"/>
      <c r="GL81" s="735"/>
      <c r="GM81" s="735"/>
      <c r="GN81" s="735"/>
      <c r="GO81" s="735"/>
      <c r="GP81" s="735"/>
      <c r="GQ81" s="735"/>
      <c r="GR81" s="735"/>
      <c r="GS81" s="735"/>
      <c r="GT81" s="735"/>
      <c r="GU81" s="735"/>
      <c r="GV81" s="735"/>
      <c r="GW81" s="735"/>
      <c r="GX81" s="735"/>
      <c r="GY81" s="735"/>
      <c r="GZ81" s="735"/>
      <c r="HA81" s="735"/>
      <c r="HB81" s="735"/>
      <c r="HC81" s="735"/>
      <c r="HD81" s="735"/>
      <c r="HE81" s="735"/>
      <c r="HF81" s="735"/>
      <c r="HG81" s="735"/>
      <c r="HH81" s="735"/>
      <c r="HI81" s="735"/>
      <c r="HJ81" s="735"/>
      <c r="HK81" s="735"/>
      <c r="HL81" s="735"/>
      <c r="HM81" s="735"/>
    </row>
    <row r="82" spans="1:221" s="213" customFormat="1" x14ac:dyDescent="0.25">
      <c r="A82" s="732">
        <v>59</v>
      </c>
      <c r="B82" s="738" t="s">
        <v>3932</v>
      </c>
      <c r="C82" s="752" t="s">
        <v>348</v>
      </c>
      <c r="D82" s="753" t="s">
        <v>34</v>
      </c>
      <c r="E82" s="732">
        <v>0.38</v>
      </c>
      <c r="F82" s="732">
        <v>75</v>
      </c>
      <c r="G82" s="733" t="str">
        <f t="shared" ref="G82:G127" si="2">IF(F82&gt;=90,"Xuất sắc",IF(F82&gt;=80,"Tốt",IF(F82&gt;=65,"Khá",IF(F82&gt;=50,"Trung bình",IF(F82&gt;=35,"Yếu","Kém")))))</f>
        <v>Khá</v>
      </c>
      <c r="H82" s="754"/>
      <c r="I82" s="735"/>
      <c r="J82" s="735"/>
      <c r="K82" s="735"/>
      <c r="L82" s="735"/>
      <c r="M82" s="735"/>
      <c r="N82" s="735"/>
      <c r="O82" s="735"/>
      <c r="P82" s="735"/>
      <c r="Q82" s="735"/>
      <c r="R82" s="735"/>
      <c r="S82" s="735"/>
      <c r="T82" s="735"/>
      <c r="U82" s="735"/>
      <c r="V82" s="735"/>
      <c r="W82" s="735"/>
      <c r="X82" s="735"/>
      <c r="Y82" s="735"/>
      <c r="Z82" s="735"/>
      <c r="AA82" s="735"/>
      <c r="AB82" s="735"/>
      <c r="AC82" s="735"/>
      <c r="AD82" s="735"/>
      <c r="AE82" s="735"/>
      <c r="AF82" s="735"/>
      <c r="AG82" s="735"/>
      <c r="AH82" s="735"/>
      <c r="AI82" s="735"/>
      <c r="AJ82" s="735"/>
      <c r="AK82" s="735"/>
      <c r="AL82" s="735"/>
      <c r="AM82" s="735"/>
      <c r="AN82" s="735"/>
      <c r="AO82" s="735"/>
      <c r="AP82" s="735"/>
      <c r="AQ82" s="735"/>
      <c r="AR82" s="735"/>
      <c r="AS82" s="735"/>
      <c r="AT82" s="735"/>
      <c r="AU82" s="735"/>
      <c r="AV82" s="735"/>
      <c r="AW82" s="735"/>
      <c r="AX82" s="735"/>
      <c r="AY82" s="735"/>
      <c r="AZ82" s="735"/>
      <c r="BA82" s="735"/>
      <c r="BB82" s="735"/>
      <c r="BC82" s="735"/>
      <c r="BD82" s="735"/>
      <c r="BE82" s="735"/>
      <c r="BF82" s="735"/>
      <c r="BG82" s="735"/>
      <c r="BH82" s="735"/>
      <c r="BI82" s="735"/>
      <c r="BJ82" s="735"/>
      <c r="BK82" s="735"/>
      <c r="BL82" s="735"/>
      <c r="BM82" s="735"/>
      <c r="BN82" s="735"/>
      <c r="BO82" s="735"/>
      <c r="BP82" s="735"/>
      <c r="BQ82" s="735"/>
      <c r="BR82" s="735"/>
      <c r="BS82" s="735"/>
      <c r="BT82" s="735"/>
      <c r="BU82" s="735"/>
      <c r="BV82" s="735"/>
      <c r="BW82" s="735"/>
      <c r="BX82" s="735"/>
      <c r="BY82" s="735"/>
      <c r="BZ82" s="735"/>
      <c r="CA82" s="735"/>
      <c r="CB82" s="735"/>
      <c r="CC82" s="735"/>
      <c r="CD82" s="735"/>
      <c r="CE82" s="735"/>
      <c r="CF82" s="735"/>
      <c r="CG82" s="735"/>
      <c r="CH82" s="735"/>
      <c r="CI82" s="735"/>
      <c r="CJ82" s="735"/>
      <c r="CK82" s="735"/>
      <c r="CL82" s="735"/>
      <c r="CM82" s="735"/>
      <c r="CN82" s="735"/>
      <c r="CO82" s="735"/>
      <c r="CP82" s="735"/>
      <c r="CQ82" s="735"/>
      <c r="CR82" s="735"/>
      <c r="CS82" s="735"/>
      <c r="CT82" s="735"/>
      <c r="CU82" s="735"/>
      <c r="CV82" s="735"/>
      <c r="CW82" s="735"/>
      <c r="CX82" s="735"/>
      <c r="CY82" s="735"/>
      <c r="CZ82" s="735"/>
      <c r="DA82" s="735"/>
      <c r="DB82" s="735"/>
      <c r="DC82" s="735"/>
      <c r="DD82" s="735"/>
      <c r="DE82" s="735"/>
      <c r="DF82" s="735"/>
      <c r="DG82" s="735"/>
      <c r="DH82" s="735"/>
      <c r="DI82" s="735"/>
      <c r="DJ82" s="735"/>
      <c r="DK82" s="735"/>
      <c r="DL82" s="735"/>
      <c r="DM82" s="735"/>
      <c r="DN82" s="735"/>
      <c r="DO82" s="735"/>
      <c r="DP82" s="735"/>
      <c r="DQ82" s="735"/>
      <c r="DR82" s="735"/>
      <c r="DS82" s="735"/>
      <c r="DT82" s="735"/>
      <c r="DU82" s="735"/>
      <c r="DV82" s="735"/>
      <c r="DW82" s="735"/>
      <c r="DX82" s="735"/>
      <c r="DY82" s="735"/>
      <c r="DZ82" s="735"/>
      <c r="EA82" s="735"/>
      <c r="EB82" s="735"/>
      <c r="EC82" s="735"/>
      <c r="ED82" s="735"/>
      <c r="EE82" s="735"/>
      <c r="EF82" s="735"/>
      <c r="EG82" s="735"/>
      <c r="EH82" s="735"/>
      <c r="EI82" s="735"/>
      <c r="EJ82" s="735"/>
      <c r="EK82" s="735"/>
      <c r="EL82" s="735"/>
      <c r="EM82" s="735"/>
      <c r="EN82" s="735"/>
      <c r="EO82" s="735"/>
      <c r="EP82" s="735"/>
      <c r="EQ82" s="735"/>
      <c r="ER82" s="735"/>
      <c r="ES82" s="735"/>
      <c r="ET82" s="735"/>
      <c r="EU82" s="735"/>
      <c r="EV82" s="735"/>
      <c r="EW82" s="735"/>
      <c r="EX82" s="735"/>
      <c r="EY82" s="735"/>
      <c r="EZ82" s="735"/>
      <c r="FA82" s="735"/>
      <c r="FB82" s="735"/>
      <c r="FC82" s="735"/>
      <c r="FD82" s="735"/>
      <c r="FE82" s="735"/>
      <c r="FF82" s="735"/>
      <c r="FG82" s="735"/>
      <c r="FH82" s="735"/>
      <c r="FI82" s="735"/>
      <c r="FJ82" s="735"/>
      <c r="FK82" s="735"/>
      <c r="FL82" s="735"/>
      <c r="FM82" s="735"/>
      <c r="FN82" s="735"/>
      <c r="FO82" s="735"/>
      <c r="FP82" s="735"/>
      <c r="FQ82" s="735"/>
      <c r="FR82" s="735"/>
      <c r="FS82" s="735"/>
      <c r="FT82" s="735"/>
      <c r="FU82" s="735"/>
      <c r="FV82" s="735"/>
      <c r="FW82" s="735"/>
      <c r="FX82" s="735"/>
      <c r="FY82" s="735"/>
      <c r="FZ82" s="735"/>
      <c r="GA82" s="735"/>
      <c r="GB82" s="735"/>
      <c r="GC82" s="735"/>
      <c r="GD82" s="735"/>
      <c r="GE82" s="735"/>
      <c r="GF82" s="735"/>
      <c r="GG82" s="735"/>
      <c r="GH82" s="735"/>
      <c r="GI82" s="735"/>
      <c r="GJ82" s="735"/>
      <c r="GK82" s="735"/>
      <c r="GL82" s="735"/>
      <c r="GM82" s="735"/>
      <c r="GN82" s="735"/>
      <c r="GO82" s="735"/>
      <c r="GP82" s="735"/>
      <c r="GQ82" s="735"/>
      <c r="GR82" s="735"/>
      <c r="GS82" s="735"/>
      <c r="GT82" s="735"/>
      <c r="GU82" s="735"/>
      <c r="GV82" s="735"/>
      <c r="GW82" s="735"/>
      <c r="GX82" s="735"/>
      <c r="GY82" s="735"/>
      <c r="GZ82" s="735"/>
      <c r="HA82" s="735"/>
      <c r="HB82" s="735"/>
      <c r="HC82" s="735"/>
      <c r="HD82" s="735"/>
      <c r="HE82" s="735"/>
      <c r="HF82" s="735"/>
      <c r="HG82" s="735"/>
      <c r="HH82" s="735"/>
      <c r="HI82" s="735"/>
      <c r="HJ82" s="735"/>
      <c r="HK82" s="735"/>
      <c r="HL82" s="735"/>
      <c r="HM82" s="735"/>
    </row>
    <row r="83" spans="1:221" s="213" customFormat="1" x14ac:dyDescent="0.25">
      <c r="A83" s="732">
        <v>60</v>
      </c>
      <c r="B83" s="752" t="s">
        <v>3933</v>
      </c>
      <c r="C83" s="752" t="s">
        <v>3675</v>
      </c>
      <c r="D83" s="753" t="s">
        <v>34</v>
      </c>
      <c r="E83" s="732">
        <v>3.75</v>
      </c>
      <c r="F83" s="732">
        <v>95</v>
      </c>
      <c r="G83" s="733" t="str">
        <f t="shared" si="2"/>
        <v>Xuất sắc</v>
      </c>
      <c r="H83" s="738"/>
      <c r="I83" s="735"/>
      <c r="J83" s="735"/>
      <c r="K83" s="735"/>
      <c r="L83" s="735"/>
      <c r="M83" s="735"/>
      <c r="N83" s="735"/>
      <c r="O83" s="735"/>
      <c r="P83" s="735"/>
      <c r="Q83" s="735"/>
      <c r="R83" s="735"/>
      <c r="S83" s="735"/>
      <c r="T83" s="735"/>
      <c r="U83" s="735"/>
      <c r="V83" s="735"/>
      <c r="W83" s="735"/>
      <c r="X83" s="735"/>
      <c r="Y83" s="735"/>
      <c r="Z83" s="735"/>
      <c r="AA83" s="735"/>
      <c r="AB83" s="735"/>
      <c r="AC83" s="735"/>
      <c r="AD83" s="735"/>
      <c r="AE83" s="735"/>
      <c r="AF83" s="735"/>
      <c r="AG83" s="735"/>
      <c r="AH83" s="735"/>
      <c r="AI83" s="735"/>
      <c r="AJ83" s="735"/>
      <c r="AK83" s="735"/>
      <c r="AL83" s="735"/>
      <c r="AM83" s="735"/>
      <c r="AN83" s="735"/>
      <c r="AO83" s="735"/>
      <c r="AP83" s="735"/>
      <c r="AQ83" s="735"/>
      <c r="AR83" s="735"/>
      <c r="AS83" s="735"/>
      <c r="AT83" s="735"/>
      <c r="AU83" s="735"/>
      <c r="AV83" s="735"/>
      <c r="AW83" s="735"/>
      <c r="AX83" s="735"/>
      <c r="AY83" s="735"/>
      <c r="AZ83" s="735"/>
      <c r="BA83" s="735"/>
      <c r="BB83" s="735"/>
      <c r="BC83" s="735"/>
      <c r="BD83" s="735"/>
      <c r="BE83" s="735"/>
      <c r="BF83" s="735"/>
      <c r="BG83" s="735"/>
      <c r="BH83" s="735"/>
      <c r="BI83" s="735"/>
      <c r="BJ83" s="735"/>
      <c r="BK83" s="735"/>
      <c r="BL83" s="735"/>
      <c r="BM83" s="735"/>
      <c r="BN83" s="735"/>
      <c r="BO83" s="735"/>
      <c r="BP83" s="735"/>
      <c r="BQ83" s="735"/>
      <c r="BR83" s="735"/>
      <c r="BS83" s="735"/>
      <c r="BT83" s="735"/>
      <c r="BU83" s="735"/>
      <c r="BV83" s="735"/>
      <c r="BW83" s="735"/>
      <c r="BX83" s="735"/>
      <c r="BY83" s="735"/>
      <c r="BZ83" s="735"/>
      <c r="CA83" s="735"/>
      <c r="CB83" s="735"/>
      <c r="CC83" s="735"/>
      <c r="CD83" s="735"/>
      <c r="CE83" s="735"/>
      <c r="CF83" s="735"/>
      <c r="CG83" s="735"/>
      <c r="CH83" s="735"/>
      <c r="CI83" s="735"/>
      <c r="CJ83" s="735"/>
      <c r="CK83" s="735"/>
      <c r="CL83" s="735"/>
      <c r="CM83" s="735"/>
      <c r="CN83" s="735"/>
      <c r="CO83" s="735"/>
      <c r="CP83" s="735"/>
      <c r="CQ83" s="735"/>
      <c r="CR83" s="735"/>
      <c r="CS83" s="735"/>
      <c r="CT83" s="735"/>
      <c r="CU83" s="735"/>
      <c r="CV83" s="735"/>
      <c r="CW83" s="735"/>
      <c r="CX83" s="735"/>
      <c r="CY83" s="735"/>
      <c r="CZ83" s="735"/>
      <c r="DA83" s="735"/>
      <c r="DB83" s="735"/>
      <c r="DC83" s="735"/>
      <c r="DD83" s="735"/>
      <c r="DE83" s="735"/>
      <c r="DF83" s="735"/>
      <c r="DG83" s="735"/>
      <c r="DH83" s="735"/>
      <c r="DI83" s="735"/>
      <c r="DJ83" s="735"/>
      <c r="DK83" s="735"/>
      <c r="DL83" s="735"/>
      <c r="DM83" s="735"/>
      <c r="DN83" s="735"/>
      <c r="DO83" s="735"/>
      <c r="DP83" s="735"/>
      <c r="DQ83" s="735"/>
      <c r="DR83" s="735"/>
      <c r="DS83" s="735"/>
      <c r="DT83" s="735"/>
      <c r="DU83" s="735"/>
      <c r="DV83" s="735"/>
      <c r="DW83" s="735"/>
      <c r="DX83" s="735"/>
      <c r="DY83" s="735"/>
      <c r="DZ83" s="735"/>
      <c r="EA83" s="735"/>
      <c r="EB83" s="735"/>
      <c r="EC83" s="735"/>
      <c r="ED83" s="735"/>
      <c r="EE83" s="735"/>
      <c r="EF83" s="735"/>
      <c r="EG83" s="735"/>
      <c r="EH83" s="735"/>
      <c r="EI83" s="735"/>
      <c r="EJ83" s="735"/>
      <c r="EK83" s="735"/>
      <c r="EL83" s="735"/>
      <c r="EM83" s="735"/>
      <c r="EN83" s="735"/>
      <c r="EO83" s="735"/>
      <c r="EP83" s="735"/>
      <c r="EQ83" s="735"/>
      <c r="ER83" s="735"/>
      <c r="ES83" s="735"/>
      <c r="ET83" s="735"/>
      <c r="EU83" s="735"/>
      <c r="EV83" s="735"/>
      <c r="EW83" s="735"/>
      <c r="EX83" s="735"/>
      <c r="EY83" s="735"/>
      <c r="EZ83" s="735"/>
      <c r="FA83" s="735"/>
      <c r="FB83" s="735"/>
      <c r="FC83" s="735"/>
      <c r="FD83" s="735"/>
      <c r="FE83" s="735"/>
      <c r="FF83" s="735"/>
      <c r="FG83" s="735"/>
      <c r="FH83" s="735"/>
      <c r="FI83" s="735"/>
      <c r="FJ83" s="735"/>
      <c r="FK83" s="735"/>
      <c r="FL83" s="735"/>
      <c r="FM83" s="735"/>
      <c r="FN83" s="735"/>
      <c r="FO83" s="735"/>
      <c r="FP83" s="735"/>
      <c r="FQ83" s="735"/>
      <c r="FR83" s="735"/>
      <c r="FS83" s="735"/>
      <c r="FT83" s="735"/>
      <c r="FU83" s="735"/>
      <c r="FV83" s="735"/>
      <c r="FW83" s="735"/>
      <c r="FX83" s="735"/>
      <c r="FY83" s="735"/>
      <c r="FZ83" s="735"/>
      <c r="GA83" s="735"/>
      <c r="GB83" s="735"/>
      <c r="GC83" s="735"/>
      <c r="GD83" s="735"/>
      <c r="GE83" s="735"/>
      <c r="GF83" s="735"/>
      <c r="GG83" s="735"/>
      <c r="GH83" s="735"/>
      <c r="GI83" s="735"/>
      <c r="GJ83" s="735"/>
      <c r="GK83" s="735"/>
      <c r="GL83" s="735"/>
      <c r="GM83" s="735"/>
      <c r="GN83" s="735"/>
      <c r="GO83" s="735"/>
      <c r="GP83" s="735"/>
      <c r="GQ83" s="735"/>
      <c r="GR83" s="735"/>
      <c r="GS83" s="735"/>
      <c r="GT83" s="735"/>
      <c r="GU83" s="735"/>
      <c r="GV83" s="735"/>
      <c r="GW83" s="735"/>
      <c r="GX83" s="735"/>
      <c r="GY83" s="735"/>
      <c r="GZ83" s="735"/>
      <c r="HA83" s="735"/>
      <c r="HB83" s="735"/>
      <c r="HC83" s="735"/>
      <c r="HD83" s="735"/>
      <c r="HE83" s="735"/>
      <c r="HF83" s="735"/>
      <c r="HG83" s="735"/>
      <c r="HH83" s="735"/>
      <c r="HI83" s="735"/>
      <c r="HJ83" s="735"/>
      <c r="HK83" s="735"/>
      <c r="HL83" s="735"/>
      <c r="HM83" s="735"/>
    </row>
    <row r="84" spans="1:221" s="213" customFormat="1" x14ac:dyDescent="0.25">
      <c r="A84" s="732">
        <v>61</v>
      </c>
      <c r="B84" s="752" t="s">
        <v>3934</v>
      </c>
      <c r="C84" s="752" t="s">
        <v>3935</v>
      </c>
      <c r="D84" s="753" t="s">
        <v>34</v>
      </c>
      <c r="E84" s="732">
        <v>1.88</v>
      </c>
      <c r="F84" s="732">
        <v>90</v>
      </c>
      <c r="G84" s="733" t="str">
        <f t="shared" si="2"/>
        <v>Xuất sắc</v>
      </c>
      <c r="H84" s="732"/>
      <c r="I84" s="735"/>
      <c r="J84" s="735"/>
      <c r="K84" s="735"/>
      <c r="L84" s="735"/>
      <c r="M84" s="735"/>
      <c r="N84" s="735"/>
      <c r="O84" s="735"/>
      <c r="P84" s="735"/>
      <c r="Q84" s="735"/>
      <c r="R84" s="735"/>
      <c r="S84" s="735"/>
      <c r="T84" s="735"/>
      <c r="U84" s="735"/>
      <c r="V84" s="735"/>
      <c r="W84" s="735"/>
      <c r="X84" s="735"/>
      <c r="Y84" s="735"/>
      <c r="Z84" s="735"/>
      <c r="AA84" s="735"/>
      <c r="AB84" s="735"/>
      <c r="AC84" s="735"/>
      <c r="AD84" s="735"/>
      <c r="AE84" s="735"/>
      <c r="AF84" s="735"/>
      <c r="AG84" s="735"/>
      <c r="AH84" s="735"/>
      <c r="AI84" s="735"/>
      <c r="AJ84" s="735"/>
      <c r="AK84" s="735"/>
      <c r="AL84" s="735"/>
      <c r="AM84" s="735"/>
      <c r="AN84" s="735"/>
      <c r="AO84" s="735"/>
      <c r="AP84" s="735"/>
      <c r="AQ84" s="735"/>
      <c r="AR84" s="735"/>
      <c r="AS84" s="735"/>
      <c r="AT84" s="735"/>
      <c r="AU84" s="735"/>
      <c r="AV84" s="735"/>
      <c r="AW84" s="735"/>
      <c r="AX84" s="735"/>
      <c r="AY84" s="735"/>
      <c r="AZ84" s="735"/>
      <c r="BA84" s="735"/>
      <c r="BB84" s="735"/>
      <c r="BC84" s="735"/>
      <c r="BD84" s="735"/>
      <c r="BE84" s="735"/>
      <c r="BF84" s="735"/>
      <c r="BG84" s="735"/>
      <c r="BH84" s="735"/>
      <c r="BI84" s="735"/>
      <c r="BJ84" s="735"/>
      <c r="BK84" s="735"/>
      <c r="BL84" s="735"/>
      <c r="BM84" s="735"/>
      <c r="BN84" s="735"/>
      <c r="BO84" s="735"/>
      <c r="BP84" s="735"/>
      <c r="BQ84" s="735"/>
      <c r="BR84" s="735"/>
      <c r="BS84" s="735"/>
      <c r="BT84" s="735"/>
      <c r="BU84" s="735"/>
      <c r="BV84" s="735"/>
      <c r="BW84" s="735"/>
      <c r="BX84" s="735"/>
      <c r="BY84" s="735"/>
      <c r="BZ84" s="735"/>
      <c r="CA84" s="735"/>
      <c r="CB84" s="735"/>
      <c r="CC84" s="735"/>
      <c r="CD84" s="735"/>
      <c r="CE84" s="735"/>
      <c r="CF84" s="735"/>
      <c r="CG84" s="735"/>
      <c r="CH84" s="735"/>
      <c r="CI84" s="735"/>
      <c r="CJ84" s="735"/>
      <c r="CK84" s="735"/>
      <c r="CL84" s="735"/>
      <c r="CM84" s="735"/>
      <c r="CN84" s="735"/>
      <c r="CO84" s="735"/>
      <c r="CP84" s="735"/>
      <c r="CQ84" s="735"/>
      <c r="CR84" s="735"/>
      <c r="CS84" s="735"/>
      <c r="CT84" s="735"/>
      <c r="CU84" s="735"/>
      <c r="CV84" s="735"/>
      <c r="CW84" s="735"/>
      <c r="CX84" s="735"/>
      <c r="CY84" s="735"/>
      <c r="CZ84" s="735"/>
      <c r="DA84" s="735"/>
      <c r="DB84" s="735"/>
      <c r="DC84" s="735"/>
      <c r="DD84" s="735"/>
      <c r="DE84" s="735"/>
      <c r="DF84" s="735"/>
      <c r="DG84" s="735"/>
      <c r="DH84" s="735"/>
      <c r="DI84" s="735"/>
      <c r="DJ84" s="735"/>
      <c r="DK84" s="735"/>
      <c r="DL84" s="735"/>
      <c r="DM84" s="735"/>
      <c r="DN84" s="735"/>
      <c r="DO84" s="735"/>
      <c r="DP84" s="735"/>
      <c r="DQ84" s="735"/>
      <c r="DR84" s="735"/>
      <c r="DS84" s="735"/>
      <c r="DT84" s="735"/>
      <c r="DU84" s="735"/>
      <c r="DV84" s="735"/>
      <c r="DW84" s="735"/>
      <c r="DX84" s="735"/>
      <c r="DY84" s="735"/>
      <c r="DZ84" s="735"/>
      <c r="EA84" s="735"/>
      <c r="EB84" s="735"/>
      <c r="EC84" s="735"/>
      <c r="ED84" s="735"/>
      <c r="EE84" s="735"/>
      <c r="EF84" s="735"/>
      <c r="EG84" s="735"/>
      <c r="EH84" s="735"/>
      <c r="EI84" s="735"/>
      <c r="EJ84" s="735"/>
      <c r="EK84" s="735"/>
      <c r="EL84" s="735"/>
      <c r="EM84" s="735"/>
      <c r="EN84" s="735"/>
      <c r="EO84" s="735"/>
      <c r="EP84" s="735"/>
      <c r="EQ84" s="735"/>
      <c r="ER84" s="735"/>
      <c r="ES84" s="735"/>
      <c r="ET84" s="735"/>
      <c r="EU84" s="735"/>
      <c r="EV84" s="735"/>
      <c r="EW84" s="735"/>
      <c r="EX84" s="735"/>
      <c r="EY84" s="735"/>
      <c r="EZ84" s="735"/>
      <c r="FA84" s="735"/>
      <c r="FB84" s="735"/>
      <c r="FC84" s="735"/>
      <c r="FD84" s="735"/>
      <c r="FE84" s="735"/>
      <c r="FF84" s="735"/>
      <c r="FG84" s="735"/>
      <c r="FH84" s="735"/>
      <c r="FI84" s="735"/>
      <c r="FJ84" s="735"/>
      <c r="FK84" s="735"/>
      <c r="FL84" s="735"/>
      <c r="FM84" s="735"/>
      <c r="FN84" s="735"/>
      <c r="FO84" s="735"/>
      <c r="FP84" s="735"/>
      <c r="FQ84" s="735"/>
      <c r="FR84" s="735"/>
      <c r="FS84" s="735"/>
      <c r="FT84" s="735"/>
      <c r="FU84" s="735"/>
      <c r="FV84" s="735"/>
      <c r="FW84" s="735"/>
      <c r="FX84" s="735"/>
      <c r="FY84" s="735"/>
      <c r="FZ84" s="735"/>
      <c r="GA84" s="735"/>
      <c r="GB84" s="735"/>
      <c r="GC84" s="735"/>
      <c r="GD84" s="735"/>
      <c r="GE84" s="735"/>
      <c r="GF84" s="735"/>
      <c r="GG84" s="735"/>
      <c r="GH84" s="735"/>
      <c r="GI84" s="735"/>
      <c r="GJ84" s="735"/>
      <c r="GK84" s="735"/>
      <c r="GL84" s="735"/>
      <c r="GM84" s="735"/>
      <c r="GN84" s="735"/>
      <c r="GO84" s="735"/>
      <c r="GP84" s="735"/>
      <c r="GQ84" s="735"/>
      <c r="GR84" s="735"/>
      <c r="GS84" s="735"/>
      <c r="GT84" s="735"/>
      <c r="GU84" s="735"/>
      <c r="GV84" s="735"/>
      <c r="GW84" s="735"/>
      <c r="GX84" s="735"/>
      <c r="GY84" s="735"/>
      <c r="GZ84" s="735"/>
      <c r="HA84" s="735"/>
      <c r="HB84" s="735"/>
      <c r="HC84" s="735"/>
      <c r="HD84" s="735"/>
      <c r="HE84" s="735"/>
      <c r="HF84" s="735"/>
      <c r="HG84" s="735"/>
      <c r="HH84" s="735"/>
      <c r="HI84" s="735"/>
      <c r="HJ84" s="735"/>
      <c r="HK84" s="735"/>
      <c r="HL84" s="735"/>
      <c r="HM84" s="735"/>
    </row>
    <row r="85" spans="1:221" s="213" customFormat="1" x14ac:dyDescent="0.25">
      <c r="A85" s="732">
        <v>62</v>
      </c>
      <c r="B85" s="752" t="s">
        <v>3936</v>
      </c>
      <c r="C85" s="752" t="s">
        <v>18</v>
      </c>
      <c r="D85" s="753" t="s">
        <v>275</v>
      </c>
      <c r="E85" s="732">
        <v>1.69</v>
      </c>
      <c r="F85" s="732">
        <v>94</v>
      </c>
      <c r="G85" s="733" t="str">
        <f t="shared" si="2"/>
        <v>Xuất sắc</v>
      </c>
      <c r="H85" s="732"/>
      <c r="I85" s="735"/>
      <c r="J85" s="735"/>
      <c r="K85" s="735"/>
      <c r="L85" s="735"/>
      <c r="M85" s="735"/>
      <c r="N85" s="735"/>
      <c r="O85" s="735"/>
      <c r="P85" s="735"/>
      <c r="Q85" s="735"/>
      <c r="R85" s="735"/>
      <c r="S85" s="735"/>
      <c r="T85" s="735"/>
      <c r="U85" s="735"/>
      <c r="V85" s="735"/>
      <c r="W85" s="735"/>
      <c r="X85" s="735"/>
      <c r="Y85" s="735"/>
      <c r="Z85" s="735"/>
      <c r="AA85" s="735"/>
      <c r="AB85" s="735"/>
      <c r="AC85" s="735"/>
      <c r="AD85" s="735"/>
      <c r="AE85" s="735"/>
      <c r="AF85" s="735"/>
      <c r="AG85" s="735"/>
      <c r="AH85" s="735"/>
      <c r="AI85" s="735"/>
      <c r="AJ85" s="735"/>
      <c r="AK85" s="735"/>
      <c r="AL85" s="735"/>
      <c r="AM85" s="735"/>
      <c r="AN85" s="735"/>
      <c r="AO85" s="735"/>
      <c r="AP85" s="735"/>
      <c r="AQ85" s="735"/>
      <c r="AR85" s="735"/>
      <c r="AS85" s="735"/>
      <c r="AT85" s="735"/>
      <c r="AU85" s="735"/>
      <c r="AV85" s="735"/>
      <c r="AW85" s="735"/>
      <c r="AX85" s="735"/>
      <c r="AY85" s="735"/>
      <c r="AZ85" s="735"/>
      <c r="BA85" s="735"/>
      <c r="BB85" s="735"/>
      <c r="BC85" s="735"/>
      <c r="BD85" s="735"/>
      <c r="BE85" s="735"/>
      <c r="BF85" s="735"/>
      <c r="BG85" s="735"/>
      <c r="BH85" s="735"/>
      <c r="BI85" s="735"/>
      <c r="BJ85" s="735"/>
      <c r="BK85" s="735"/>
      <c r="BL85" s="735"/>
      <c r="BM85" s="735"/>
      <c r="BN85" s="735"/>
      <c r="BO85" s="735"/>
      <c r="BP85" s="735"/>
      <c r="BQ85" s="735"/>
      <c r="BR85" s="735"/>
      <c r="BS85" s="735"/>
      <c r="BT85" s="735"/>
      <c r="BU85" s="735"/>
      <c r="BV85" s="735"/>
      <c r="BW85" s="735"/>
      <c r="BX85" s="735"/>
      <c r="BY85" s="735"/>
      <c r="BZ85" s="735"/>
      <c r="CA85" s="735"/>
      <c r="CB85" s="735"/>
      <c r="CC85" s="735"/>
      <c r="CD85" s="735"/>
      <c r="CE85" s="735"/>
      <c r="CF85" s="735"/>
      <c r="CG85" s="735"/>
      <c r="CH85" s="735"/>
      <c r="CI85" s="735"/>
      <c r="CJ85" s="735"/>
      <c r="CK85" s="735"/>
      <c r="CL85" s="735"/>
      <c r="CM85" s="735"/>
      <c r="CN85" s="735"/>
      <c r="CO85" s="735"/>
      <c r="CP85" s="735"/>
      <c r="CQ85" s="735"/>
      <c r="CR85" s="735"/>
      <c r="CS85" s="735"/>
      <c r="CT85" s="735"/>
      <c r="CU85" s="735"/>
      <c r="CV85" s="735"/>
      <c r="CW85" s="735"/>
      <c r="CX85" s="735"/>
      <c r="CY85" s="735"/>
      <c r="CZ85" s="735"/>
      <c r="DA85" s="735"/>
      <c r="DB85" s="735"/>
      <c r="DC85" s="735"/>
      <c r="DD85" s="735"/>
      <c r="DE85" s="735"/>
      <c r="DF85" s="735"/>
      <c r="DG85" s="735"/>
      <c r="DH85" s="735"/>
      <c r="DI85" s="735"/>
      <c r="DJ85" s="735"/>
      <c r="DK85" s="735"/>
      <c r="DL85" s="735"/>
      <c r="DM85" s="735"/>
      <c r="DN85" s="735"/>
      <c r="DO85" s="735"/>
      <c r="DP85" s="735"/>
      <c r="DQ85" s="735"/>
      <c r="DR85" s="735"/>
      <c r="DS85" s="735"/>
      <c r="DT85" s="735"/>
      <c r="DU85" s="735"/>
      <c r="DV85" s="735"/>
      <c r="DW85" s="735"/>
      <c r="DX85" s="735"/>
      <c r="DY85" s="735"/>
      <c r="DZ85" s="735"/>
      <c r="EA85" s="735"/>
      <c r="EB85" s="735"/>
      <c r="EC85" s="735"/>
      <c r="ED85" s="735"/>
      <c r="EE85" s="735"/>
      <c r="EF85" s="735"/>
      <c r="EG85" s="735"/>
      <c r="EH85" s="735"/>
      <c r="EI85" s="735"/>
      <c r="EJ85" s="735"/>
      <c r="EK85" s="735"/>
      <c r="EL85" s="735"/>
      <c r="EM85" s="735"/>
      <c r="EN85" s="735"/>
      <c r="EO85" s="735"/>
      <c r="EP85" s="735"/>
      <c r="EQ85" s="735"/>
      <c r="ER85" s="735"/>
      <c r="ES85" s="735"/>
      <c r="ET85" s="735"/>
      <c r="EU85" s="735"/>
      <c r="EV85" s="735"/>
      <c r="EW85" s="735"/>
      <c r="EX85" s="735"/>
      <c r="EY85" s="735"/>
      <c r="EZ85" s="735"/>
      <c r="FA85" s="735"/>
      <c r="FB85" s="735"/>
      <c r="FC85" s="735"/>
      <c r="FD85" s="735"/>
      <c r="FE85" s="735"/>
      <c r="FF85" s="735"/>
      <c r="FG85" s="735"/>
      <c r="FH85" s="735"/>
      <c r="FI85" s="735"/>
      <c r="FJ85" s="735"/>
      <c r="FK85" s="735"/>
      <c r="FL85" s="735"/>
      <c r="FM85" s="735"/>
      <c r="FN85" s="735"/>
      <c r="FO85" s="735"/>
      <c r="FP85" s="735"/>
      <c r="FQ85" s="735"/>
      <c r="FR85" s="735"/>
      <c r="FS85" s="735"/>
      <c r="FT85" s="735"/>
      <c r="FU85" s="735"/>
      <c r="FV85" s="735"/>
      <c r="FW85" s="735"/>
      <c r="FX85" s="735"/>
      <c r="FY85" s="735"/>
      <c r="FZ85" s="735"/>
      <c r="GA85" s="735"/>
      <c r="GB85" s="735"/>
      <c r="GC85" s="735"/>
      <c r="GD85" s="735"/>
      <c r="GE85" s="735"/>
      <c r="GF85" s="735"/>
      <c r="GG85" s="735"/>
      <c r="GH85" s="735"/>
      <c r="GI85" s="735"/>
      <c r="GJ85" s="735"/>
      <c r="GK85" s="735"/>
      <c r="GL85" s="735"/>
      <c r="GM85" s="735"/>
      <c r="GN85" s="735"/>
      <c r="GO85" s="735"/>
      <c r="GP85" s="735"/>
      <c r="GQ85" s="735"/>
      <c r="GR85" s="735"/>
      <c r="GS85" s="735"/>
      <c r="GT85" s="735"/>
      <c r="GU85" s="735"/>
      <c r="GV85" s="735"/>
      <c r="GW85" s="735"/>
      <c r="GX85" s="735"/>
      <c r="GY85" s="735"/>
      <c r="GZ85" s="735"/>
      <c r="HA85" s="735"/>
      <c r="HB85" s="735"/>
      <c r="HC85" s="735"/>
      <c r="HD85" s="735"/>
      <c r="HE85" s="735"/>
      <c r="HF85" s="735"/>
      <c r="HG85" s="735"/>
      <c r="HH85" s="735"/>
      <c r="HI85" s="735"/>
      <c r="HJ85" s="735"/>
      <c r="HK85" s="735"/>
      <c r="HL85" s="735"/>
      <c r="HM85" s="735"/>
    </row>
    <row r="86" spans="1:221" s="213" customFormat="1" x14ac:dyDescent="0.25">
      <c r="A86" s="732">
        <v>63</v>
      </c>
      <c r="B86" s="752" t="s">
        <v>3937</v>
      </c>
      <c r="C86" s="752" t="s">
        <v>3938</v>
      </c>
      <c r="D86" s="753" t="s">
        <v>41</v>
      </c>
      <c r="E86" s="732">
        <v>1</v>
      </c>
      <c r="F86" s="732">
        <v>70</v>
      </c>
      <c r="G86" s="733" t="str">
        <f t="shared" si="2"/>
        <v>Khá</v>
      </c>
      <c r="H86" s="732"/>
      <c r="I86" s="735"/>
      <c r="J86" s="735"/>
      <c r="K86" s="735"/>
      <c r="L86" s="735"/>
      <c r="M86" s="735"/>
      <c r="N86" s="735"/>
      <c r="O86" s="735"/>
      <c r="P86" s="735"/>
      <c r="Q86" s="735"/>
      <c r="R86" s="735"/>
      <c r="S86" s="735"/>
      <c r="T86" s="735"/>
      <c r="U86" s="735"/>
      <c r="V86" s="735"/>
      <c r="W86" s="735"/>
      <c r="X86" s="735"/>
      <c r="Y86" s="735"/>
      <c r="Z86" s="735"/>
      <c r="AA86" s="735"/>
      <c r="AB86" s="735"/>
      <c r="AC86" s="735"/>
      <c r="AD86" s="735"/>
      <c r="AE86" s="735"/>
      <c r="AF86" s="735"/>
      <c r="AG86" s="735"/>
      <c r="AH86" s="735"/>
      <c r="AI86" s="735"/>
      <c r="AJ86" s="735"/>
      <c r="AK86" s="735"/>
      <c r="AL86" s="735"/>
      <c r="AM86" s="735"/>
      <c r="AN86" s="735"/>
      <c r="AO86" s="735"/>
      <c r="AP86" s="735"/>
      <c r="AQ86" s="735"/>
      <c r="AR86" s="735"/>
      <c r="AS86" s="735"/>
      <c r="AT86" s="735"/>
      <c r="AU86" s="735"/>
      <c r="AV86" s="735"/>
      <c r="AW86" s="735"/>
      <c r="AX86" s="735"/>
      <c r="AY86" s="735"/>
      <c r="AZ86" s="735"/>
      <c r="BA86" s="735"/>
      <c r="BB86" s="735"/>
      <c r="BC86" s="735"/>
      <c r="BD86" s="735"/>
      <c r="BE86" s="735"/>
      <c r="BF86" s="735"/>
      <c r="BG86" s="735"/>
      <c r="BH86" s="735"/>
      <c r="BI86" s="735"/>
      <c r="BJ86" s="735"/>
      <c r="BK86" s="735"/>
      <c r="BL86" s="735"/>
      <c r="BM86" s="735"/>
      <c r="BN86" s="735"/>
      <c r="BO86" s="735"/>
      <c r="BP86" s="735"/>
      <c r="BQ86" s="735"/>
      <c r="BR86" s="735"/>
      <c r="BS86" s="735"/>
      <c r="BT86" s="735"/>
      <c r="BU86" s="735"/>
      <c r="BV86" s="735"/>
      <c r="BW86" s="735"/>
      <c r="BX86" s="735"/>
      <c r="BY86" s="735"/>
      <c r="BZ86" s="735"/>
      <c r="CA86" s="735"/>
      <c r="CB86" s="735"/>
      <c r="CC86" s="735"/>
      <c r="CD86" s="735"/>
      <c r="CE86" s="735"/>
      <c r="CF86" s="735"/>
      <c r="CG86" s="735"/>
      <c r="CH86" s="735"/>
      <c r="CI86" s="735"/>
      <c r="CJ86" s="735"/>
      <c r="CK86" s="735"/>
      <c r="CL86" s="735"/>
      <c r="CM86" s="735"/>
      <c r="CN86" s="735"/>
      <c r="CO86" s="735"/>
      <c r="CP86" s="735"/>
      <c r="CQ86" s="735"/>
      <c r="CR86" s="735"/>
      <c r="CS86" s="735"/>
      <c r="CT86" s="735"/>
      <c r="CU86" s="735"/>
      <c r="CV86" s="735"/>
      <c r="CW86" s="735"/>
      <c r="CX86" s="735"/>
      <c r="CY86" s="735"/>
      <c r="CZ86" s="735"/>
      <c r="DA86" s="735"/>
      <c r="DB86" s="735"/>
      <c r="DC86" s="735"/>
      <c r="DD86" s="735"/>
      <c r="DE86" s="735"/>
      <c r="DF86" s="735"/>
      <c r="DG86" s="735"/>
      <c r="DH86" s="735"/>
      <c r="DI86" s="735"/>
      <c r="DJ86" s="735"/>
      <c r="DK86" s="735"/>
      <c r="DL86" s="735"/>
      <c r="DM86" s="735"/>
      <c r="DN86" s="735"/>
      <c r="DO86" s="735"/>
      <c r="DP86" s="735"/>
      <c r="DQ86" s="735"/>
      <c r="DR86" s="735"/>
      <c r="DS86" s="735"/>
      <c r="DT86" s="735"/>
      <c r="DU86" s="735"/>
      <c r="DV86" s="735"/>
      <c r="DW86" s="735"/>
      <c r="DX86" s="735"/>
      <c r="DY86" s="735"/>
      <c r="DZ86" s="735"/>
      <c r="EA86" s="735"/>
      <c r="EB86" s="735"/>
      <c r="EC86" s="735"/>
      <c r="ED86" s="735"/>
      <c r="EE86" s="735"/>
      <c r="EF86" s="735"/>
      <c r="EG86" s="735"/>
      <c r="EH86" s="735"/>
      <c r="EI86" s="735"/>
      <c r="EJ86" s="735"/>
      <c r="EK86" s="735"/>
      <c r="EL86" s="735"/>
      <c r="EM86" s="735"/>
      <c r="EN86" s="735"/>
      <c r="EO86" s="735"/>
      <c r="EP86" s="735"/>
      <c r="EQ86" s="735"/>
      <c r="ER86" s="735"/>
      <c r="ES86" s="735"/>
      <c r="ET86" s="735"/>
      <c r="EU86" s="735"/>
      <c r="EV86" s="735"/>
      <c r="EW86" s="735"/>
      <c r="EX86" s="735"/>
      <c r="EY86" s="735"/>
      <c r="EZ86" s="735"/>
      <c r="FA86" s="735"/>
      <c r="FB86" s="735"/>
      <c r="FC86" s="735"/>
      <c r="FD86" s="735"/>
      <c r="FE86" s="735"/>
      <c r="FF86" s="735"/>
      <c r="FG86" s="735"/>
      <c r="FH86" s="735"/>
      <c r="FI86" s="735"/>
      <c r="FJ86" s="735"/>
      <c r="FK86" s="735"/>
      <c r="FL86" s="735"/>
      <c r="FM86" s="735"/>
      <c r="FN86" s="735"/>
      <c r="FO86" s="735"/>
      <c r="FP86" s="735"/>
      <c r="FQ86" s="735"/>
      <c r="FR86" s="735"/>
      <c r="FS86" s="735"/>
      <c r="FT86" s="735"/>
      <c r="FU86" s="735"/>
      <c r="FV86" s="735"/>
      <c r="FW86" s="735"/>
      <c r="FX86" s="735"/>
      <c r="FY86" s="735"/>
      <c r="FZ86" s="735"/>
      <c r="GA86" s="735"/>
      <c r="GB86" s="735"/>
      <c r="GC86" s="735"/>
      <c r="GD86" s="735"/>
      <c r="GE86" s="735"/>
      <c r="GF86" s="735"/>
      <c r="GG86" s="735"/>
      <c r="GH86" s="735"/>
      <c r="GI86" s="735"/>
      <c r="GJ86" s="735"/>
      <c r="GK86" s="735"/>
      <c r="GL86" s="735"/>
      <c r="GM86" s="735"/>
      <c r="GN86" s="735"/>
      <c r="GO86" s="735"/>
      <c r="GP86" s="735"/>
      <c r="GQ86" s="735"/>
      <c r="GR86" s="735"/>
      <c r="GS86" s="735"/>
      <c r="GT86" s="735"/>
      <c r="GU86" s="735"/>
      <c r="GV86" s="735"/>
      <c r="GW86" s="735"/>
      <c r="GX86" s="735"/>
      <c r="GY86" s="735"/>
      <c r="GZ86" s="735"/>
      <c r="HA86" s="735"/>
      <c r="HB86" s="735"/>
      <c r="HC86" s="735"/>
      <c r="HD86" s="735"/>
      <c r="HE86" s="735"/>
      <c r="HF86" s="735"/>
      <c r="HG86" s="735"/>
      <c r="HH86" s="735"/>
      <c r="HI86" s="735"/>
      <c r="HJ86" s="735"/>
      <c r="HK86" s="735"/>
      <c r="HL86" s="735"/>
      <c r="HM86" s="735"/>
    </row>
    <row r="87" spans="1:221" s="213" customFormat="1" x14ac:dyDescent="0.25">
      <c r="A87" s="732">
        <v>64</v>
      </c>
      <c r="B87" s="752" t="s">
        <v>3939</v>
      </c>
      <c r="C87" s="752" t="s">
        <v>2894</v>
      </c>
      <c r="D87" s="753" t="s">
        <v>492</v>
      </c>
      <c r="E87" s="732">
        <v>1</v>
      </c>
      <c r="F87" s="732">
        <v>70</v>
      </c>
      <c r="G87" s="733" t="str">
        <f t="shared" si="2"/>
        <v>Khá</v>
      </c>
      <c r="H87" s="732"/>
      <c r="I87" s="735"/>
      <c r="J87" s="735"/>
      <c r="K87" s="735"/>
      <c r="L87" s="735"/>
      <c r="M87" s="735"/>
      <c r="N87" s="735"/>
      <c r="O87" s="735"/>
      <c r="P87" s="735"/>
      <c r="Q87" s="735"/>
      <c r="R87" s="735"/>
      <c r="S87" s="735"/>
      <c r="T87" s="735"/>
      <c r="U87" s="735"/>
      <c r="V87" s="735"/>
      <c r="W87" s="735"/>
      <c r="X87" s="735"/>
      <c r="Y87" s="735"/>
      <c r="Z87" s="735"/>
      <c r="AA87" s="735"/>
      <c r="AB87" s="735"/>
      <c r="AC87" s="735"/>
      <c r="AD87" s="735"/>
      <c r="AE87" s="735"/>
      <c r="AF87" s="735"/>
      <c r="AG87" s="735"/>
      <c r="AH87" s="735"/>
      <c r="AI87" s="735"/>
      <c r="AJ87" s="735"/>
      <c r="AK87" s="735"/>
      <c r="AL87" s="735"/>
      <c r="AM87" s="735"/>
      <c r="AN87" s="735"/>
      <c r="AO87" s="735"/>
      <c r="AP87" s="735"/>
      <c r="AQ87" s="735"/>
      <c r="AR87" s="735"/>
      <c r="AS87" s="735"/>
      <c r="AT87" s="735"/>
      <c r="AU87" s="735"/>
      <c r="AV87" s="735"/>
      <c r="AW87" s="735"/>
      <c r="AX87" s="735"/>
      <c r="AY87" s="735"/>
      <c r="AZ87" s="735"/>
      <c r="BA87" s="735"/>
      <c r="BB87" s="735"/>
      <c r="BC87" s="735"/>
      <c r="BD87" s="735"/>
      <c r="BE87" s="735"/>
      <c r="BF87" s="735"/>
      <c r="BG87" s="735"/>
      <c r="BH87" s="735"/>
      <c r="BI87" s="735"/>
      <c r="BJ87" s="735"/>
      <c r="BK87" s="735"/>
      <c r="BL87" s="735"/>
      <c r="BM87" s="735"/>
      <c r="BN87" s="735"/>
      <c r="BO87" s="735"/>
      <c r="BP87" s="735"/>
      <c r="BQ87" s="735"/>
      <c r="BR87" s="735"/>
      <c r="BS87" s="735"/>
      <c r="BT87" s="735"/>
      <c r="BU87" s="735"/>
      <c r="BV87" s="735"/>
      <c r="BW87" s="735"/>
      <c r="BX87" s="735"/>
      <c r="BY87" s="735"/>
      <c r="BZ87" s="735"/>
      <c r="CA87" s="735"/>
      <c r="CB87" s="735"/>
      <c r="CC87" s="735"/>
      <c r="CD87" s="735"/>
      <c r="CE87" s="735"/>
      <c r="CF87" s="735"/>
      <c r="CG87" s="735"/>
      <c r="CH87" s="735"/>
      <c r="CI87" s="735"/>
      <c r="CJ87" s="735"/>
      <c r="CK87" s="735"/>
      <c r="CL87" s="735"/>
      <c r="CM87" s="735"/>
      <c r="CN87" s="735"/>
      <c r="CO87" s="735"/>
      <c r="CP87" s="735"/>
      <c r="CQ87" s="735"/>
      <c r="CR87" s="735"/>
      <c r="CS87" s="735"/>
      <c r="CT87" s="735"/>
      <c r="CU87" s="735"/>
      <c r="CV87" s="735"/>
      <c r="CW87" s="735"/>
      <c r="CX87" s="735"/>
      <c r="CY87" s="735"/>
      <c r="CZ87" s="735"/>
      <c r="DA87" s="735"/>
      <c r="DB87" s="735"/>
      <c r="DC87" s="735"/>
      <c r="DD87" s="735"/>
      <c r="DE87" s="735"/>
      <c r="DF87" s="735"/>
      <c r="DG87" s="735"/>
      <c r="DH87" s="735"/>
      <c r="DI87" s="735"/>
      <c r="DJ87" s="735"/>
      <c r="DK87" s="735"/>
      <c r="DL87" s="735"/>
      <c r="DM87" s="735"/>
      <c r="DN87" s="735"/>
      <c r="DO87" s="735"/>
      <c r="DP87" s="735"/>
      <c r="DQ87" s="735"/>
      <c r="DR87" s="735"/>
      <c r="DS87" s="735"/>
      <c r="DT87" s="735"/>
      <c r="DU87" s="735"/>
      <c r="DV87" s="735"/>
      <c r="DW87" s="735"/>
      <c r="DX87" s="735"/>
      <c r="DY87" s="735"/>
      <c r="DZ87" s="735"/>
      <c r="EA87" s="735"/>
      <c r="EB87" s="735"/>
      <c r="EC87" s="735"/>
      <c r="ED87" s="735"/>
      <c r="EE87" s="735"/>
      <c r="EF87" s="735"/>
      <c r="EG87" s="735"/>
      <c r="EH87" s="735"/>
      <c r="EI87" s="735"/>
      <c r="EJ87" s="735"/>
      <c r="EK87" s="735"/>
      <c r="EL87" s="735"/>
      <c r="EM87" s="735"/>
      <c r="EN87" s="735"/>
      <c r="EO87" s="735"/>
      <c r="EP87" s="735"/>
      <c r="EQ87" s="735"/>
      <c r="ER87" s="735"/>
      <c r="ES87" s="735"/>
      <c r="ET87" s="735"/>
      <c r="EU87" s="735"/>
      <c r="EV87" s="735"/>
      <c r="EW87" s="735"/>
      <c r="EX87" s="735"/>
      <c r="EY87" s="735"/>
      <c r="EZ87" s="735"/>
      <c r="FA87" s="735"/>
      <c r="FB87" s="735"/>
      <c r="FC87" s="735"/>
      <c r="FD87" s="735"/>
      <c r="FE87" s="735"/>
      <c r="FF87" s="735"/>
      <c r="FG87" s="735"/>
      <c r="FH87" s="735"/>
      <c r="FI87" s="735"/>
      <c r="FJ87" s="735"/>
      <c r="FK87" s="735"/>
      <c r="FL87" s="735"/>
      <c r="FM87" s="735"/>
      <c r="FN87" s="735"/>
      <c r="FO87" s="735"/>
      <c r="FP87" s="735"/>
      <c r="FQ87" s="735"/>
      <c r="FR87" s="735"/>
      <c r="FS87" s="735"/>
      <c r="FT87" s="735"/>
      <c r="FU87" s="735"/>
      <c r="FV87" s="735"/>
      <c r="FW87" s="735"/>
      <c r="FX87" s="735"/>
      <c r="FY87" s="735"/>
      <c r="FZ87" s="735"/>
      <c r="GA87" s="735"/>
      <c r="GB87" s="735"/>
      <c r="GC87" s="735"/>
      <c r="GD87" s="735"/>
      <c r="GE87" s="735"/>
      <c r="GF87" s="735"/>
      <c r="GG87" s="735"/>
      <c r="GH87" s="735"/>
      <c r="GI87" s="735"/>
      <c r="GJ87" s="735"/>
      <c r="GK87" s="735"/>
      <c r="GL87" s="735"/>
      <c r="GM87" s="735"/>
      <c r="GN87" s="735"/>
      <c r="GO87" s="735"/>
      <c r="GP87" s="735"/>
      <c r="GQ87" s="735"/>
      <c r="GR87" s="735"/>
      <c r="GS87" s="735"/>
      <c r="GT87" s="735"/>
      <c r="GU87" s="735"/>
      <c r="GV87" s="735"/>
      <c r="GW87" s="735"/>
      <c r="GX87" s="735"/>
      <c r="GY87" s="735"/>
      <c r="GZ87" s="735"/>
      <c r="HA87" s="735"/>
      <c r="HB87" s="735"/>
      <c r="HC87" s="735"/>
      <c r="HD87" s="735"/>
      <c r="HE87" s="735"/>
      <c r="HF87" s="735"/>
      <c r="HG87" s="735"/>
      <c r="HH87" s="735"/>
      <c r="HI87" s="735"/>
      <c r="HJ87" s="735"/>
      <c r="HK87" s="735"/>
      <c r="HL87" s="735"/>
      <c r="HM87" s="735"/>
    </row>
    <row r="88" spans="1:221" s="213" customFormat="1" x14ac:dyDescent="0.25">
      <c r="A88" s="732">
        <v>65</v>
      </c>
      <c r="B88" s="752" t="s">
        <v>3940</v>
      </c>
      <c r="C88" s="752" t="s">
        <v>2882</v>
      </c>
      <c r="D88" s="753" t="s">
        <v>7</v>
      </c>
      <c r="E88" s="732">
        <v>1.88</v>
      </c>
      <c r="F88" s="732">
        <v>90</v>
      </c>
      <c r="G88" s="733" t="str">
        <f t="shared" si="2"/>
        <v>Xuất sắc</v>
      </c>
      <c r="H88" s="732"/>
      <c r="I88" s="735"/>
      <c r="J88" s="735"/>
      <c r="K88" s="735"/>
      <c r="L88" s="735"/>
      <c r="M88" s="735"/>
      <c r="N88" s="735"/>
      <c r="O88" s="735"/>
      <c r="P88" s="735"/>
      <c r="Q88" s="735"/>
      <c r="R88" s="735"/>
      <c r="S88" s="735"/>
      <c r="T88" s="735"/>
      <c r="U88" s="735"/>
      <c r="V88" s="735"/>
      <c r="W88" s="735"/>
      <c r="X88" s="735"/>
      <c r="Y88" s="735"/>
      <c r="Z88" s="735"/>
      <c r="AA88" s="735"/>
      <c r="AB88" s="735"/>
      <c r="AC88" s="735"/>
      <c r="AD88" s="735"/>
      <c r="AE88" s="735"/>
      <c r="AF88" s="735"/>
      <c r="AG88" s="735"/>
      <c r="AH88" s="735"/>
      <c r="AI88" s="735"/>
      <c r="AJ88" s="735"/>
      <c r="AK88" s="735"/>
      <c r="AL88" s="735"/>
      <c r="AM88" s="735"/>
      <c r="AN88" s="735"/>
      <c r="AO88" s="735"/>
      <c r="AP88" s="735"/>
      <c r="AQ88" s="735"/>
      <c r="AR88" s="735"/>
      <c r="AS88" s="735"/>
      <c r="AT88" s="735"/>
      <c r="AU88" s="735"/>
      <c r="AV88" s="735"/>
      <c r="AW88" s="735"/>
      <c r="AX88" s="735"/>
      <c r="AY88" s="735"/>
      <c r="AZ88" s="735"/>
      <c r="BA88" s="735"/>
      <c r="BB88" s="735"/>
      <c r="BC88" s="735"/>
      <c r="BD88" s="735"/>
      <c r="BE88" s="735"/>
      <c r="BF88" s="735"/>
      <c r="BG88" s="735"/>
      <c r="BH88" s="735"/>
      <c r="BI88" s="735"/>
      <c r="BJ88" s="735"/>
      <c r="BK88" s="735"/>
      <c r="BL88" s="735"/>
      <c r="BM88" s="735"/>
      <c r="BN88" s="735"/>
      <c r="BO88" s="735"/>
      <c r="BP88" s="735"/>
      <c r="BQ88" s="735"/>
      <c r="BR88" s="735"/>
      <c r="BS88" s="735"/>
      <c r="BT88" s="735"/>
      <c r="BU88" s="735"/>
      <c r="BV88" s="735"/>
      <c r="BW88" s="735"/>
      <c r="BX88" s="735"/>
      <c r="BY88" s="735"/>
      <c r="BZ88" s="735"/>
      <c r="CA88" s="735"/>
      <c r="CB88" s="735"/>
      <c r="CC88" s="735"/>
      <c r="CD88" s="735"/>
      <c r="CE88" s="735"/>
      <c r="CF88" s="735"/>
      <c r="CG88" s="735"/>
      <c r="CH88" s="735"/>
      <c r="CI88" s="735"/>
      <c r="CJ88" s="735"/>
      <c r="CK88" s="735"/>
      <c r="CL88" s="735"/>
      <c r="CM88" s="735"/>
      <c r="CN88" s="735"/>
      <c r="CO88" s="735"/>
      <c r="CP88" s="735"/>
      <c r="CQ88" s="735"/>
      <c r="CR88" s="735"/>
      <c r="CS88" s="735"/>
      <c r="CT88" s="735"/>
      <c r="CU88" s="735"/>
      <c r="CV88" s="735"/>
      <c r="CW88" s="735"/>
      <c r="CX88" s="735"/>
      <c r="CY88" s="735"/>
      <c r="CZ88" s="735"/>
      <c r="DA88" s="735"/>
      <c r="DB88" s="735"/>
      <c r="DC88" s="735"/>
      <c r="DD88" s="735"/>
      <c r="DE88" s="735"/>
      <c r="DF88" s="735"/>
      <c r="DG88" s="735"/>
      <c r="DH88" s="735"/>
      <c r="DI88" s="735"/>
      <c r="DJ88" s="735"/>
      <c r="DK88" s="735"/>
      <c r="DL88" s="735"/>
      <c r="DM88" s="735"/>
      <c r="DN88" s="735"/>
      <c r="DO88" s="735"/>
      <c r="DP88" s="735"/>
      <c r="DQ88" s="735"/>
      <c r="DR88" s="735"/>
      <c r="DS88" s="735"/>
      <c r="DT88" s="735"/>
      <c r="DU88" s="735"/>
      <c r="DV88" s="735"/>
      <c r="DW88" s="735"/>
      <c r="DX88" s="735"/>
      <c r="DY88" s="735"/>
      <c r="DZ88" s="735"/>
      <c r="EA88" s="735"/>
      <c r="EB88" s="735"/>
      <c r="EC88" s="735"/>
      <c r="ED88" s="735"/>
      <c r="EE88" s="735"/>
      <c r="EF88" s="735"/>
      <c r="EG88" s="735"/>
      <c r="EH88" s="735"/>
      <c r="EI88" s="735"/>
      <c r="EJ88" s="735"/>
      <c r="EK88" s="735"/>
      <c r="EL88" s="735"/>
      <c r="EM88" s="735"/>
      <c r="EN88" s="735"/>
      <c r="EO88" s="735"/>
      <c r="EP88" s="735"/>
      <c r="EQ88" s="735"/>
      <c r="ER88" s="735"/>
      <c r="ES88" s="735"/>
      <c r="ET88" s="735"/>
      <c r="EU88" s="735"/>
      <c r="EV88" s="735"/>
      <c r="EW88" s="735"/>
      <c r="EX88" s="735"/>
      <c r="EY88" s="735"/>
      <c r="EZ88" s="735"/>
      <c r="FA88" s="735"/>
      <c r="FB88" s="735"/>
      <c r="FC88" s="735"/>
      <c r="FD88" s="735"/>
      <c r="FE88" s="735"/>
      <c r="FF88" s="735"/>
      <c r="FG88" s="735"/>
      <c r="FH88" s="735"/>
      <c r="FI88" s="735"/>
      <c r="FJ88" s="735"/>
      <c r="FK88" s="735"/>
      <c r="FL88" s="735"/>
      <c r="FM88" s="735"/>
      <c r="FN88" s="735"/>
      <c r="FO88" s="735"/>
      <c r="FP88" s="735"/>
      <c r="FQ88" s="735"/>
      <c r="FR88" s="735"/>
      <c r="FS88" s="735"/>
      <c r="FT88" s="735"/>
      <c r="FU88" s="735"/>
      <c r="FV88" s="735"/>
      <c r="FW88" s="735"/>
      <c r="FX88" s="735"/>
      <c r="FY88" s="735"/>
      <c r="FZ88" s="735"/>
      <c r="GA88" s="735"/>
      <c r="GB88" s="735"/>
      <c r="GC88" s="735"/>
      <c r="GD88" s="735"/>
      <c r="GE88" s="735"/>
      <c r="GF88" s="735"/>
      <c r="GG88" s="735"/>
      <c r="GH88" s="735"/>
      <c r="GI88" s="735"/>
      <c r="GJ88" s="735"/>
      <c r="GK88" s="735"/>
      <c r="GL88" s="735"/>
      <c r="GM88" s="735"/>
      <c r="GN88" s="735"/>
      <c r="GO88" s="735"/>
      <c r="GP88" s="735"/>
      <c r="GQ88" s="735"/>
      <c r="GR88" s="735"/>
      <c r="GS88" s="735"/>
      <c r="GT88" s="735"/>
      <c r="GU88" s="735"/>
      <c r="GV88" s="735"/>
      <c r="GW88" s="735"/>
      <c r="GX88" s="735"/>
      <c r="GY88" s="735"/>
      <c r="GZ88" s="735"/>
      <c r="HA88" s="735"/>
      <c r="HB88" s="735"/>
      <c r="HC88" s="735"/>
      <c r="HD88" s="735"/>
      <c r="HE88" s="735"/>
      <c r="HF88" s="735"/>
      <c r="HG88" s="735"/>
      <c r="HH88" s="735"/>
      <c r="HI88" s="735"/>
      <c r="HJ88" s="735"/>
      <c r="HK88" s="735"/>
      <c r="HL88" s="735"/>
      <c r="HM88" s="735"/>
    </row>
    <row r="89" spans="1:221" s="213" customFormat="1" x14ac:dyDescent="0.25">
      <c r="A89" s="732">
        <v>66</v>
      </c>
      <c r="B89" s="752" t="s">
        <v>3941</v>
      </c>
      <c r="C89" s="752" t="s">
        <v>36</v>
      </c>
      <c r="D89" s="753" t="s">
        <v>210</v>
      </c>
      <c r="E89" s="732">
        <v>0.88</v>
      </c>
      <c r="F89" s="732">
        <v>70</v>
      </c>
      <c r="G89" s="733" t="str">
        <f t="shared" si="2"/>
        <v>Khá</v>
      </c>
      <c r="H89" s="732"/>
      <c r="I89" s="735"/>
      <c r="J89" s="735"/>
      <c r="K89" s="735"/>
      <c r="L89" s="735"/>
      <c r="M89" s="735"/>
      <c r="N89" s="735"/>
      <c r="O89" s="735"/>
      <c r="P89" s="735"/>
      <c r="Q89" s="735"/>
      <c r="R89" s="735"/>
      <c r="S89" s="735"/>
      <c r="T89" s="735"/>
      <c r="U89" s="735"/>
      <c r="V89" s="735"/>
      <c r="W89" s="735"/>
      <c r="X89" s="735"/>
      <c r="Y89" s="735"/>
      <c r="Z89" s="735"/>
      <c r="AA89" s="735"/>
      <c r="AB89" s="735"/>
      <c r="AC89" s="735"/>
      <c r="AD89" s="735"/>
      <c r="AE89" s="735"/>
      <c r="AF89" s="735"/>
      <c r="AG89" s="735"/>
      <c r="AH89" s="735"/>
      <c r="AI89" s="735"/>
      <c r="AJ89" s="735"/>
      <c r="AK89" s="735"/>
      <c r="AL89" s="735"/>
      <c r="AM89" s="735"/>
      <c r="AN89" s="735"/>
      <c r="AO89" s="735"/>
      <c r="AP89" s="735"/>
      <c r="AQ89" s="735"/>
      <c r="AR89" s="735"/>
      <c r="AS89" s="735"/>
      <c r="AT89" s="735"/>
      <c r="AU89" s="735"/>
      <c r="AV89" s="735"/>
      <c r="AW89" s="735"/>
      <c r="AX89" s="735"/>
      <c r="AY89" s="735"/>
      <c r="AZ89" s="735"/>
      <c r="BA89" s="735"/>
      <c r="BB89" s="735"/>
      <c r="BC89" s="735"/>
      <c r="BD89" s="735"/>
      <c r="BE89" s="735"/>
      <c r="BF89" s="735"/>
      <c r="BG89" s="735"/>
      <c r="BH89" s="735"/>
      <c r="BI89" s="735"/>
      <c r="BJ89" s="735"/>
      <c r="BK89" s="735"/>
      <c r="BL89" s="735"/>
      <c r="BM89" s="735"/>
      <c r="BN89" s="735"/>
      <c r="BO89" s="735"/>
      <c r="BP89" s="735"/>
      <c r="BQ89" s="735"/>
      <c r="BR89" s="735"/>
      <c r="BS89" s="735"/>
      <c r="BT89" s="735"/>
      <c r="BU89" s="735"/>
      <c r="BV89" s="735"/>
      <c r="BW89" s="735"/>
      <c r="BX89" s="735"/>
      <c r="BY89" s="735"/>
      <c r="BZ89" s="735"/>
      <c r="CA89" s="735"/>
      <c r="CB89" s="735"/>
      <c r="CC89" s="735"/>
      <c r="CD89" s="735"/>
      <c r="CE89" s="735"/>
      <c r="CF89" s="735"/>
      <c r="CG89" s="735"/>
      <c r="CH89" s="735"/>
      <c r="CI89" s="735"/>
      <c r="CJ89" s="735"/>
      <c r="CK89" s="735"/>
      <c r="CL89" s="735"/>
      <c r="CM89" s="735"/>
      <c r="CN89" s="735"/>
      <c r="CO89" s="735"/>
      <c r="CP89" s="735"/>
      <c r="CQ89" s="735"/>
      <c r="CR89" s="735"/>
      <c r="CS89" s="735"/>
      <c r="CT89" s="735"/>
      <c r="CU89" s="735"/>
      <c r="CV89" s="735"/>
      <c r="CW89" s="735"/>
      <c r="CX89" s="735"/>
      <c r="CY89" s="735"/>
      <c r="CZ89" s="735"/>
      <c r="DA89" s="735"/>
      <c r="DB89" s="735"/>
      <c r="DC89" s="735"/>
      <c r="DD89" s="735"/>
      <c r="DE89" s="735"/>
      <c r="DF89" s="735"/>
      <c r="DG89" s="735"/>
      <c r="DH89" s="735"/>
      <c r="DI89" s="735"/>
      <c r="DJ89" s="735"/>
      <c r="DK89" s="735"/>
      <c r="DL89" s="735"/>
      <c r="DM89" s="735"/>
      <c r="DN89" s="735"/>
      <c r="DO89" s="735"/>
      <c r="DP89" s="735"/>
      <c r="DQ89" s="735"/>
      <c r="DR89" s="735"/>
      <c r="DS89" s="735"/>
      <c r="DT89" s="735"/>
      <c r="DU89" s="735"/>
      <c r="DV89" s="735"/>
      <c r="DW89" s="735"/>
      <c r="DX89" s="735"/>
      <c r="DY89" s="735"/>
      <c r="DZ89" s="735"/>
      <c r="EA89" s="735"/>
      <c r="EB89" s="735"/>
      <c r="EC89" s="735"/>
      <c r="ED89" s="735"/>
      <c r="EE89" s="735"/>
      <c r="EF89" s="735"/>
      <c r="EG89" s="735"/>
      <c r="EH89" s="735"/>
      <c r="EI89" s="735"/>
      <c r="EJ89" s="735"/>
      <c r="EK89" s="735"/>
      <c r="EL89" s="735"/>
      <c r="EM89" s="735"/>
      <c r="EN89" s="735"/>
      <c r="EO89" s="735"/>
      <c r="EP89" s="735"/>
      <c r="EQ89" s="735"/>
      <c r="ER89" s="735"/>
      <c r="ES89" s="735"/>
      <c r="ET89" s="735"/>
      <c r="EU89" s="735"/>
      <c r="EV89" s="735"/>
      <c r="EW89" s="735"/>
      <c r="EX89" s="735"/>
      <c r="EY89" s="735"/>
      <c r="EZ89" s="735"/>
      <c r="FA89" s="735"/>
      <c r="FB89" s="735"/>
      <c r="FC89" s="735"/>
      <c r="FD89" s="735"/>
      <c r="FE89" s="735"/>
      <c r="FF89" s="735"/>
      <c r="FG89" s="735"/>
      <c r="FH89" s="735"/>
      <c r="FI89" s="735"/>
      <c r="FJ89" s="735"/>
      <c r="FK89" s="735"/>
      <c r="FL89" s="735"/>
      <c r="FM89" s="735"/>
      <c r="FN89" s="735"/>
      <c r="FO89" s="735"/>
      <c r="FP89" s="735"/>
      <c r="FQ89" s="735"/>
      <c r="FR89" s="735"/>
      <c r="FS89" s="735"/>
      <c r="FT89" s="735"/>
      <c r="FU89" s="735"/>
      <c r="FV89" s="735"/>
      <c r="FW89" s="735"/>
      <c r="FX89" s="735"/>
      <c r="FY89" s="735"/>
      <c r="FZ89" s="735"/>
      <c r="GA89" s="735"/>
      <c r="GB89" s="735"/>
      <c r="GC89" s="735"/>
      <c r="GD89" s="735"/>
      <c r="GE89" s="735"/>
      <c r="GF89" s="735"/>
      <c r="GG89" s="735"/>
      <c r="GH89" s="735"/>
      <c r="GI89" s="735"/>
      <c r="GJ89" s="735"/>
      <c r="GK89" s="735"/>
      <c r="GL89" s="735"/>
      <c r="GM89" s="735"/>
      <c r="GN89" s="735"/>
      <c r="GO89" s="735"/>
      <c r="GP89" s="735"/>
      <c r="GQ89" s="735"/>
      <c r="GR89" s="735"/>
      <c r="GS89" s="735"/>
      <c r="GT89" s="735"/>
      <c r="GU89" s="735"/>
      <c r="GV89" s="735"/>
      <c r="GW89" s="735"/>
      <c r="GX89" s="735"/>
      <c r="GY89" s="735"/>
      <c r="GZ89" s="735"/>
      <c r="HA89" s="735"/>
      <c r="HB89" s="735"/>
      <c r="HC89" s="735"/>
      <c r="HD89" s="735"/>
      <c r="HE89" s="735"/>
      <c r="HF89" s="735"/>
      <c r="HG89" s="735"/>
      <c r="HH89" s="735"/>
      <c r="HI89" s="735"/>
      <c r="HJ89" s="735"/>
      <c r="HK89" s="735"/>
      <c r="HL89" s="735"/>
      <c r="HM89" s="735"/>
    </row>
    <row r="90" spans="1:221" s="213" customFormat="1" x14ac:dyDescent="0.25">
      <c r="A90" s="732">
        <v>67</v>
      </c>
      <c r="B90" s="752" t="s">
        <v>3942</v>
      </c>
      <c r="C90" s="752" t="s">
        <v>3943</v>
      </c>
      <c r="D90" s="753" t="s">
        <v>210</v>
      </c>
      <c r="E90" s="732">
        <v>2.13</v>
      </c>
      <c r="F90" s="732">
        <v>85</v>
      </c>
      <c r="G90" s="733" t="str">
        <f t="shared" si="2"/>
        <v>Tốt</v>
      </c>
      <c r="H90" s="732"/>
      <c r="I90" s="735"/>
      <c r="J90" s="735"/>
      <c r="K90" s="735"/>
      <c r="L90" s="735"/>
      <c r="M90" s="735"/>
      <c r="N90" s="735"/>
      <c r="O90" s="735"/>
      <c r="P90" s="735"/>
      <c r="Q90" s="735"/>
      <c r="R90" s="735"/>
      <c r="S90" s="735"/>
      <c r="T90" s="735"/>
      <c r="U90" s="735"/>
      <c r="V90" s="735"/>
      <c r="W90" s="735"/>
      <c r="X90" s="735"/>
      <c r="Y90" s="735"/>
      <c r="Z90" s="735"/>
      <c r="AA90" s="735"/>
      <c r="AB90" s="735"/>
      <c r="AC90" s="735"/>
      <c r="AD90" s="735"/>
      <c r="AE90" s="735"/>
      <c r="AF90" s="735"/>
      <c r="AG90" s="735"/>
      <c r="AH90" s="735"/>
      <c r="AI90" s="735"/>
      <c r="AJ90" s="735"/>
      <c r="AK90" s="735"/>
      <c r="AL90" s="735"/>
      <c r="AM90" s="735"/>
      <c r="AN90" s="735"/>
      <c r="AO90" s="735"/>
      <c r="AP90" s="735"/>
      <c r="AQ90" s="735"/>
      <c r="AR90" s="735"/>
      <c r="AS90" s="735"/>
      <c r="AT90" s="735"/>
      <c r="AU90" s="735"/>
      <c r="AV90" s="735"/>
      <c r="AW90" s="735"/>
      <c r="AX90" s="735"/>
      <c r="AY90" s="735"/>
      <c r="AZ90" s="735"/>
      <c r="BA90" s="735"/>
      <c r="BB90" s="735"/>
      <c r="BC90" s="735"/>
      <c r="BD90" s="735"/>
      <c r="BE90" s="735"/>
      <c r="BF90" s="735"/>
      <c r="BG90" s="735"/>
      <c r="BH90" s="735"/>
      <c r="BI90" s="735"/>
      <c r="BJ90" s="735"/>
      <c r="BK90" s="735"/>
      <c r="BL90" s="735"/>
      <c r="BM90" s="735"/>
      <c r="BN90" s="735"/>
      <c r="BO90" s="735"/>
      <c r="BP90" s="735"/>
      <c r="BQ90" s="735"/>
      <c r="BR90" s="735"/>
      <c r="BS90" s="735"/>
      <c r="BT90" s="735"/>
      <c r="BU90" s="735"/>
      <c r="BV90" s="735"/>
      <c r="BW90" s="735"/>
      <c r="BX90" s="735"/>
      <c r="BY90" s="735"/>
      <c r="BZ90" s="735"/>
      <c r="CA90" s="735"/>
      <c r="CB90" s="735"/>
      <c r="CC90" s="735"/>
      <c r="CD90" s="735"/>
      <c r="CE90" s="735"/>
      <c r="CF90" s="735"/>
      <c r="CG90" s="735"/>
      <c r="CH90" s="735"/>
      <c r="CI90" s="735"/>
      <c r="CJ90" s="735"/>
      <c r="CK90" s="735"/>
      <c r="CL90" s="735"/>
      <c r="CM90" s="735"/>
      <c r="CN90" s="735"/>
      <c r="CO90" s="735"/>
      <c r="CP90" s="735"/>
      <c r="CQ90" s="735"/>
      <c r="CR90" s="735"/>
      <c r="CS90" s="735"/>
      <c r="CT90" s="735"/>
      <c r="CU90" s="735"/>
      <c r="CV90" s="735"/>
      <c r="CW90" s="735"/>
      <c r="CX90" s="735"/>
      <c r="CY90" s="735"/>
      <c r="CZ90" s="735"/>
      <c r="DA90" s="735"/>
      <c r="DB90" s="735"/>
      <c r="DC90" s="735"/>
      <c r="DD90" s="735"/>
      <c r="DE90" s="735"/>
      <c r="DF90" s="735"/>
      <c r="DG90" s="735"/>
      <c r="DH90" s="735"/>
      <c r="DI90" s="735"/>
      <c r="DJ90" s="735"/>
      <c r="DK90" s="735"/>
      <c r="DL90" s="735"/>
      <c r="DM90" s="735"/>
      <c r="DN90" s="735"/>
      <c r="DO90" s="735"/>
      <c r="DP90" s="735"/>
      <c r="DQ90" s="735"/>
      <c r="DR90" s="735"/>
      <c r="DS90" s="735"/>
      <c r="DT90" s="735"/>
      <c r="DU90" s="735"/>
      <c r="DV90" s="735"/>
      <c r="DW90" s="735"/>
      <c r="DX90" s="735"/>
      <c r="DY90" s="735"/>
      <c r="DZ90" s="735"/>
      <c r="EA90" s="735"/>
      <c r="EB90" s="735"/>
      <c r="EC90" s="735"/>
      <c r="ED90" s="735"/>
      <c r="EE90" s="735"/>
      <c r="EF90" s="735"/>
      <c r="EG90" s="735"/>
      <c r="EH90" s="735"/>
      <c r="EI90" s="735"/>
      <c r="EJ90" s="735"/>
      <c r="EK90" s="735"/>
      <c r="EL90" s="735"/>
      <c r="EM90" s="735"/>
      <c r="EN90" s="735"/>
      <c r="EO90" s="735"/>
      <c r="EP90" s="735"/>
      <c r="EQ90" s="735"/>
      <c r="ER90" s="735"/>
      <c r="ES90" s="735"/>
      <c r="ET90" s="735"/>
      <c r="EU90" s="735"/>
      <c r="EV90" s="735"/>
      <c r="EW90" s="735"/>
      <c r="EX90" s="735"/>
      <c r="EY90" s="735"/>
      <c r="EZ90" s="735"/>
      <c r="FA90" s="735"/>
      <c r="FB90" s="735"/>
      <c r="FC90" s="735"/>
      <c r="FD90" s="735"/>
      <c r="FE90" s="735"/>
      <c r="FF90" s="735"/>
      <c r="FG90" s="735"/>
      <c r="FH90" s="735"/>
      <c r="FI90" s="735"/>
      <c r="FJ90" s="735"/>
      <c r="FK90" s="735"/>
      <c r="FL90" s="735"/>
      <c r="FM90" s="735"/>
      <c r="FN90" s="735"/>
      <c r="FO90" s="735"/>
      <c r="FP90" s="735"/>
      <c r="FQ90" s="735"/>
      <c r="FR90" s="735"/>
      <c r="FS90" s="735"/>
      <c r="FT90" s="735"/>
      <c r="FU90" s="735"/>
      <c r="FV90" s="735"/>
      <c r="FW90" s="735"/>
      <c r="FX90" s="735"/>
      <c r="FY90" s="735"/>
      <c r="FZ90" s="735"/>
      <c r="GA90" s="735"/>
      <c r="GB90" s="735"/>
      <c r="GC90" s="735"/>
      <c r="GD90" s="735"/>
      <c r="GE90" s="735"/>
      <c r="GF90" s="735"/>
      <c r="GG90" s="735"/>
      <c r="GH90" s="735"/>
      <c r="GI90" s="735"/>
      <c r="GJ90" s="735"/>
      <c r="GK90" s="735"/>
      <c r="GL90" s="735"/>
      <c r="GM90" s="735"/>
      <c r="GN90" s="735"/>
      <c r="GO90" s="735"/>
      <c r="GP90" s="735"/>
      <c r="GQ90" s="735"/>
      <c r="GR90" s="735"/>
      <c r="GS90" s="735"/>
      <c r="GT90" s="735"/>
      <c r="GU90" s="735"/>
      <c r="GV90" s="735"/>
      <c r="GW90" s="735"/>
      <c r="GX90" s="735"/>
      <c r="GY90" s="735"/>
      <c r="GZ90" s="735"/>
      <c r="HA90" s="735"/>
      <c r="HB90" s="735"/>
      <c r="HC90" s="735"/>
      <c r="HD90" s="735"/>
      <c r="HE90" s="735"/>
      <c r="HF90" s="735"/>
      <c r="HG90" s="735"/>
      <c r="HH90" s="735"/>
      <c r="HI90" s="735"/>
      <c r="HJ90" s="735"/>
      <c r="HK90" s="735"/>
      <c r="HL90" s="735"/>
      <c r="HM90" s="735"/>
    </row>
    <row r="91" spans="1:221" s="213" customFormat="1" x14ac:dyDescent="0.25">
      <c r="A91" s="732">
        <v>68</v>
      </c>
      <c r="B91" s="752" t="s">
        <v>3944</v>
      </c>
      <c r="C91" s="752" t="s">
        <v>46</v>
      </c>
      <c r="D91" s="753" t="s">
        <v>152</v>
      </c>
      <c r="E91" s="732">
        <v>2.94</v>
      </c>
      <c r="F91" s="732">
        <v>90</v>
      </c>
      <c r="G91" s="733" t="str">
        <f t="shared" si="2"/>
        <v>Xuất sắc</v>
      </c>
      <c r="H91" s="732"/>
      <c r="I91" s="735"/>
      <c r="J91" s="735"/>
      <c r="K91" s="735"/>
      <c r="L91" s="735"/>
      <c r="M91" s="735"/>
      <c r="N91" s="735"/>
      <c r="O91" s="735"/>
      <c r="P91" s="735"/>
      <c r="Q91" s="735"/>
      <c r="R91" s="735"/>
      <c r="S91" s="735"/>
      <c r="T91" s="735"/>
      <c r="U91" s="735"/>
      <c r="V91" s="735"/>
      <c r="W91" s="735"/>
      <c r="X91" s="735"/>
      <c r="Y91" s="735"/>
      <c r="Z91" s="735"/>
      <c r="AA91" s="735"/>
      <c r="AB91" s="735"/>
      <c r="AC91" s="735"/>
      <c r="AD91" s="735"/>
      <c r="AE91" s="735"/>
      <c r="AF91" s="735"/>
      <c r="AG91" s="735"/>
      <c r="AH91" s="735"/>
      <c r="AI91" s="735"/>
      <c r="AJ91" s="735"/>
      <c r="AK91" s="735"/>
      <c r="AL91" s="735"/>
      <c r="AM91" s="735"/>
      <c r="AN91" s="735"/>
      <c r="AO91" s="735"/>
      <c r="AP91" s="735"/>
      <c r="AQ91" s="735"/>
      <c r="AR91" s="735"/>
      <c r="AS91" s="735"/>
      <c r="AT91" s="735"/>
      <c r="AU91" s="735"/>
      <c r="AV91" s="735"/>
      <c r="AW91" s="735"/>
      <c r="AX91" s="735"/>
      <c r="AY91" s="735"/>
      <c r="AZ91" s="735"/>
      <c r="BA91" s="735"/>
      <c r="BB91" s="735"/>
      <c r="BC91" s="735"/>
      <c r="BD91" s="735"/>
      <c r="BE91" s="735"/>
      <c r="BF91" s="735"/>
      <c r="BG91" s="735"/>
      <c r="BH91" s="735"/>
      <c r="BI91" s="735"/>
      <c r="BJ91" s="735"/>
      <c r="BK91" s="735"/>
      <c r="BL91" s="735"/>
      <c r="BM91" s="735"/>
      <c r="BN91" s="735"/>
      <c r="BO91" s="735"/>
      <c r="BP91" s="735"/>
      <c r="BQ91" s="735"/>
      <c r="BR91" s="735"/>
      <c r="BS91" s="735"/>
      <c r="BT91" s="735"/>
      <c r="BU91" s="735"/>
      <c r="BV91" s="735"/>
      <c r="BW91" s="735"/>
      <c r="BX91" s="735"/>
      <c r="BY91" s="735"/>
      <c r="BZ91" s="735"/>
      <c r="CA91" s="735"/>
      <c r="CB91" s="735"/>
      <c r="CC91" s="735"/>
      <c r="CD91" s="735"/>
      <c r="CE91" s="735"/>
      <c r="CF91" s="735"/>
      <c r="CG91" s="735"/>
      <c r="CH91" s="735"/>
      <c r="CI91" s="735"/>
      <c r="CJ91" s="735"/>
      <c r="CK91" s="735"/>
      <c r="CL91" s="735"/>
      <c r="CM91" s="735"/>
      <c r="CN91" s="735"/>
      <c r="CO91" s="735"/>
      <c r="CP91" s="735"/>
      <c r="CQ91" s="735"/>
      <c r="CR91" s="735"/>
      <c r="CS91" s="735"/>
      <c r="CT91" s="735"/>
      <c r="CU91" s="735"/>
      <c r="CV91" s="735"/>
      <c r="CW91" s="735"/>
      <c r="CX91" s="735"/>
      <c r="CY91" s="735"/>
      <c r="CZ91" s="735"/>
      <c r="DA91" s="735"/>
      <c r="DB91" s="735"/>
      <c r="DC91" s="735"/>
      <c r="DD91" s="735"/>
      <c r="DE91" s="735"/>
      <c r="DF91" s="735"/>
      <c r="DG91" s="735"/>
      <c r="DH91" s="735"/>
      <c r="DI91" s="735"/>
      <c r="DJ91" s="735"/>
      <c r="DK91" s="735"/>
      <c r="DL91" s="735"/>
      <c r="DM91" s="735"/>
      <c r="DN91" s="735"/>
      <c r="DO91" s="735"/>
      <c r="DP91" s="735"/>
      <c r="DQ91" s="735"/>
      <c r="DR91" s="735"/>
      <c r="DS91" s="735"/>
      <c r="DT91" s="735"/>
      <c r="DU91" s="735"/>
      <c r="DV91" s="735"/>
      <c r="DW91" s="735"/>
      <c r="DX91" s="735"/>
      <c r="DY91" s="735"/>
      <c r="DZ91" s="735"/>
      <c r="EA91" s="735"/>
      <c r="EB91" s="735"/>
      <c r="EC91" s="735"/>
      <c r="ED91" s="735"/>
      <c r="EE91" s="735"/>
      <c r="EF91" s="735"/>
      <c r="EG91" s="735"/>
      <c r="EH91" s="735"/>
      <c r="EI91" s="735"/>
      <c r="EJ91" s="735"/>
      <c r="EK91" s="735"/>
      <c r="EL91" s="735"/>
      <c r="EM91" s="735"/>
      <c r="EN91" s="735"/>
      <c r="EO91" s="735"/>
      <c r="EP91" s="735"/>
      <c r="EQ91" s="735"/>
      <c r="ER91" s="735"/>
      <c r="ES91" s="735"/>
      <c r="ET91" s="735"/>
      <c r="EU91" s="735"/>
      <c r="EV91" s="735"/>
      <c r="EW91" s="735"/>
      <c r="EX91" s="735"/>
      <c r="EY91" s="735"/>
      <c r="EZ91" s="735"/>
      <c r="FA91" s="735"/>
      <c r="FB91" s="735"/>
      <c r="FC91" s="735"/>
      <c r="FD91" s="735"/>
      <c r="FE91" s="735"/>
      <c r="FF91" s="735"/>
      <c r="FG91" s="735"/>
      <c r="FH91" s="735"/>
      <c r="FI91" s="735"/>
      <c r="FJ91" s="735"/>
      <c r="FK91" s="735"/>
      <c r="FL91" s="735"/>
      <c r="FM91" s="735"/>
      <c r="FN91" s="735"/>
      <c r="FO91" s="735"/>
      <c r="FP91" s="735"/>
      <c r="FQ91" s="735"/>
      <c r="FR91" s="735"/>
      <c r="FS91" s="735"/>
      <c r="FT91" s="735"/>
      <c r="FU91" s="735"/>
      <c r="FV91" s="735"/>
      <c r="FW91" s="735"/>
      <c r="FX91" s="735"/>
      <c r="FY91" s="735"/>
      <c r="FZ91" s="735"/>
      <c r="GA91" s="735"/>
      <c r="GB91" s="735"/>
      <c r="GC91" s="735"/>
      <c r="GD91" s="735"/>
      <c r="GE91" s="735"/>
      <c r="GF91" s="735"/>
      <c r="GG91" s="735"/>
      <c r="GH91" s="735"/>
      <c r="GI91" s="735"/>
      <c r="GJ91" s="735"/>
      <c r="GK91" s="735"/>
      <c r="GL91" s="735"/>
      <c r="GM91" s="735"/>
      <c r="GN91" s="735"/>
      <c r="GO91" s="735"/>
      <c r="GP91" s="735"/>
      <c r="GQ91" s="735"/>
      <c r="GR91" s="735"/>
      <c r="GS91" s="735"/>
      <c r="GT91" s="735"/>
      <c r="GU91" s="735"/>
      <c r="GV91" s="735"/>
      <c r="GW91" s="735"/>
      <c r="GX91" s="735"/>
      <c r="GY91" s="735"/>
      <c r="GZ91" s="735"/>
      <c r="HA91" s="735"/>
      <c r="HB91" s="735"/>
      <c r="HC91" s="735"/>
      <c r="HD91" s="735"/>
      <c r="HE91" s="735"/>
      <c r="HF91" s="735"/>
      <c r="HG91" s="735"/>
      <c r="HH91" s="735"/>
      <c r="HI91" s="735"/>
      <c r="HJ91" s="735"/>
      <c r="HK91" s="735"/>
      <c r="HL91" s="735"/>
      <c r="HM91" s="735"/>
    </row>
    <row r="92" spans="1:221" s="213" customFormat="1" x14ac:dyDescent="0.25">
      <c r="A92" s="732">
        <v>69</v>
      </c>
      <c r="B92" s="752" t="s">
        <v>3945</v>
      </c>
      <c r="C92" s="752" t="s">
        <v>360</v>
      </c>
      <c r="D92" s="753" t="s">
        <v>152</v>
      </c>
      <c r="E92" s="732">
        <v>1.56</v>
      </c>
      <c r="F92" s="732">
        <v>85</v>
      </c>
      <c r="G92" s="733" t="str">
        <f t="shared" si="2"/>
        <v>Tốt</v>
      </c>
      <c r="H92" s="732"/>
      <c r="I92" s="735"/>
      <c r="J92" s="735"/>
      <c r="K92" s="735"/>
      <c r="L92" s="735"/>
      <c r="M92" s="735"/>
      <c r="N92" s="735"/>
      <c r="O92" s="735"/>
      <c r="P92" s="735"/>
      <c r="Q92" s="735"/>
      <c r="R92" s="735"/>
      <c r="S92" s="735"/>
      <c r="T92" s="735"/>
      <c r="U92" s="735"/>
      <c r="V92" s="735"/>
      <c r="W92" s="735"/>
      <c r="X92" s="735"/>
      <c r="Y92" s="735"/>
      <c r="Z92" s="735"/>
      <c r="AA92" s="735"/>
      <c r="AB92" s="735"/>
      <c r="AC92" s="735"/>
      <c r="AD92" s="735"/>
      <c r="AE92" s="735"/>
      <c r="AF92" s="735"/>
      <c r="AG92" s="735"/>
      <c r="AH92" s="735"/>
      <c r="AI92" s="735"/>
      <c r="AJ92" s="735"/>
      <c r="AK92" s="735"/>
      <c r="AL92" s="735"/>
      <c r="AM92" s="735"/>
      <c r="AN92" s="735"/>
      <c r="AO92" s="735"/>
      <c r="AP92" s="735"/>
      <c r="AQ92" s="735"/>
      <c r="AR92" s="735"/>
      <c r="AS92" s="735"/>
      <c r="AT92" s="735"/>
      <c r="AU92" s="735"/>
      <c r="AV92" s="735"/>
      <c r="AW92" s="735"/>
      <c r="AX92" s="735"/>
      <c r="AY92" s="735"/>
      <c r="AZ92" s="735"/>
      <c r="BA92" s="735"/>
      <c r="BB92" s="735"/>
      <c r="BC92" s="735"/>
      <c r="BD92" s="735"/>
      <c r="BE92" s="735"/>
      <c r="BF92" s="735"/>
      <c r="BG92" s="735"/>
      <c r="BH92" s="735"/>
      <c r="BI92" s="735"/>
      <c r="BJ92" s="735"/>
      <c r="BK92" s="735"/>
      <c r="BL92" s="735"/>
      <c r="BM92" s="735"/>
      <c r="BN92" s="735"/>
      <c r="BO92" s="735"/>
      <c r="BP92" s="735"/>
      <c r="BQ92" s="735"/>
      <c r="BR92" s="735"/>
      <c r="BS92" s="735"/>
      <c r="BT92" s="735"/>
      <c r="BU92" s="735"/>
      <c r="BV92" s="735"/>
      <c r="BW92" s="735"/>
      <c r="BX92" s="735"/>
      <c r="BY92" s="735"/>
      <c r="BZ92" s="735"/>
      <c r="CA92" s="735"/>
      <c r="CB92" s="735"/>
      <c r="CC92" s="735"/>
      <c r="CD92" s="735"/>
      <c r="CE92" s="735"/>
      <c r="CF92" s="735"/>
      <c r="CG92" s="735"/>
      <c r="CH92" s="735"/>
      <c r="CI92" s="735"/>
      <c r="CJ92" s="735"/>
      <c r="CK92" s="735"/>
      <c r="CL92" s="735"/>
      <c r="CM92" s="735"/>
      <c r="CN92" s="735"/>
      <c r="CO92" s="735"/>
      <c r="CP92" s="735"/>
      <c r="CQ92" s="735"/>
      <c r="CR92" s="735"/>
      <c r="CS92" s="735"/>
      <c r="CT92" s="735"/>
      <c r="CU92" s="735"/>
      <c r="CV92" s="735"/>
      <c r="CW92" s="735"/>
      <c r="CX92" s="735"/>
      <c r="CY92" s="735"/>
      <c r="CZ92" s="735"/>
      <c r="DA92" s="735"/>
      <c r="DB92" s="735"/>
      <c r="DC92" s="735"/>
      <c r="DD92" s="735"/>
      <c r="DE92" s="735"/>
      <c r="DF92" s="735"/>
      <c r="DG92" s="735"/>
      <c r="DH92" s="735"/>
      <c r="DI92" s="735"/>
      <c r="DJ92" s="735"/>
      <c r="DK92" s="735"/>
      <c r="DL92" s="735"/>
      <c r="DM92" s="735"/>
      <c r="DN92" s="735"/>
      <c r="DO92" s="735"/>
      <c r="DP92" s="735"/>
      <c r="DQ92" s="735"/>
      <c r="DR92" s="735"/>
      <c r="DS92" s="735"/>
      <c r="DT92" s="735"/>
      <c r="DU92" s="735"/>
      <c r="DV92" s="735"/>
      <c r="DW92" s="735"/>
      <c r="DX92" s="735"/>
      <c r="DY92" s="735"/>
      <c r="DZ92" s="735"/>
      <c r="EA92" s="735"/>
      <c r="EB92" s="735"/>
      <c r="EC92" s="735"/>
      <c r="ED92" s="735"/>
      <c r="EE92" s="735"/>
      <c r="EF92" s="735"/>
      <c r="EG92" s="735"/>
      <c r="EH92" s="735"/>
      <c r="EI92" s="735"/>
      <c r="EJ92" s="735"/>
      <c r="EK92" s="735"/>
      <c r="EL92" s="735"/>
      <c r="EM92" s="735"/>
      <c r="EN92" s="735"/>
      <c r="EO92" s="735"/>
      <c r="EP92" s="735"/>
      <c r="EQ92" s="735"/>
      <c r="ER92" s="735"/>
      <c r="ES92" s="735"/>
      <c r="ET92" s="735"/>
      <c r="EU92" s="735"/>
      <c r="EV92" s="735"/>
      <c r="EW92" s="735"/>
      <c r="EX92" s="735"/>
      <c r="EY92" s="735"/>
      <c r="EZ92" s="735"/>
      <c r="FA92" s="735"/>
      <c r="FB92" s="735"/>
      <c r="FC92" s="735"/>
      <c r="FD92" s="735"/>
      <c r="FE92" s="735"/>
      <c r="FF92" s="735"/>
      <c r="FG92" s="735"/>
      <c r="FH92" s="735"/>
      <c r="FI92" s="735"/>
      <c r="FJ92" s="735"/>
      <c r="FK92" s="735"/>
      <c r="FL92" s="735"/>
      <c r="FM92" s="735"/>
      <c r="FN92" s="735"/>
      <c r="FO92" s="735"/>
      <c r="FP92" s="735"/>
      <c r="FQ92" s="735"/>
      <c r="FR92" s="735"/>
      <c r="FS92" s="735"/>
      <c r="FT92" s="735"/>
      <c r="FU92" s="735"/>
      <c r="FV92" s="735"/>
      <c r="FW92" s="735"/>
      <c r="FX92" s="735"/>
      <c r="FY92" s="735"/>
      <c r="FZ92" s="735"/>
      <c r="GA92" s="735"/>
      <c r="GB92" s="735"/>
      <c r="GC92" s="735"/>
      <c r="GD92" s="735"/>
      <c r="GE92" s="735"/>
      <c r="GF92" s="735"/>
      <c r="GG92" s="735"/>
      <c r="GH92" s="735"/>
      <c r="GI92" s="735"/>
      <c r="GJ92" s="735"/>
      <c r="GK92" s="735"/>
      <c r="GL92" s="735"/>
      <c r="GM92" s="735"/>
      <c r="GN92" s="735"/>
      <c r="GO92" s="735"/>
      <c r="GP92" s="735"/>
      <c r="GQ92" s="735"/>
      <c r="GR92" s="735"/>
      <c r="GS92" s="735"/>
      <c r="GT92" s="735"/>
      <c r="GU92" s="735"/>
      <c r="GV92" s="735"/>
      <c r="GW92" s="735"/>
      <c r="GX92" s="735"/>
      <c r="GY92" s="735"/>
      <c r="GZ92" s="735"/>
      <c r="HA92" s="735"/>
      <c r="HB92" s="735"/>
      <c r="HC92" s="735"/>
      <c r="HD92" s="735"/>
      <c r="HE92" s="735"/>
      <c r="HF92" s="735"/>
      <c r="HG92" s="735"/>
      <c r="HH92" s="735"/>
      <c r="HI92" s="735"/>
      <c r="HJ92" s="735"/>
      <c r="HK92" s="735"/>
      <c r="HL92" s="735"/>
      <c r="HM92" s="735"/>
    </row>
    <row r="93" spans="1:221" s="213" customFormat="1" x14ac:dyDescent="0.25">
      <c r="A93" s="732">
        <v>70</v>
      </c>
      <c r="B93" s="752" t="s">
        <v>3946</v>
      </c>
      <c r="C93" s="752" t="s">
        <v>3947</v>
      </c>
      <c r="D93" s="753" t="s">
        <v>231</v>
      </c>
      <c r="E93" s="732">
        <v>2.63</v>
      </c>
      <c r="F93" s="732">
        <v>90</v>
      </c>
      <c r="G93" s="733" t="str">
        <f t="shared" si="2"/>
        <v>Xuất sắc</v>
      </c>
      <c r="H93" s="732"/>
      <c r="I93" s="735"/>
      <c r="J93" s="735"/>
      <c r="K93" s="735"/>
      <c r="L93" s="735"/>
      <c r="M93" s="735"/>
      <c r="N93" s="735"/>
      <c r="O93" s="735"/>
      <c r="P93" s="735"/>
      <c r="Q93" s="735"/>
      <c r="R93" s="735"/>
      <c r="S93" s="735"/>
      <c r="T93" s="735"/>
      <c r="U93" s="735"/>
      <c r="V93" s="735"/>
      <c r="W93" s="735"/>
      <c r="X93" s="735"/>
      <c r="Y93" s="735"/>
      <c r="Z93" s="735"/>
      <c r="AA93" s="735"/>
      <c r="AB93" s="735"/>
      <c r="AC93" s="735"/>
      <c r="AD93" s="735"/>
      <c r="AE93" s="735"/>
      <c r="AF93" s="735"/>
      <c r="AG93" s="735"/>
      <c r="AH93" s="735"/>
      <c r="AI93" s="735"/>
      <c r="AJ93" s="735"/>
      <c r="AK93" s="735"/>
      <c r="AL93" s="735"/>
      <c r="AM93" s="735"/>
      <c r="AN93" s="735"/>
      <c r="AO93" s="735"/>
      <c r="AP93" s="735"/>
      <c r="AQ93" s="735"/>
      <c r="AR93" s="735"/>
      <c r="AS93" s="735"/>
      <c r="AT93" s="735"/>
      <c r="AU93" s="735"/>
      <c r="AV93" s="735"/>
      <c r="AW93" s="735"/>
      <c r="AX93" s="735"/>
      <c r="AY93" s="735"/>
      <c r="AZ93" s="735"/>
      <c r="BA93" s="735"/>
      <c r="BB93" s="735"/>
      <c r="BC93" s="735"/>
      <c r="BD93" s="735"/>
      <c r="BE93" s="735"/>
      <c r="BF93" s="735"/>
      <c r="BG93" s="735"/>
      <c r="BH93" s="735"/>
      <c r="BI93" s="735"/>
      <c r="BJ93" s="735"/>
      <c r="BK93" s="735"/>
      <c r="BL93" s="735"/>
      <c r="BM93" s="735"/>
      <c r="BN93" s="735"/>
      <c r="BO93" s="735"/>
      <c r="BP93" s="735"/>
      <c r="BQ93" s="735"/>
      <c r="BR93" s="735"/>
      <c r="BS93" s="735"/>
      <c r="BT93" s="735"/>
      <c r="BU93" s="735"/>
      <c r="BV93" s="735"/>
      <c r="BW93" s="735"/>
      <c r="BX93" s="735"/>
      <c r="BY93" s="735"/>
      <c r="BZ93" s="735"/>
      <c r="CA93" s="735"/>
      <c r="CB93" s="735"/>
      <c r="CC93" s="735"/>
      <c r="CD93" s="735"/>
      <c r="CE93" s="735"/>
      <c r="CF93" s="735"/>
      <c r="CG93" s="735"/>
      <c r="CH93" s="735"/>
      <c r="CI93" s="735"/>
      <c r="CJ93" s="735"/>
      <c r="CK93" s="735"/>
      <c r="CL93" s="735"/>
      <c r="CM93" s="735"/>
      <c r="CN93" s="735"/>
      <c r="CO93" s="735"/>
      <c r="CP93" s="735"/>
      <c r="CQ93" s="735"/>
      <c r="CR93" s="735"/>
      <c r="CS93" s="735"/>
      <c r="CT93" s="735"/>
      <c r="CU93" s="735"/>
      <c r="CV93" s="735"/>
      <c r="CW93" s="735"/>
      <c r="CX93" s="735"/>
      <c r="CY93" s="735"/>
      <c r="CZ93" s="735"/>
      <c r="DA93" s="735"/>
      <c r="DB93" s="735"/>
      <c r="DC93" s="735"/>
      <c r="DD93" s="735"/>
      <c r="DE93" s="735"/>
      <c r="DF93" s="735"/>
      <c r="DG93" s="735"/>
      <c r="DH93" s="735"/>
      <c r="DI93" s="735"/>
      <c r="DJ93" s="735"/>
      <c r="DK93" s="735"/>
      <c r="DL93" s="735"/>
      <c r="DM93" s="735"/>
      <c r="DN93" s="735"/>
      <c r="DO93" s="735"/>
      <c r="DP93" s="735"/>
      <c r="DQ93" s="735"/>
      <c r="DR93" s="735"/>
      <c r="DS93" s="735"/>
      <c r="DT93" s="735"/>
      <c r="DU93" s="735"/>
      <c r="DV93" s="735"/>
      <c r="DW93" s="735"/>
      <c r="DX93" s="735"/>
      <c r="DY93" s="735"/>
      <c r="DZ93" s="735"/>
      <c r="EA93" s="735"/>
      <c r="EB93" s="735"/>
      <c r="EC93" s="735"/>
      <c r="ED93" s="735"/>
      <c r="EE93" s="735"/>
      <c r="EF93" s="735"/>
      <c r="EG93" s="735"/>
      <c r="EH93" s="735"/>
      <c r="EI93" s="735"/>
      <c r="EJ93" s="735"/>
      <c r="EK93" s="735"/>
      <c r="EL93" s="735"/>
      <c r="EM93" s="735"/>
      <c r="EN93" s="735"/>
      <c r="EO93" s="735"/>
      <c r="EP93" s="735"/>
      <c r="EQ93" s="735"/>
      <c r="ER93" s="735"/>
      <c r="ES93" s="735"/>
      <c r="ET93" s="735"/>
      <c r="EU93" s="735"/>
      <c r="EV93" s="735"/>
      <c r="EW93" s="735"/>
      <c r="EX93" s="735"/>
      <c r="EY93" s="735"/>
      <c r="EZ93" s="735"/>
      <c r="FA93" s="735"/>
      <c r="FB93" s="735"/>
      <c r="FC93" s="735"/>
      <c r="FD93" s="735"/>
      <c r="FE93" s="735"/>
      <c r="FF93" s="735"/>
      <c r="FG93" s="735"/>
      <c r="FH93" s="735"/>
      <c r="FI93" s="735"/>
      <c r="FJ93" s="735"/>
      <c r="FK93" s="735"/>
      <c r="FL93" s="735"/>
      <c r="FM93" s="735"/>
      <c r="FN93" s="735"/>
      <c r="FO93" s="735"/>
      <c r="FP93" s="735"/>
      <c r="FQ93" s="735"/>
      <c r="FR93" s="735"/>
      <c r="FS93" s="735"/>
      <c r="FT93" s="735"/>
      <c r="FU93" s="735"/>
      <c r="FV93" s="735"/>
      <c r="FW93" s="735"/>
      <c r="FX93" s="735"/>
      <c r="FY93" s="735"/>
      <c r="FZ93" s="735"/>
      <c r="GA93" s="735"/>
      <c r="GB93" s="735"/>
      <c r="GC93" s="735"/>
      <c r="GD93" s="735"/>
      <c r="GE93" s="735"/>
      <c r="GF93" s="735"/>
      <c r="GG93" s="735"/>
      <c r="GH93" s="735"/>
      <c r="GI93" s="735"/>
      <c r="GJ93" s="735"/>
      <c r="GK93" s="735"/>
      <c r="GL93" s="735"/>
      <c r="GM93" s="735"/>
      <c r="GN93" s="735"/>
      <c r="GO93" s="735"/>
      <c r="GP93" s="735"/>
      <c r="GQ93" s="735"/>
      <c r="GR93" s="735"/>
      <c r="GS93" s="735"/>
      <c r="GT93" s="735"/>
      <c r="GU93" s="735"/>
      <c r="GV93" s="735"/>
      <c r="GW93" s="735"/>
      <c r="GX93" s="735"/>
      <c r="GY93" s="735"/>
      <c r="GZ93" s="735"/>
      <c r="HA93" s="735"/>
      <c r="HB93" s="735"/>
      <c r="HC93" s="735"/>
      <c r="HD93" s="735"/>
      <c r="HE93" s="735"/>
      <c r="HF93" s="735"/>
      <c r="HG93" s="735"/>
      <c r="HH93" s="735"/>
      <c r="HI93" s="735"/>
      <c r="HJ93" s="735"/>
      <c r="HK93" s="735"/>
      <c r="HL93" s="735"/>
      <c r="HM93" s="735"/>
    </row>
    <row r="94" spans="1:221" s="213" customFormat="1" x14ac:dyDescent="0.25">
      <c r="A94" s="732">
        <v>71</v>
      </c>
      <c r="B94" s="752" t="s">
        <v>3948</v>
      </c>
      <c r="C94" s="752" t="s">
        <v>526</v>
      </c>
      <c r="D94" s="753" t="s">
        <v>182</v>
      </c>
      <c r="E94" s="732">
        <v>1.88</v>
      </c>
      <c r="F94" s="732">
        <v>75</v>
      </c>
      <c r="G94" s="733" t="str">
        <f t="shared" si="2"/>
        <v>Khá</v>
      </c>
      <c r="H94" s="732"/>
      <c r="I94" s="735"/>
      <c r="J94" s="735"/>
      <c r="K94" s="735"/>
      <c r="L94" s="735"/>
      <c r="M94" s="735"/>
      <c r="N94" s="735"/>
      <c r="O94" s="735"/>
      <c r="P94" s="735"/>
      <c r="Q94" s="735"/>
      <c r="R94" s="735"/>
      <c r="S94" s="735"/>
      <c r="T94" s="735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5"/>
      <c r="AI94" s="735"/>
      <c r="AJ94" s="735"/>
      <c r="AK94" s="735"/>
      <c r="AL94" s="735"/>
      <c r="AM94" s="735"/>
      <c r="AN94" s="735"/>
      <c r="AO94" s="735"/>
      <c r="AP94" s="735"/>
      <c r="AQ94" s="735"/>
      <c r="AR94" s="735"/>
      <c r="AS94" s="735"/>
      <c r="AT94" s="735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5"/>
      <c r="BN94" s="735"/>
      <c r="BO94" s="735"/>
      <c r="BP94" s="735"/>
      <c r="BQ94" s="735"/>
      <c r="BR94" s="735"/>
      <c r="BS94" s="735"/>
      <c r="BT94" s="735"/>
      <c r="BU94" s="735"/>
      <c r="BV94" s="735"/>
      <c r="BW94" s="735"/>
      <c r="BX94" s="735"/>
      <c r="BY94" s="735"/>
      <c r="BZ94" s="735"/>
      <c r="CA94" s="735"/>
      <c r="CB94" s="735"/>
      <c r="CC94" s="735"/>
      <c r="CD94" s="735"/>
      <c r="CE94" s="735"/>
      <c r="CF94" s="735"/>
      <c r="CG94" s="735"/>
      <c r="CH94" s="735"/>
      <c r="CI94" s="735"/>
      <c r="CJ94" s="735"/>
      <c r="CK94" s="735"/>
      <c r="CL94" s="735"/>
      <c r="CM94" s="735"/>
      <c r="CN94" s="735"/>
      <c r="CO94" s="735"/>
      <c r="CP94" s="735"/>
      <c r="CQ94" s="735"/>
      <c r="CR94" s="735"/>
      <c r="CS94" s="735"/>
      <c r="CT94" s="735"/>
      <c r="CU94" s="735"/>
      <c r="CV94" s="735"/>
      <c r="CW94" s="735"/>
      <c r="CX94" s="735"/>
      <c r="CY94" s="735"/>
      <c r="CZ94" s="735"/>
      <c r="DA94" s="735"/>
      <c r="DB94" s="735"/>
      <c r="DC94" s="735"/>
      <c r="DD94" s="735"/>
      <c r="DE94" s="735"/>
      <c r="DF94" s="735"/>
      <c r="DG94" s="735"/>
      <c r="DH94" s="735"/>
      <c r="DI94" s="735"/>
      <c r="DJ94" s="735"/>
      <c r="DK94" s="735"/>
      <c r="DL94" s="735"/>
      <c r="DM94" s="735"/>
      <c r="DN94" s="735"/>
      <c r="DO94" s="735"/>
      <c r="DP94" s="735"/>
      <c r="DQ94" s="735"/>
      <c r="DR94" s="735"/>
      <c r="DS94" s="735"/>
      <c r="DT94" s="735"/>
      <c r="DU94" s="735"/>
      <c r="DV94" s="735"/>
      <c r="DW94" s="735"/>
      <c r="DX94" s="735"/>
      <c r="DY94" s="735"/>
      <c r="DZ94" s="735"/>
      <c r="EA94" s="735"/>
      <c r="EB94" s="735"/>
      <c r="EC94" s="735"/>
      <c r="ED94" s="735"/>
      <c r="EE94" s="735"/>
      <c r="EF94" s="735"/>
      <c r="EG94" s="735"/>
      <c r="EH94" s="735"/>
      <c r="EI94" s="735"/>
      <c r="EJ94" s="735"/>
      <c r="EK94" s="735"/>
      <c r="EL94" s="735"/>
      <c r="EM94" s="735"/>
      <c r="EN94" s="735"/>
      <c r="EO94" s="735"/>
      <c r="EP94" s="735"/>
      <c r="EQ94" s="735"/>
      <c r="ER94" s="735"/>
      <c r="ES94" s="735"/>
      <c r="ET94" s="735"/>
      <c r="EU94" s="735"/>
      <c r="EV94" s="735"/>
      <c r="EW94" s="735"/>
      <c r="EX94" s="735"/>
      <c r="EY94" s="735"/>
      <c r="EZ94" s="735"/>
      <c r="FA94" s="735"/>
      <c r="FB94" s="735"/>
      <c r="FC94" s="735"/>
      <c r="FD94" s="735"/>
      <c r="FE94" s="735"/>
      <c r="FF94" s="735"/>
      <c r="FG94" s="735"/>
      <c r="FH94" s="735"/>
      <c r="FI94" s="735"/>
      <c r="FJ94" s="735"/>
      <c r="FK94" s="735"/>
      <c r="FL94" s="735"/>
      <c r="FM94" s="735"/>
      <c r="FN94" s="735"/>
      <c r="FO94" s="735"/>
      <c r="FP94" s="735"/>
      <c r="FQ94" s="735"/>
      <c r="FR94" s="735"/>
      <c r="FS94" s="735"/>
      <c r="FT94" s="735"/>
      <c r="FU94" s="735"/>
      <c r="FV94" s="735"/>
      <c r="FW94" s="735"/>
      <c r="FX94" s="735"/>
      <c r="FY94" s="735"/>
      <c r="FZ94" s="735"/>
      <c r="GA94" s="735"/>
      <c r="GB94" s="735"/>
      <c r="GC94" s="735"/>
      <c r="GD94" s="735"/>
      <c r="GE94" s="735"/>
      <c r="GF94" s="735"/>
      <c r="GG94" s="735"/>
      <c r="GH94" s="735"/>
      <c r="GI94" s="735"/>
      <c r="GJ94" s="735"/>
      <c r="GK94" s="735"/>
      <c r="GL94" s="735"/>
      <c r="GM94" s="735"/>
      <c r="GN94" s="735"/>
      <c r="GO94" s="735"/>
      <c r="GP94" s="735"/>
      <c r="GQ94" s="735"/>
      <c r="GR94" s="735"/>
      <c r="GS94" s="735"/>
      <c r="GT94" s="735"/>
      <c r="GU94" s="735"/>
      <c r="GV94" s="735"/>
      <c r="GW94" s="735"/>
      <c r="GX94" s="735"/>
      <c r="GY94" s="735"/>
      <c r="GZ94" s="735"/>
      <c r="HA94" s="735"/>
      <c r="HB94" s="735"/>
      <c r="HC94" s="735"/>
      <c r="HD94" s="735"/>
      <c r="HE94" s="735"/>
      <c r="HF94" s="735"/>
      <c r="HG94" s="735"/>
      <c r="HH94" s="735"/>
      <c r="HI94" s="735"/>
      <c r="HJ94" s="735"/>
      <c r="HK94" s="735"/>
      <c r="HL94" s="735"/>
      <c r="HM94" s="735"/>
    </row>
    <row r="95" spans="1:221" s="213" customFormat="1" x14ac:dyDescent="0.25">
      <c r="A95" s="732">
        <v>72</v>
      </c>
      <c r="B95" s="752" t="s">
        <v>3949</v>
      </c>
      <c r="C95" s="752" t="s">
        <v>3950</v>
      </c>
      <c r="D95" s="753" t="s">
        <v>182</v>
      </c>
      <c r="E95" s="732">
        <v>2.5</v>
      </c>
      <c r="F95" s="732">
        <v>90</v>
      </c>
      <c r="G95" s="733" t="str">
        <f t="shared" si="2"/>
        <v>Xuất sắc</v>
      </c>
      <c r="H95" s="732"/>
      <c r="I95" s="735"/>
      <c r="J95" s="735"/>
      <c r="K95" s="735"/>
      <c r="L95" s="735"/>
      <c r="M95" s="735"/>
      <c r="N95" s="735"/>
      <c r="O95" s="735"/>
      <c r="P95" s="735"/>
      <c r="Q95" s="735"/>
      <c r="R95" s="735"/>
      <c r="S95" s="735"/>
      <c r="T95" s="735"/>
      <c r="U95" s="735"/>
      <c r="V95" s="735"/>
      <c r="W95" s="735"/>
      <c r="X95" s="735"/>
      <c r="Y95" s="735"/>
      <c r="Z95" s="735"/>
      <c r="AA95" s="735"/>
      <c r="AB95" s="735"/>
      <c r="AC95" s="735"/>
      <c r="AD95" s="735"/>
      <c r="AE95" s="735"/>
      <c r="AF95" s="735"/>
      <c r="AG95" s="735"/>
      <c r="AH95" s="735"/>
      <c r="AI95" s="735"/>
      <c r="AJ95" s="735"/>
      <c r="AK95" s="735"/>
      <c r="AL95" s="735"/>
      <c r="AM95" s="735"/>
      <c r="AN95" s="735"/>
      <c r="AO95" s="735"/>
      <c r="AP95" s="735"/>
      <c r="AQ95" s="735"/>
      <c r="AR95" s="735"/>
      <c r="AS95" s="735"/>
      <c r="AT95" s="735"/>
      <c r="AU95" s="735"/>
      <c r="AV95" s="735"/>
      <c r="AW95" s="735"/>
      <c r="AX95" s="735"/>
      <c r="AY95" s="735"/>
      <c r="AZ95" s="735"/>
      <c r="BA95" s="735"/>
      <c r="BB95" s="735"/>
      <c r="BC95" s="735"/>
      <c r="BD95" s="735"/>
      <c r="BE95" s="735"/>
      <c r="BF95" s="735"/>
      <c r="BG95" s="735"/>
      <c r="BH95" s="735"/>
      <c r="BI95" s="735"/>
      <c r="BJ95" s="735"/>
      <c r="BK95" s="735"/>
      <c r="BL95" s="735"/>
      <c r="BM95" s="735"/>
      <c r="BN95" s="735"/>
      <c r="BO95" s="735"/>
      <c r="BP95" s="735"/>
      <c r="BQ95" s="735"/>
      <c r="BR95" s="735"/>
      <c r="BS95" s="735"/>
      <c r="BT95" s="735"/>
      <c r="BU95" s="735"/>
      <c r="BV95" s="735"/>
      <c r="BW95" s="735"/>
      <c r="BX95" s="735"/>
      <c r="BY95" s="735"/>
      <c r="BZ95" s="735"/>
      <c r="CA95" s="735"/>
      <c r="CB95" s="735"/>
      <c r="CC95" s="735"/>
      <c r="CD95" s="735"/>
      <c r="CE95" s="735"/>
      <c r="CF95" s="735"/>
      <c r="CG95" s="735"/>
      <c r="CH95" s="735"/>
      <c r="CI95" s="735"/>
      <c r="CJ95" s="735"/>
      <c r="CK95" s="735"/>
      <c r="CL95" s="735"/>
      <c r="CM95" s="735"/>
      <c r="CN95" s="735"/>
      <c r="CO95" s="735"/>
      <c r="CP95" s="735"/>
      <c r="CQ95" s="735"/>
      <c r="CR95" s="735"/>
      <c r="CS95" s="735"/>
      <c r="CT95" s="735"/>
      <c r="CU95" s="735"/>
      <c r="CV95" s="735"/>
      <c r="CW95" s="735"/>
      <c r="CX95" s="735"/>
      <c r="CY95" s="735"/>
      <c r="CZ95" s="735"/>
      <c r="DA95" s="735"/>
      <c r="DB95" s="735"/>
      <c r="DC95" s="735"/>
      <c r="DD95" s="735"/>
      <c r="DE95" s="735"/>
      <c r="DF95" s="735"/>
      <c r="DG95" s="735"/>
      <c r="DH95" s="735"/>
      <c r="DI95" s="735"/>
      <c r="DJ95" s="735"/>
      <c r="DK95" s="735"/>
      <c r="DL95" s="735"/>
      <c r="DM95" s="735"/>
      <c r="DN95" s="735"/>
      <c r="DO95" s="735"/>
      <c r="DP95" s="735"/>
      <c r="DQ95" s="735"/>
      <c r="DR95" s="735"/>
      <c r="DS95" s="735"/>
      <c r="DT95" s="735"/>
      <c r="DU95" s="735"/>
      <c r="DV95" s="735"/>
      <c r="DW95" s="735"/>
      <c r="DX95" s="735"/>
      <c r="DY95" s="735"/>
      <c r="DZ95" s="735"/>
      <c r="EA95" s="735"/>
      <c r="EB95" s="735"/>
      <c r="EC95" s="735"/>
      <c r="ED95" s="735"/>
      <c r="EE95" s="735"/>
      <c r="EF95" s="735"/>
      <c r="EG95" s="735"/>
      <c r="EH95" s="735"/>
      <c r="EI95" s="735"/>
      <c r="EJ95" s="735"/>
      <c r="EK95" s="735"/>
      <c r="EL95" s="735"/>
      <c r="EM95" s="735"/>
      <c r="EN95" s="735"/>
      <c r="EO95" s="735"/>
      <c r="EP95" s="735"/>
      <c r="EQ95" s="735"/>
      <c r="ER95" s="735"/>
      <c r="ES95" s="735"/>
      <c r="ET95" s="735"/>
      <c r="EU95" s="735"/>
      <c r="EV95" s="735"/>
      <c r="EW95" s="735"/>
      <c r="EX95" s="735"/>
      <c r="EY95" s="735"/>
      <c r="EZ95" s="735"/>
      <c r="FA95" s="735"/>
      <c r="FB95" s="735"/>
      <c r="FC95" s="735"/>
      <c r="FD95" s="735"/>
      <c r="FE95" s="735"/>
      <c r="FF95" s="735"/>
      <c r="FG95" s="735"/>
      <c r="FH95" s="735"/>
      <c r="FI95" s="735"/>
      <c r="FJ95" s="735"/>
      <c r="FK95" s="735"/>
      <c r="FL95" s="735"/>
      <c r="FM95" s="735"/>
      <c r="FN95" s="735"/>
      <c r="FO95" s="735"/>
      <c r="FP95" s="735"/>
      <c r="FQ95" s="735"/>
      <c r="FR95" s="735"/>
      <c r="FS95" s="735"/>
      <c r="FT95" s="735"/>
      <c r="FU95" s="735"/>
      <c r="FV95" s="735"/>
      <c r="FW95" s="735"/>
      <c r="FX95" s="735"/>
      <c r="FY95" s="735"/>
      <c r="FZ95" s="735"/>
      <c r="GA95" s="735"/>
      <c r="GB95" s="735"/>
      <c r="GC95" s="735"/>
      <c r="GD95" s="735"/>
      <c r="GE95" s="735"/>
      <c r="GF95" s="735"/>
      <c r="GG95" s="735"/>
      <c r="GH95" s="735"/>
      <c r="GI95" s="735"/>
      <c r="GJ95" s="735"/>
      <c r="GK95" s="735"/>
      <c r="GL95" s="735"/>
      <c r="GM95" s="735"/>
      <c r="GN95" s="735"/>
      <c r="GO95" s="735"/>
      <c r="GP95" s="735"/>
      <c r="GQ95" s="735"/>
      <c r="GR95" s="735"/>
      <c r="GS95" s="735"/>
      <c r="GT95" s="735"/>
      <c r="GU95" s="735"/>
      <c r="GV95" s="735"/>
      <c r="GW95" s="735"/>
      <c r="GX95" s="735"/>
      <c r="GY95" s="735"/>
      <c r="GZ95" s="735"/>
      <c r="HA95" s="735"/>
      <c r="HB95" s="735"/>
      <c r="HC95" s="735"/>
      <c r="HD95" s="735"/>
      <c r="HE95" s="735"/>
      <c r="HF95" s="735"/>
      <c r="HG95" s="735"/>
      <c r="HH95" s="735"/>
      <c r="HI95" s="735"/>
      <c r="HJ95" s="735"/>
      <c r="HK95" s="735"/>
      <c r="HL95" s="735"/>
      <c r="HM95" s="735"/>
    </row>
    <row r="96" spans="1:221" s="213" customFormat="1" x14ac:dyDescent="0.25">
      <c r="A96" s="732">
        <v>73</v>
      </c>
      <c r="B96" s="738" t="s">
        <v>3951</v>
      </c>
      <c r="C96" s="752" t="s">
        <v>88</v>
      </c>
      <c r="D96" s="753" t="s">
        <v>21</v>
      </c>
      <c r="E96" s="732">
        <v>1.88</v>
      </c>
      <c r="F96" s="732">
        <v>85</v>
      </c>
      <c r="G96" s="733" t="str">
        <f t="shared" si="2"/>
        <v>Tốt</v>
      </c>
      <c r="H96" s="732"/>
      <c r="I96" s="735"/>
      <c r="J96" s="735"/>
      <c r="K96" s="735"/>
      <c r="L96" s="735"/>
      <c r="M96" s="735"/>
      <c r="N96" s="735"/>
      <c r="O96" s="735"/>
      <c r="P96" s="735"/>
      <c r="Q96" s="735"/>
      <c r="R96" s="735"/>
      <c r="S96" s="735"/>
      <c r="T96" s="735"/>
      <c r="U96" s="735"/>
      <c r="V96" s="735"/>
      <c r="W96" s="735"/>
      <c r="X96" s="735"/>
      <c r="Y96" s="735"/>
      <c r="Z96" s="735"/>
      <c r="AA96" s="735"/>
      <c r="AB96" s="735"/>
      <c r="AC96" s="735"/>
      <c r="AD96" s="735"/>
      <c r="AE96" s="735"/>
      <c r="AF96" s="735"/>
      <c r="AG96" s="735"/>
      <c r="AH96" s="735"/>
      <c r="AI96" s="735"/>
      <c r="AJ96" s="735"/>
      <c r="AK96" s="735"/>
      <c r="AL96" s="735"/>
      <c r="AM96" s="735"/>
      <c r="AN96" s="735"/>
      <c r="AO96" s="735"/>
      <c r="AP96" s="735"/>
      <c r="AQ96" s="735"/>
      <c r="AR96" s="735"/>
      <c r="AS96" s="735"/>
      <c r="AT96" s="735"/>
      <c r="AU96" s="735"/>
      <c r="AV96" s="735"/>
      <c r="AW96" s="735"/>
      <c r="AX96" s="735"/>
      <c r="AY96" s="735"/>
      <c r="AZ96" s="735"/>
      <c r="BA96" s="735"/>
      <c r="BB96" s="735"/>
      <c r="BC96" s="735"/>
      <c r="BD96" s="735"/>
      <c r="BE96" s="735"/>
      <c r="BF96" s="735"/>
      <c r="BG96" s="735"/>
      <c r="BH96" s="735"/>
      <c r="BI96" s="735"/>
      <c r="BJ96" s="735"/>
      <c r="BK96" s="735"/>
      <c r="BL96" s="735"/>
      <c r="BM96" s="735"/>
      <c r="BN96" s="735"/>
      <c r="BO96" s="735"/>
      <c r="BP96" s="735"/>
      <c r="BQ96" s="735"/>
      <c r="BR96" s="735"/>
      <c r="BS96" s="735"/>
      <c r="BT96" s="735"/>
      <c r="BU96" s="735"/>
      <c r="BV96" s="735"/>
      <c r="BW96" s="735"/>
      <c r="BX96" s="735"/>
      <c r="BY96" s="735"/>
      <c r="BZ96" s="735"/>
      <c r="CA96" s="735"/>
      <c r="CB96" s="735"/>
      <c r="CC96" s="735"/>
      <c r="CD96" s="735"/>
      <c r="CE96" s="735"/>
      <c r="CF96" s="735"/>
      <c r="CG96" s="735"/>
      <c r="CH96" s="735"/>
      <c r="CI96" s="735"/>
      <c r="CJ96" s="735"/>
      <c r="CK96" s="735"/>
      <c r="CL96" s="735"/>
      <c r="CM96" s="735"/>
      <c r="CN96" s="735"/>
      <c r="CO96" s="735"/>
      <c r="CP96" s="735"/>
      <c r="CQ96" s="735"/>
      <c r="CR96" s="735"/>
      <c r="CS96" s="735"/>
      <c r="CT96" s="735"/>
      <c r="CU96" s="735"/>
      <c r="CV96" s="735"/>
      <c r="CW96" s="735"/>
      <c r="CX96" s="735"/>
      <c r="CY96" s="735"/>
      <c r="CZ96" s="735"/>
      <c r="DA96" s="735"/>
      <c r="DB96" s="735"/>
      <c r="DC96" s="735"/>
      <c r="DD96" s="735"/>
      <c r="DE96" s="735"/>
      <c r="DF96" s="735"/>
      <c r="DG96" s="735"/>
      <c r="DH96" s="735"/>
      <c r="DI96" s="735"/>
      <c r="DJ96" s="735"/>
      <c r="DK96" s="735"/>
      <c r="DL96" s="735"/>
      <c r="DM96" s="735"/>
      <c r="DN96" s="735"/>
      <c r="DO96" s="735"/>
      <c r="DP96" s="735"/>
      <c r="DQ96" s="735"/>
      <c r="DR96" s="735"/>
      <c r="DS96" s="735"/>
      <c r="DT96" s="735"/>
      <c r="DU96" s="735"/>
      <c r="DV96" s="735"/>
      <c r="DW96" s="735"/>
      <c r="DX96" s="735"/>
      <c r="DY96" s="735"/>
      <c r="DZ96" s="735"/>
      <c r="EA96" s="735"/>
      <c r="EB96" s="735"/>
      <c r="EC96" s="735"/>
      <c r="ED96" s="735"/>
      <c r="EE96" s="735"/>
      <c r="EF96" s="735"/>
      <c r="EG96" s="735"/>
      <c r="EH96" s="735"/>
      <c r="EI96" s="735"/>
      <c r="EJ96" s="735"/>
      <c r="EK96" s="735"/>
      <c r="EL96" s="735"/>
      <c r="EM96" s="735"/>
      <c r="EN96" s="735"/>
      <c r="EO96" s="735"/>
      <c r="EP96" s="735"/>
      <c r="EQ96" s="735"/>
      <c r="ER96" s="735"/>
      <c r="ES96" s="735"/>
      <c r="ET96" s="735"/>
      <c r="EU96" s="735"/>
      <c r="EV96" s="735"/>
      <c r="EW96" s="735"/>
      <c r="EX96" s="735"/>
      <c r="EY96" s="735"/>
      <c r="EZ96" s="735"/>
      <c r="FA96" s="735"/>
      <c r="FB96" s="735"/>
      <c r="FC96" s="735"/>
      <c r="FD96" s="735"/>
      <c r="FE96" s="735"/>
      <c r="FF96" s="735"/>
      <c r="FG96" s="735"/>
      <c r="FH96" s="735"/>
      <c r="FI96" s="735"/>
      <c r="FJ96" s="735"/>
      <c r="FK96" s="735"/>
      <c r="FL96" s="735"/>
      <c r="FM96" s="735"/>
      <c r="FN96" s="735"/>
      <c r="FO96" s="735"/>
      <c r="FP96" s="735"/>
      <c r="FQ96" s="735"/>
      <c r="FR96" s="735"/>
      <c r="FS96" s="735"/>
      <c r="FT96" s="735"/>
      <c r="FU96" s="735"/>
      <c r="FV96" s="735"/>
      <c r="FW96" s="735"/>
      <c r="FX96" s="735"/>
      <c r="FY96" s="735"/>
      <c r="FZ96" s="735"/>
      <c r="GA96" s="735"/>
      <c r="GB96" s="735"/>
      <c r="GC96" s="735"/>
      <c r="GD96" s="735"/>
      <c r="GE96" s="735"/>
      <c r="GF96" s="735"/>
      <c r="GG96" s="735"/>
      <c r="GH96" s="735"/>
      <c r="GI96" s="735"/>
      <c r="GJ96" s="735"/>
      <c r="GK96" s="735"/>
      <c r="GL96" s="735"/>
      <c r="GM96" s="735"/>
      <c r="GN96" s="735"/>
      <c r="GO96" s="735"/>
      <c r="GP96" s="735"/>
      <c r="GQ96" s="735"/>
      <c r="GR96" s="735"/>
      <c r="GS96" s="735"/>
      <c r="GT96" s="735"/>
      <c r="GU96" s="735"/>
      <c r="GV96" s="735"/>
      <c r="GW96" s="735"/>
      <c r="GX96" s="735"/>
      <c r="GY96" s="735"/>
      <c r="GZ96" s="735"/>
      <c r="HA96" s="735"/>
      <c r="HB96" s="735"/>
      <c r="HC96" s="735"/>
      <c r="HD96" s="735"/>
      <c r="HE96" s="735"/>
      <c r="HF96" s="735"/>
      <c r="HG96" s="735"/>
      <c r="HH96" s="735"/>
      <c r="HI96" s="735"/>
      <c r="HJ96" s="735"/>
      <c r="HK96" s="735"/>
      <c r="HL96" s="735"/>
      <c r="HM96" s="735"/>
    </row>
    <row r="97" spans="1:221" s="756" customFormat="1" x14ac:dyDescent="0.25">
      <c r="A97" s="732">
        <v>74</v>
      </c>
      <c r="B97" s="752" t="s">
        <v>3952</v>
      </c>
      <c r="C97" s="752" t="s">
        <v>48</v>
      </c>
      <c r="D97" s="753" t="s">
        <v>57</v>
      </c>
      <c r="E97" s="732">
        <v>1.25</v>
      </c>
      <c r="F97" s="732">
        <v>80</v>
      </c>
      <c r="G97" s="733" t="str">
        <f t="shared" si="2"/>
        <v>Tốt</v>
      </c>
      <c r="H97" s="732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  <c r="AF97" s="755"/>
      <c r="AG97" s="755"/>
      <c r="AH97" s="755"/>
      <c r="AI97" s="755"/>
      <c r="AJ97" s="755"/>
      <c r="AK97" s="755"/>
      <c r="AL97" s="755"/>
      <c r="AM97" s="755"/>
      <c r="AN97" s="755"/>
      <c r="AO97" s="755"/>
      <c r="AP97" s="755"/>
      <c r="AQ97" s="755"/>
      <c r="AR97" s="755"/>
      <c r="AS97" s="755"/>
      <c r="AT97" s="755"/>
      <c r="AU97" s="755"/>
      <c r="AV97" s="755"/>
      <c r="AW97" s="755"/>
      <c r="AX97" s="755"/>
      <c r="AY97" s="755"/>
      <c r="AZ97" s="755"/>
      <c r="BA97" s="755"/>
      <c r="BB97" s="755"/>
      <c r="BC97" s="755"/>
      <c r="BD97" s="755"/>
      <c r="BE97" s="755"/>
      <c r="BF97" s="755"/>
      <c r="BG97" s="755"/>
      <c r="BH97" s="755"/>
      <c r="BI97" s="755"/>
      <c r="BJ97" s="755"/>
      <c r="BK97" s="755"/>
      <c r="BL97" s="755"/>
      <c r="BM97" s="755"/>
      <c r="BN97" s="755"/>
      <c r="BO97" s="755"/>
      <c r="BP97" s="755"/>
      <c r="BQ97" s="755"/>
      <c r="BR97" s="755"/>
      <c r="BS97" s="755"/>
      <c r="BT97" s="755"/>
      <c r="BU97" s="755"/>
      <c r="BV97" s="755"/>
      <c r="BW97" s="755"/>
      <c r="BX97" s="755"/>
      <c r="BY97" s="755"/>
      <c r="BZ97" s="755"/>
      <c r="CA97" s="755"/>
      <c r="CB97" s="755"/>
      <c r="CC97" s="755"/>
      <c r="CD97" s="755"/>
      <c r="CE97" s="755"/>
      <c r="CF97" s="755"/>
      <c r="CG97" s="755"/>
      <c r="CH97" s="755"/>
      <c r="CI97" s="755"/>
      <c r="CJ97" s="755"/>
      <c r="CK97" s="755"/>
      <c r="CL97" s="755"/>
      <c r="CM97" s="755"/>
      <c r="CN97" s="755"/>
      <c r="CO97" s="755"/>
      <c r="CP97" s="755"/>
      <c r="CQ97" s="755"/>
      <c r="CR97" s="755"/>
      <c r="CS97" s="755"/>
      <c r="CT97" s="755"/>
      <c r="CU97" s="755"/>
      <c r="CV97" s="755"/>
      <c r="CW97" s="755"/>
      <c r="CX97" s="755"/>
      <c r="CY97" s="755"/>
      <c r="CZ97" s="755"/>
      <c r="DA97" s="755"/>
      <c r="DB97" s="755"/>
      <c r="DC97" s="755"/>
      <c r="DD97" s="755"/>
      <c r="DE97" s="755"/>
      <c r="DF97" s="755"/>
      <c r="DG97" s="755"/>
      <c r="DH97" s="755"/>
      <c r="DI97" s="755"/>
      <c r="DJ97" s="755"/>
      <c r="DK97" s="755"/>
      <c r="DL97" s="755"/>
      <c r="DM97" s="755"/>
      <c r="DN97" s="755"/>
      <c r="DO97" s="755"/>
      <c r="DP97" s="755"/>
      <c r="DQ97" s="755"/>
      <c r="DR97" s="755"/>
      <c r="DS97" s="755"/>
      <c r="DT97" s="755"/>
      <c r="DU97" s="755"/>
      <c r="DV97" s="755"/>
      <c r="DW97" s="755"/>
      <c r="DX97" s="755"/>
      <c r="DY97" s="755"/>
      <c r="DZ97" s="755"/>
      <c r="EA97" s="755"/>
      <c r="EB97" s="755"/>
      <c r="EC97" s="755"/>
      <c r="ED97" s="755"/>
      <c r="EE97" s="755"/>
      <c r="EF97" s="755"/>
      <c r="EG97" s="755"/>
      <c r="EH97" s="755"/>
      <c r="EI97" s="755"/>
      <c r="EJ97" s="755"/>
      <c r="EK97" s="755"/>
      <c r="EL97" s="755"/>
      <c r="EM97" s="755"/>
      <c r="EN97" s="755"/>
      <c r="EO97" s="755"/>
      <c r="EP97" s="755"/>
      <c r="EQ97" s="755"/>
      <c r="ER97" s="755"/>
      <c r="ES97" s="755"/>
      <c r="ET97" s="755"/>
      <c r="EU97" s="755"/>
      <c r="EV97" s="755"/>
      <c r="EW97" s="755"/>
      <c r="EX97" s="755"/>
      <c r="EY97" s="755"/>
      <c r="EZ97" s="755"/>
      <c r="FA97" s="755"/>
      <c r="FB97" s="755"/>
      <c r="FC97" s="755"/>
      <c r="FD97" s="755"/>
      <c r="FE97" s="755"/>
      <c r="FF97" s="755"/>
      <c r="FG97" s="755"/>
      <c r="FH97" s="755"/>
      <c r="FI97" s="755"/>
      <c r="FJ97" s="755"/>
      <c r="FK97" s="755"/>
      <c r="FL97" s="755"/>
      <c r="FM97" s="755"/>
      <c r="FN97" s="755"/>
      <c r="FO97" s="755"/>
      <c r="FP97" s="755"/>
      <c r="FQ97" s="755"/>
      <c r="FR97" s="755"/>
      <c r="FS97" s="755"/>
      <c r="FT97" s="755"/>
      <c r="FU97" s="755"/>
      <c r="FV97" s="755"/>
      <c r="FW97" s="755"/>
      <c r="FX97" s="755"/>
      <c r="FY97" s="755"/>
      <c r="FZ97" s="755"/>
      <c r="GA97" s="755"/>
      <c r="GB97" s="755"/>
      <c r="GC97" s="755"/>
      <c r="GD97" s="755"/>
      <c r="GE97" s="755"/>
      <c r="GF97" s="755"/>
      <c r="GG97" s="755"/>
      <c r="GH97" s="755"/>
      <c r="GI97" s="755"/>
      <c r="GJ97" s="755"/>
      <c r="GK97" s="755"/>
      <c r="GL97" s="755"/>
      <c r="GM97" s="755"/>
      <c r="GN97" s="755"/>
      <c r="GO97" s="755"/>
      <c r="GP97" s="755"/>
      <c r="GQ97" s="755"/>
      <c r="GR97" s="755"/>
      <c r="GS97" s="755"/>
      <c r="GT97" s="755"/>
      <c r="GU97" s="755"/>
      <c r="GV97" s="755"/>
      <c r="GW97" s="755"/>
      <c r="GX97" s="755"/>
      <c r="GY97" s="755"/>
      <c r="GZ97" s="755"/>
      <c r="HA97" s="755"/>
      <c r="HB97" s="755"/>
      <c r="HC97" s="755"/>
      <c r="HD97" s="755"/>
      <c r="HE97" s="755"/>
      <c r="HF97" s="755"/>
      <c r="HG97" s="755"/>
      <c r="HH97" s="755"/>
      <c r="HI97" s="755"/>
      <c r="HJ97" s="755"/>
      <c r="HK97" s="755"/>
      <c r="HL97" s="755"/>
      <c r="HM97" s="755"/>
    </row>
    <row r="98" spans="1:221" s="213" customFormat="1" x14ac:dyDescent="0.25">
      <c r="A98" s="732">
        <v>75</v>
      </c>
      <c r="B98" s="752" t="s">
        <v>3953</v>
      </c>
      <c r="C98" s="752" t="s">
        <v>3021</v>
      </c>
      <c r="D98" s="753" t="s">
        <v>396</v>
      </c>
      <c r="E98" s="732">
        <v>0.88</v>
      </c>
      <c r="F98" s="732">
        <v>88</v>
      </c>
      <c r="G98" s="733" t="str">
        <f t="shared" si="2"/>
        <v>Tốt</v>
      </c>
      <c r="H98" s="732"/>
      <c r="I98" s="735"/>
      <c r="J98" s="735"/>
      <c r="K98" s="735"/>
      <c r="L98" s="735"/>
      <c r="M98" s="735"/>
      <c r="N98" s="735"/>
      <c r="O98" s="735"/>
      <c r="P98" s="735"/>
      <c r="Q98" s="735"/>
      <c r="R98" s="735"/>
      <c r="S98" s="735"/>
      <c r="T98" s="735"/>
      <c r="U98" s="735"/>
      <c r="V98" s="735"/>
      <c r="W98" s="735"/>
      <c r="X98" s="735"/>
      <c r="Y98" s="735"/>
      <c r="Z98" s="735"/>
      <c r="AA98" s="735"/>
      <c r="AB98" s="735"/>
      <c r="AC98" s="735"/>
      <c r="AD98" s="735"/>
      <c r="AE98" s="735"/>
      <c r="AF98" s="735"/>
      <c r="AG98" s="735"/>
      <c r="AH98" s="735"/>
      <c r="AI98" s="735"/>
      <c r="AJ98" s="735"/>
      <c r="AK98" s="735"/>
      <c r="AL98" s="735"/>
      <c r="AM98" s="735"/>
      <c r="AN98" s="735"/>
      <c r="AO98" s="735"/>
      <c r="AP98" s="735"/>
      <c r="AQ98" s="735"/>
      <c r="AR98" s="735"/>
      <c r="AS98" s="735"/>
      <c r="AT98" s="735"/>
      <c r="AU98" s="735"/>
      <c r="AV98" s="735"/>
      <c r="AW98" s="735"/>
      <c r="AX98" s="735"/>
      <c r="AY98" s="735"/>
      <c r="AZ98" s="735"/>
      <c r="BA98" s="735"/>
      <c r="BB98" s="735"/>
      <c r="BC98" s="735"/>
      <c r="BD98" s="735"/>
      <c r="BE98" s="735"/>
      <c r="BF98" s="735"/>
      <c r="BG98" s="735"/>
      <c r="BH98" s="735"/>
      <c r="BI98" s="735"/>
      <c r="BJ98" s="735"/>
      <c r="BK98" s="735"/>
      <c r="BL98" s="735"/>
      <c r="BM98" s="735"/>
      <c r="BN98" s="735"/>
      <c r="BO98" s="735"/>
      <c r="BP98" s="735"/>
      <c r="BQ98" s="735"/>
      <c r="BR98" s="735"/>
      <c r="BS98" s="735"/>
      <c r="BT98" s="735"/>
      <c r="BU98" s="735"/>
      <c r="BV98" s="735"/>
      <c r="BW98" s="735"/>
      <c r="BX98" s="735"/>
      <c r="BY98" s="735"/>
      <c r="BZ98" s="735"/>
      <c r="CA98" s="735"/>
      <c r="CB98" s="735"/>
      <c r="CC98" s="735"/>
      <c r="CD98" s="735"/>
      <c r="CE98" s="735"/>
      <c r="CF98" s="735"/>
      <c r="CG98" s="735"/>
      <c r="CH98" s="735"/>
      <c r="CI98" s="735"/>
      <c r="CJ98" s="735"/>
      <c r="CK98" s="735"/>
      <c r="CL98" s="735"/>
      <c r="CM98" s="735"/>
      <c r="CN98" s="735"/>
      <c r="CO98" s="735"/>
      <c r="CP98" s="735"/>
      <c r="CQ98" s="735"/>
      <c r="CR98" s="735"/>
      <c r="CS98" s="735"/>
      <c r="CT98" s="735"/>
      <c r="CU98" s="735"/>
      <c r="CV98" s="735"/>
      <c r="CW98" s="735"/>
      <c r="CX98" s="735"/>
      <c r="CY98" s="735"/>
      <c r="CZ98" s="735"/>
      <c r="DA98" s="735"/>
      <c r="DB98" s="735"/>
      <c r="DC98" s="735"/>
      <c r="DD98" s="735"/>
      <c r="DE98" s="735"/>
      <c r="DF98" s="735"/>
      <c r="DG98" s="735"/>
      <c r="DH98" s="735"/>
      <c r="DI98" s="735"/>
      <c r="DJ98" s="735"/>
      <c r="DK98" s="735"/>
      <c r="DL98" s="735"/>
      <c r="DM98" s="735"/>
      <c r="DN98" s="735"/>
      <c r="DO98" s="735"/>
      <c r="DP98" s="735"/>
      <c r="DQ98" s="735"/>
      <c r="DR98" s="735"/>
      <c r="DS98" s="735"/>
      <c r="DT98" s="735"/>
      <c r="DU98" s="735"/>
      <c r="DV98" s="735"/>
      <c r="DW98" s="735"/>
      <c r="DX98" s="735"/>
      <c r="DY98" s="735"/>
      <c r="DZ98" s="735"/>
      <c r="EA98" s="735"/>
      <c r="EB98" s="735"/>
      <c r="EC98" s="735"/>
      <c r="ED98" s="735"/>
      <c r="EE98" s="735"/>
      <c r="EF98" s="735"/>
      <c r="EG98" s="735"/>
      <c r="EH98" s="735"/>
      <c r="EI98" s="735"/>
      <c r="EJ98" s="735"/>
      <c r="EK98" s="735"/>
      <c r="EL98" s="735"/>
      <c r="EM98" s="735"/>
      <c r="EN98" s="735"/>
      <c r="EO98" s="735"/>
      <c r="EP98" s="735"/>
      <c r="EQ98" s="735"/>
      <c r="ER98" s="735"/>
      <c r="ES98" s="735"/>
      <c r="ET98" s="735"/>
      <c r="EU98" s="735"/>
      <c r="EV98" s="735"/>
      <c r="EW98" s="735"/>
      <c r="EX98" s="735"/>
      <c r="EY98" s="735"/>
      <c r="EZ98" s="735"/>
      <c r="FA98" s="735"/>
      <c r="FB98" s="735"/>
      <c r="FC98" s="735"/>
      <c r="FD98" s="735"/>
      <c r="FE98" s="735"/>
      <c r="FF98" s="735"/>
      <c r="FG98" s="735"/>
      <c r="FH98" s="735"/>
      <c r="FI98" s="735"/>
      <c r="FJ98" s="735"/>
      <c r="FK98" s="735"/>
      <c r="FL98" s="735"/>
      <c r="FM98" s="735"/>
      <c r="FN98" s="735"/>
      <c r="FO98" s="735"/>
      <c r="FP98" s="735"/>
      <c r="FQ98" s="735"/>
      <c r="FR98" s="735"/>
      <c r="FS98" s="735"/>
      <c r="FT98" s="735"/>
      <c r="FU98" s="735"/>
      <c r="FV98" s="735"/>
      <c r="FW98" s="735"/>
      <c r="FX98" s="735"/>
      <c r="FY98" s="735"/>
      <c r="FZ98" s="735"/>
      <c r="GA98" s="735"/>
      <c r="GB98" s="735"/>
      <c r="GC98" s="735"/>
      <c r="GD98" s="735"/>
      <c r="GE98" s="735"/>
      <c r="GF98" s="735"/>
      <c r="GG98" s="735"/>
      <c r="GH98" s="735"/>
      <c r="GI98" s="735"/>
      <c r="GJ98" s="735"/>
      <c r="GK98" s="735"/>
      <c r="GL98" s="735"/>
      <c r="GM98" s="735"/>
      <c r="GN98" s="735"/>
      <c r="GO98" s="735"/>
      <c r="GP98" s="735"/>
      <c r="GQ98" s="735"/>
      <c r="GR98" s="735"/>
      <c r="GS98" s="735"/>
      <c r="GT98" s="735"/>
      <c r="GU98" s="735"/>
      <c r="GV98" s="735"/>
      <c r="GW98" s="735"/>
      <c r="GX98" s="735"/>
      <c r="GY98" s="735"/>
      <c r="GZ98" s="735"/>
      <c r="HA98" s="735"/>
      <c r="HB98" s="735"/>
      <c r="HC98" s="735"/>
      <c r="HD98" s="735"/>
      <c r="HE98" s="735"/>
      <c r="HF98" s="735"/>
      <c r="HG98" s="735"/>
      <c r="HH98" s="735"/>
      <c r="HI98" s="735"/>
      <c r="HJ98" s="735"/>
      <c r="HK98" s="735"/>
      <c r="HL98" s="735"/>
      <c r="HM98" s="735"/>
    </row>
    <row r="99" spans="1:221" s="213" customFormat="1" x14ac:dyDescent="0.25">
      <c r="A99" s="732">
        <v>76</v>
      </c>
      <c r="B99" s="752" t="s">
        <v>3954</v>
      </c>
      <c r="C99" s="752" t="s">
        <v>223</v>
      </c>
      <c r="D99" s="753" t="s">
        <v>3955</v>
      </c>
      <c r="E99" s="732">
        <v>0</v>
      </c>
      <c r="F99" s="732">
        <v>90</v>
      </c>
      <c r="G99" s="733" t="str">
        <f t="shared" si="2"/>
        <v>Xuất sắc</v>
      </c>
      <c r="H99" s="738"/>
      <c r="I99" s="735"/>
      <c r="J99" s="735"/>
      <c r="K99" s="735"/>
      <c r="L99" s="735"/>
      <c r="M99" s="735"/>
      <c r="N99" s="735"/>
      <c r="O99" s="735"/>
      <c r="P99" s="735"/>
      <c r="Q99" s="735"/>
      <c r="R99" s="735"/>
      <c r="S99" s="735"/>
      <c r="T99" s="735"/>
      <c r="U99" s="735"/>
      <c r="V99" s="735"/>
      <c r="W99" s="735"/>
      <c r="X99" s="735"/>
      <c r="Y99" s="735"/>
      <c r="Z99" s="735"/>
      <c r="AA99" s="735"/>
      <c r="AB99" s="735"/>
      <c r="AC99" s="735"/>
      <c r="AD99" s="735"/>
      <c r="AE99" s="735"/>
      <c r="AF99" s="735"/>
      <c r="AG99" s="735"/>
      <c r="AH99" s="735"/>
      <c r="AI99" s="735"/>
      <c r="AJ99" s="735"/>
      <c r="AK99" s="735"/>
      <c r="AL99" s="735"/>
      <c r="AM99" s="735"/>
      <c r="AN99" s="735"/>
      <c r="AO99" s="735"/>
      <c r="AP99" s="735"/>
      <c r="AQ99" s="735"/>
      <c r="AR99" s="735"/>
      <c r="AS99" s="735"/>
      <c r="AT99" s="735"/>
      <c r="AU99" s="735"/>
      <c r="AV99" s="735"/>
      <c r="AW99" s="735"/>
      <c r="AX99" s="735"/>
      <c r="AY99" s="735"/>
      <c r="AZ99" s="735"/>
      <c r="BA99" s="735"/>
      <c r="BB99" s="735"/>
      <c r="BC99" s="735"/>
      <c r="BD99" s="735"/>
      <c r="BE99" s="735"/>
      <c r="BF99" s="735"/>
      <c r="BG99" s="735"/>
      <c r="BH99" s="735"/>
      <c r="BI99" s="735"/>
      <c r="BJ99" s="735"/>
      <c r="BK99" s="735"/>
      <c r="BL99" s="735"/>
      <c r="BM99" s="735"/>
      <c r="BN99" s="735"/>
      <c r="BO99" s="735"/>
      <c r="BP99" s="735"/>
      <c r="BQ99" s="735"/>
      <c r="BR99" s="735"/>
      <c r="BS99" s="735"/>
      <c r="BT99" s="735"/>
      <c r="BU99" s="735"/>
      <c r="BV99" s="735"/>
      <c r="BW99" s="735"/>
      <c r="BX99" s="735"/>
      <c r="BY99" s="735"/>
      <c r="BZ99" s="735"/>
      <c r="CA99" s="735"/>
      <c r="CB99" s="735"/>
      <c r="CC99" s="735"/>
      <c r="CD99" s="735"/>
      <c r="CE99" s="735"/>
      <c r="CF99" s="735"/>
      <c r="CG99" s="735"/>
      <c r="CH99" s="735"/>
      <c r="CI99" s="735"/>
      <c r="CJ99" s="735"/>
      <c r="CK99" s="735"/>
      <c r="CL99" s="735"/>
      <c r="CM99" s="735"/>
      <c r="CN99" s="735"/>
      <c r="CO99" s="735"/>
      <c r="CP99" s="735"/>
      <c r="CQ99" s="735"/>
      <c r="CR99" s="735"/>
      <c r="CS99" s="735"/>
      <c r="CT99" s="735"/>
      <c r="CU99" s="735"/>
      <c r="CV99" s="735"/>
      <c r="CW99" s="735"/>
      <c r="CX99" s="735"/>
      <c r="CY99" s="735"/>
      <c r="CZ99" s="735"/>
      <c r="DA99" s="735"/>
      <c r="DB99" s="735"/>
      <c r="DC99" s="735"/>
      <c r="DD99" s="735"/>
      <c r="DE99" s="735"/>
      <c r="DF99" s="735"/>
      <c r="DG99" s="735"/>
      <c r="DH99" s="735"/>
      <c r="DI99" s="735"/>
      <c r="DJ99" s="735"/>
      <c r="DK99" s="735"/>
      <c r="DL99" s="735"/>
      <c r="DM99" s="735"/>
      <c r="DN99" s="735"/>
      <c r="DO99" s="735"/>
      <c r="DP99" s="735"/>
      <c r="DQ99" s="735"/>
      <c r="DR99" s="735"/>
      <c r="DS99" s="735"/>
      <c r="DT99" s="735"/>
      <c r="DU99" s="735"/>
      <c r="DV99" s="735"/>
      <c r="DW99" s="735"/>
      <c r="DX99" s="735"/>
      <c r="DY99" s="735"/>
      <c r="DZ99" s="735"/>
      <c r="EA99" s="735"/>
      <c r="EB99" s="735"/>
      <c r="EC99" s="735"/>
      <c r="ED99" s="735"/>
      <c r="EE99" s="735"/>
      <c r="EF99" s="735"/>
      <c r="EG99" s="735"/>
      <c r="EH99" s="735"/>
      <c r="EI99" s="735"/>
      <c r="EJ99" s="735"/>
      <c r="EK99" s="735"/>
      <c r="EL99" s="735"/>
      <c r="EM99" s="735"/>
      <c r="EN99" s="735"/>
      <c r="EO99" s="735"/>
      <c r="EP99" s="735"/>
      <c r="EQ99" s="735"/>
      <c r="ER99" s="735"/>
      <c r="ES99" s="735"/>
      <c r="ET99" s="735"/>
      <c r="EU99" s="735"/>
      <c r="EV99" s="735"/>
      <c r="EW99" s="735"/>
      <c r="EX99" s="735"/>
      <c r="EY99" s="735"/>
      <c r="EZ99" s="735"/>
      <c r="FA99" s="735"/>
      <c r="FB99" s="735"/>
      <c r="FC99" s="735"/>
      <c r="FD99" s="735"/>
      <c r="FE99" s="735"/>
      <c r="FF99" s="735"/>
      <c r="FG99" s="735"/>
      <c r="FH99" s="735"/>
      <c r="FI99" s="735"/>
      <c r="FJ99" s="735"/>
      <c r="FK99" s="735"/>
      <c r="FL99" s="735"/>
      <c r="FM99" s="735"/>
      <c r="FN99" s="735"/>
      <c r="FO99" s="735"/>
      <c r="FP99" s="735"/>
      <c r="FQ99" s="735"/>
      <c r="FR99" s="735"/>
      <c r="FS99" s="735"/>
      <c r="FT99" s="735"/>
      <c r="FU99" s="735"/>
      <c r="FV99" s="735"/>
      <c r="FW99" s="735"/>
      <c r="FX99" s="735"/>
      <c r="FY99" s="735"/>
      <c r="FZ99" s="735"/>
      <c r="GA99" s="735"/>
      <c r="GB99" s="735"/>
      <c r="GC99" s="735"/>
      <c r="GD99" s="735"/>
      <c r="GE99" s="735"/>
      <c r="GF99" s="735"/>
      <c r="GG99" s="735"/>
      <c r="GH99" s="735"/>
      <c r="GI99" s="735"/>
      <c r="GJ99" s="735"/>
      <c r="GK99" s="735"/>
      <c r="GL99" s="735"/>
      <c r="GM99" s="735"/>
      <c r="GN99" s="735"/>
      <c r="GO99" s="735"/>
      <c r="GP99" s="735"/>
      <c r="GQ99" s="735"/>
      <c r="GR99" s="735"/>
      <c r="GS99" s="735"/>
      <c r="GT99" s="735"/>
      <c r="GU99" s="735"/>
      <c r="GV99" s="735"/>
      <c r="GW99" s="735"/>
      <c r="GX99" s="735"/>
      <c r="GY99" s="735"/>
      <c r="GZ99" s="735"/>
      <c r="HA99" s="735"/>
      <c r="HB99" s="735"/>
      <c r="HC99" s="735"/>
      <c r="HD99" s="735"/>
      <c r="HE99" s="735"/>
      <c r="HF99" s="735"/>
      <c r="HG99" s="735"/>
      <c r="HH99" s="735"/>
      <c r="HI99" s="735"/>
      <c r="HJ99" s="735"/>
      <c r="HK99" s="735"/>
      <c r="HL99" s="735"/>
      <c r="HM99" s="735"/>
    </row>
    <row r="100" spans="1:221" s="213" customFormat="1" x14ac:dyDescent="0.25">
      <c r="A100" s="732">
        <v>77</v>
      </c>
      <c r="B100" s="752" t="s">
        <v>3956</v>
      </c>
      <c r="C100" s="752" t="s">
        <v>3957</v>
      </c>
      <c r="D100" s="753" t="s">
        <v>8</v>
      </c>
      <c r="E100" s="732">
        <v>1.69</v>
      </c>
      <c r="F100" s="732">
        <v>75</v>
      </c>
      <c r="G100" s="733" t="str">
        <f t="shared" si="2"/>
        <v>Khá</v>
      </c>
      <c r="H100" s="732"/>
      <c r="I100" s="735"/>
      <c r="J100" s="735"/>
      <c r="K100" s="735"/>
      <c r="L100" s="735"/>
      <c r="M100" s="735"/>
      <c r="N100" s="735"/>
      <c r="O100" s="735"/>
      <c r="P100" s="735"/>
      <c r="Q100" s="735"/>
      <c r="R100" s="735"/>
      <c r="S100" s="735"/>
      <c r="T100" s="735"/>
      <c r="U100" s="735"/>
      <c r="V100" s="735"/>
      <c r="W100" s="735"/>
      <c r="X100" s="735"/>
      <c r="Y100" s="735"/>
      <c r="Z100" s="735"/>
      <c r="AA100" s="735"/>
      <c r="AB100" s="735"/>
      <c r="AC100" s="735"/>
      <c r="AD100" s="735"/>
      <c r="AE100" s="735"/>
      <c r="AF100" s="735"/>
      <c r="AG100" s="735"/>
      <c r="AH100" s="735"/>
      <c r="AI100" s="735"/>
      <c r="AJ100" s="735"/>
      <c r="AK100" s="735"/>
      <c r="AL100" s="735"/>
      <c r="AM100" s="735"/>
      <c r="AN100" s="735"/>
      <c r="AO100" s="735"/>
      <c r="AP100" s="735"/>
      <c r="AQ100" s="735"/>
      <c r="AR100" s="735"/>
      <c r="AS100" s="735"/>
      <c r="AT100" s="735"/>
      <c r="AU100" s="735"/>
      <c r="AV100" s="735"/>
      <c r="AW100" s="735"/>
      <c r="AX100" s="735"/>
      <c r="AY100" s="735"/>
      <c r="AZ100" s="735"/>
      <c r="BA100" s="735"/>
      <c r="BB100" s="735"/>
      <c r="BC100" s="735"/>
      <c r="BD100" s="735"/>
      <c r="BE100" s="735"/>
      <c r="BF100" s="735"/>
      <c r="BG100" s="735"/>
      <c r="BH100" s="735"/>
      <c r="BI100" s="735"/>
      <c r="BJ100" s="735"/>
      <c r="BK100" s="735"/>
      <c r="BL100" s="735"/>
      <c r="BM100" s="735"/>
      <c r="BN100" s="735"/>
      <c r="BO100" s="735"/>
      <c r="BP100" s="735"/>
      <c r="BQ100" s="735"/>
      <c r="BR100" s="735"/>
      <c r="BS100" s="735"/>
      <c r="BT100" s="735"/>
      <c r="BU100" s="735"/>
      <c r="BV100" s="735"/>
      <c r="BW100" s="735"/>
      <c r="BX100" s="735"/>
      <c r="BY100" s="735"/>
      <c r="BZ100" s="735"/>
      <c r="CA100" s="735"/>
      <c r="CB100" s="735"/>
      <c r="CC100" s="735"/>
      <c r="CD100" s="735"/>
      <c r="CE100" s="735"/>
      <c r="CF100" s="735"/>
      <c r="CG100" s="735"/>
      <c r="CH100" s="735"/>
      <c r="CI100" s="735"/>
      <c r="CJ100" s="735"/>
      <c r="CK100" s="735"/>
      <c r="CL100" s="735"/>
      <c r="CM100" s="735"/>
      <c r="CN100" s="735"/>
      <c r="CO100" s="735"/>
      <c r="CP100" s="735"/>
      <c r="CQ100" s="735"/>
      <c r="CR100" s="735"/>
      <c r="CS100" s="735"/>
      <c r="CT100" s="735"/>
      <c r="CU100" s="735"/>
      <c r="CV100" s="735"/>
      <c r="CW100" s="735"/>
      <c r="CX100" s="735"/>
      <c r="CY100" s="735"/>
      <c r="CZ100" s="735"/>
      <c r="DA100" s="735"/>
      <c r="DB100" s="735"/>
      <c r="DC100" s="735"/>
      <c r="DD100" s="735"/>
      <c r="DE100" s="735"/>
      <c r="DF100" s="735"/>
      <c r="DG100" s="735"/>
      <c r="DH100" s="735"/>
      <c r="DI100" s="735"/>
      <c r="DJ100" s="735"/>
      <c r="DK100" s="735"/>
      <c r="DL100" s="735"/>
      <c r="DM100" s="735"/>
      <c r="DN100" s="735"/>
      <c r="DO100" s="735"/>
      <c r="DP100" s="735"/>
      <c r="DQ100" s="735"/>
      <c r="DR100" s="735"/>
      <c r="DS100" s="735"/>
      <c r="DT100" s="735"/>
      <c r="DU100" s="735"/>
      <c r="DV100" s="735"/>
      <c r="DW100" s="735"/>
      <c r="DX100" s="735"/>
      <c r="DY100" s="735"/>
      <c r="DZ100" s="735"/>
      <c r="EA100" s="735"/>
      <c r="EB100" s="735"/>
      <c r="EC100" s="735"/>
      <c r="ED100" s="735"/>
      <c r="EE100" s="735"/>
      <c r="EF100" s="735"/>
      <c r="EG100" s="735"/>
      <c r="EH100" s="735"/>
      <c r="EI100" s="735"/>
      <c r="EJ100" s="735"/>
      <c r="EK100" s="735"/>
      <c r="EL100" s="735"/>
      <c r="EM100" s="735"/>
      <c r="EN100" s="735"/>
      <c r="EO100" s="735"/>
      <c r="EP100" s="735"/>
      <c r="EQ100" s="735"/>
      <c r="ER100" s="735"/>
      <c r="ES100" s="735"/>
      <c r="ET100" s="735"/>
      <c r="EU100" s="735"/>
      <c r="EV100" s="735"/>
      <c r="EW100" s="735"/>
      <c r="EX100" s="735"/>
      <c r="EY100" s="735"/>
      <c r="EZ100" s="735"/>
      <c r="FA100" s="735"/>
      <c r="FB100" s="735"/>
      <c r="FC100" s="735"/>
      <c r="FD100" s="735"/>
      <c r="FE100" s="735"/>
      <c r="FF100" s="735"/>
      <c r="FG100" s="735"/>
      <c r="FH100" s="735"/>
      <c r="FI100" s="735"/>
      <c r="FJ100" s="735"/>
      <c r="FK100" s="735"/>
      <c r="FL100" s="735"/>
      <c r="FM100" s="735"/>
      <c r="FN100" s="735"/>
      <c r="FO100" s="735"/>
      <c r="FP100" s="735"/>
      <c r="FQ100" s="735"/>
      <c r="FR100" s="735"/>
      <c r="FS100" s="735"/>
      <c r="FT100" s="735"/>
      <c r="FU100" s="735"/>
      <c r="FV100" s="735"/>
      <c r="FW100" s="735"/>
      <c r="FX100" s="735"/>
      <c r="FY100" s="735"/>
      <c r="FZ100" s="735"/>
      <c r="GA100" s="735"/>
      <c r="GB100" s="735"/>
      <c r="GC100" s="735"/>
      <c r="GD100" s="735"/>
      <c r="GE100" s="735"/>
      <c r="GF100" s="735"/>
      <c r="GG100" s="735"/>
      <c r="GH100" s="735"/>
      <c r="GI100" s="735"/>
      <c r="GJ100" s="735"/>
      <c r="GK100" s="735"/>
      <c r="GL100" s="735"/>
      <c r="GM100" s="735"/>
      <c r="GN100" s="735"/>
      <c r="GO100" s="735"/>
      <c r="GP100" s="735"/>
      <c r="GQ100" s="735"/>
      <c r="GR100" s="735"/>
      <c r="GS100" s="735"/>
      <c r="GT100" s="735"/>
      <c r="GU100" s="735"/>
      <c r="GV100" s="735"/>
      <c r="GW100" s="735"/>
      <c r="GX100" s="735"/>
      <c r="GY100" s="735"/>
      <c r="GZ100" s="735"/>
      <c r="HA100" s="735"/>
      <c r="HB100" s="735"/>
      <c r="HC100" s="735"/>
      <c r="HD100" s="735"/>
      <c r="HE100" s="735"/>
      <c r="HF100" s="735"/>
      <c r="HG100" s="735"/>
      <c r="HH100" s="735"/>
      <c r="HI100" s="735"/>
      <c r="HJ100" s="735"/>
      <c r="HK100" s="735"/>
      <c r="HL100" s="735"/>
      <c r="HM100" s="735"/>
    </row>
    <row r="101" spans="1:221" s="213" customFormat="1" x14ac:dyDescent="0.25">
      <c r="A101" s="732">
        <v>78</v>
      </c>
      <c r="B101" s="752" t="s">
        <v>3958</v>
      </c>
      <c r="C101" s="752" t="s">
        <v>59</v>
      </c>
      <c r="D101" s="753" t="s">
        <v>8</v>
      </c>
      <c r="E101" s="732">
        <v>1.56</v>
      </c>
      <c r="F101" s="732">
        <v>75</v>
      </c>
      <c r="G101" s="733" t="str">
        <f t="shared" si="2"/>
        <v>Khá</v>
      </c>
      <c r="H101" s="732"/>
      <c r="I101" s="735"/>
      <c r="J101" s="735"/>
      <c r="K101" s="735"/>
      <c r="L101" s="735"/>
      <c r="M101" s="735"/>
      <c r="N101" s="735"/>
      <c r="O101" s="735"/>
      <c r="P101" s="735"/>
      <c r="Q101" s="735"/>
      <c r="R101" s="735"/>
      <c r="S101" s="735"/>
      <c r="T101" s="735"/>
      <c r="U101" s="735"/>
      <c r="V101" s="735"/>
      <c r="W101" s="735"/>
      <c r="X101" s="735"/>
      <c r="Y101" s="735"/>
      <c r="Z101" s="735"/>
      <c r="AA101" s="735"/>
      <c r="AB101" s="735"/>
      <c r="AC101" s="735"/>
      <c r="AD101" s="735"/>
      <c r="AE101" s="735"/>
      <c r="AF101" s="735"/>
      <c r="AG101" s="735"/>
      <c r="AH101" s="735"/>
      <c r="AI101" s="735"/>
      <c r="AJ101" s="735"/>
      <c r="AK101" s="735"/>
      <c r="AL101" s="735"/>
      <c r="AM101" s="735"/>
      <c r="AN101" s="735"/>
      <c r="AO101" s="735"/>
      <c r="AP101" s="735"/>
      <c r="AQ101" s="735"/>
      <c r="AR101" s="735"/>
      <c r="AS101" s="735"/>
      <c r="AT101" s="735"/>
      <c r="AU101" s="735"/>
      <c r="AV101" s="735"/>
      <c r="AW101" s="735"/>
      <c r="AX101" s="735"/>
      <c r="AY101" s="735"/>
      <c r="AZ101" s="735"/>
      <c r="BA101" s="735"/>
      <c r="BB101" s="735"/>
      <c r="BC101" s="735"/>
      <c r="BD101" s="735"/>
      <c r="BE101" s="735"/>
      <c r="BF101" s="735"/>
      <c r="BG101" s="735"/>
      <c r="BH101" s="735"/>
      <c r="BI101" s="735"/>
      <c r="BJ101" s="735"/>
      <c r="BK101" s="735"/>
      <c r="BL101" s="735"/>
      <c r="BM101" s="735"/>
      <c r="BN101" s="735"/>
      <c r="BO101" s="735"/>
      <c r="BP101" s="735"/>
      <c r="BQ101" s="735"/>
      <c r="BR101" s="735"/>
      <c r="BS101" s="735"/>
      <c r="BT101" s="735"/>
      <c r="BU101" s="735"/>
      <c r="BV101" s="735"/>
      <c r="BW101" s="735"/>
      <c r="BX101" s="735"/>
      <c r="BY101" s="735"/>
      <c r="BZ101" s="735"/>
      <c r="CA101" s="735"/>
      <c r="CB101" s="735"/>
      <c r="CC101" s="735"/>
      <c r="CD101" s="735"/>
      <c r="CE101" s="735"/>
      <c r="CF101" s="735"/>
      <c r="CG101" s="735"/>
      <c r="CH101" s="735"/>
      <c r="CI101" s="735"/>
      <c r="CJ101" s="735"/>
      <c r="CK101" s="735"/>
      <c r="CL101" s="735"/>
      <c r="CM101" s="735"/>
      <c r="CN101" s="735"/>
      <c r="CO101" s="735"/>
      <c r="CP101" s="735"/>
      <c r="CQ101" s="735"/>
      <c r="CR101" s="735"/>
      <c r="CS101" s="735"/>
      <c r="CT101" s="735"/>
      <c r="CU101" s="735"/>
      <c r="CV101" s="735"/>
      <c r="CW101" s="735"/>
      <c r="CX101" s="735"/>
      <c r="CY101" s="735"/>
      <c r="CZ101" s="735"/>
      <c r="DA101" s="735"/>
      <c r="DB101" s="735"/>
      <c r="DC101" s="735"/>
      <c r="DD101" s="735"/>
      <c r="DE101" s="735"/>
      <c r="DF101" s="735"/>
      <c r="DG101" s="735"/>
      <c r="DH101" s="735"/>
      <c r="DI101" s="735"/>
      <c r="DJ101" s="735"/>
      <c r="DK101" s="735"/>
      <c r="DL101" s="735"/>
      <c r="DM101" s="735"/>
      <c r="DN101" s="735"/>
      <c r="DO101" s="735"/>
      <c r="DP101" s="735"/>
      <c r="DQ101" s="735"/>
      <c r="DR101" s="735"/>
      <c r="DS101" s="735"/>
      <c r="DT101" s="735"/>
      <c r="DU101" s="735"/>
      <c r="DV101" s="735"/>
      <c r="DW101" s="735"/>
      <c r="DX101" s="735"/>
      <c r="DY101" s="735"/>
      <c r="DZ101" s="735"/>
      <c r="EA101" s="735"/>
      <c r="EB101" s="735"/>
      <c r="EC101" s="735"/>
      <c r="ED101" s="735"/>
      <c r="EE101" s="735"/>
      <c r="EF101" s="735"/>
      <c r="EG101" s="735"/>
      <c r="EH101" s="735"/>
      <c r="EI101" s="735"/>
      <c r="EJ101" s="735"/>
      <c r="EK101" s="735"/>
      <c r="EL101" s="735"/>
      <c r="EM101" s="735"/>
      <c r="EN101" s="735"/>
      <c r="EO101" s="735"/>
      <c r="EP101" s="735"/>
      <c r="EQ101" s="735"/>
      <c r="ER101" s="735"/>
      <c r="ES101" s="735"/>
      <c r="ET101" s="735"/>
      <c r="EU101" s="735"/>
      <c r="EV101" s="735"/>
      <c r="EW101" s="735"/>
      <c r="EX101" s="735"/>
      <c r="EY101" s="735"/>
      <c r="EZ101" s="735"/>
      <c r="FA101" s="735"/>
      <c r="FB101" s="735"/>
      <c r="FC101" s="735"/>
      <c r="FD101" s="735"/>
      <c r="FE101" s="735"/>
      <c r="FF101" s="735"/>
      <c r="FG101" s="735"/>
      <c r="FH101" s="735"/>
      <c r="FI101" s="735"/>
      <c r="FJ101" s="735"/>
      <c r="FK101" s="735"/>
      <c r="FL101" s="735"/>
      <c r="FM101" s="735"/>
      <c r="FN101" s="735"/>
      <c r="FO101" s="735"/>
      <c r="FP101" s="735"/>
      <c r="FQ101" s="735"/>
      <c r="FR101" s="735"/>
      <c r="FS101" s="735"/>
      <c r="FT101" s="735"/>
      <c r="FU101" s="735"/>
      <c r="FV101" s="735"/>
      <c r="FW101" s="735"/>
      <c r="FX101" s="735"/>
      <c r="FY101" s="735"/>
      <c r="FZ101" s="735"/>
      <c r="GA101" s="735"/>
      <c r="GB101" s="735"/>
      <c r="GC101" s="735"/>
      <c r="GD101" s="735"/>
      <c r="GE101" s="735"/>
      <c r="GF101" s="735"/>
      <c r="GG101" s="735"/>
      <c r="GH101" s="735"/>
      <c r="GI101" s="735"/>
      <c r="GJ101" s="735"/>
      <c r="GK101" s="735"/>
      <c r="GL101" s="735"/>
      <c r="GM101" s="735"/>
      <c r="GN101" s="735"/>
      <c r="GO101" s="735"/>
      <c r="GP101" s="735"/>
      <c r="GQ101" s="735"/>
      <c r="GR101" s="735"/>
      <c r="GS101" s="735"/>
      <c r="GT101" s="735"/>
      <c r="GU101" s="735"/>
      <c r="GV101" s="735"/>
      <c r="GW101" s="735"/>
      <c r="GX101" s="735"/>
      <c r="GY101" s="735"/>
      <c r="GZ101" s="735"/>
      <c r="HA101" s="735"/>
      <c r="HB101" s="735"/>
      <c r="HC101" s="735"/>
      <c r="HD101" s="735"/>
      <c r="HE101" s="735"/>
      <c r="HF101" s="735"/>
      <c r="HG101" s="735"/>
      <c r="HH101" s="735"/>
      <c r="HI101" s="735"/>
      <c r="HJ101" s="735"/>
      <c r="HK101" s="735"/>
      <c r="HL101" s="735"/>
      <c r="HM101" s="735"/>
    </row>
    <row r="102" spans="1:221" s="213" customFormat="1" x14ac:dyDescent="0.25">
      <c r="A102" s="732">
        <v>79</v>
      </c>
      <c r="B102" s="752" t="s">
        <v>3959</v>
      </c>
      <c r="C102" s="752" t="s">
        <v>457</v>
      </c>
      <c r="D102" s="753" t="s">
        <v>297</v>
      </c>
      <c r="E102" s="732">
        <v>1.44</v>
      </c>
      <c r="F102" s="732">
        <v>85</v>
      </c>
      <c r="G102" s="733" t="str">
        <f t="shared" si="2"/>
        <v>Tốt</v>
      </c>
      <c r="H102" s="732"/>
      <c r="I102" s="735"/>
      <c r="J102" s="735"/>
      <c r="K102" s="735"/>
      <c r="L102" s="735"/>
      <c r="M102" s="735"/>
      <c r="N102" s="735"/>
      <c r="O102" s="735"/>
      <c r="P102" s="735"/>
      <c r="Q102" s="735"/>
      <c r="R102" s="735"/>
      <c r="S102" s="735"/>
      <c r="T102" s="735"/>
      <c r="U102" s="735"/>
      <c r="V102" s="735"/>
      <c r="W102" s="735"/>
      <c r="X102" s="735"/>
      <c r="Y102" s="735"/>
      <c r="Z102" s="735"/>
      <c r="AA102" s="735"/>
      <c r="AB102" s="735"/>
      <c r="AC102" s="735"/>
      <c r="AD102" s="735"/>
      <c r="AE102" s="735"/>
      <c r="AF102" s="735"/>
      <c r="AG102" s="735"/>
      <c r="AH102" s="735"/>
      <c r="AI102" s="735"/>
      <c r="AJ102" s="735"/>
      <c r="AK102" s="735"/>
      <c r="AL102" s="735"/>
      <c r="AM102" s="735"/>
      <c r="AN102" s="735"/>
      <c r="AO102" s="735"/>
      <c r="AP102" s="735"/>
      <c r="AQ102" s="735"/>
      <c r="AR102" s="735"/>
      <c r="AS102" s="735"/>
      <c r="AT102" s="735"/>
      <c r="AU102" s="735"/>
      <c r="AV102" s="735"/>
      <c r="AW102" s="735"/>
      <c r="AX102" s="735"/>
      <c r="AY102" s="735"/>
      <c r="AZ102" s="735"/>
      <c r="BA102" s="735"/>
      <c r="BB102" s="735"/>
      <c r="BC102" s="735"/>
      <c r="BD102" s="735"/>
      <c r="BE102" s="735"/>
      <c r="BF102" s="735"/>
      <c r="BG102" s="735"/>
      <c r="BH102" s="735"/>
      <c r="BI102" s="735"/>
      <c r="BJ102" s="735"/>
      <c r="BK102" s="735"/>
      <c r="BL102" s="735"/>
      <c r="BM102" s="735"/>
      <c r="BN102" s="735"/>
      <c r="BO102" s="735"/>
      <c r="BP102" s="735"/>
      <c r="BQ102" s="735"/>
      <c r="BR102" s="735"/>
      <c r="BS102" s="735"/>
      <c r="BT102" s="735"/>
      <c r="BU102" s="735"/>
      <c r="BV102" s="735"/>
      <c r="BW102" s="735"/>
      <c r="BX102" s="735"/>
      <c r="BY102" s="735"/>
      <c r="BZ102" s="735"/>
      <c r="CA102" s="735"/>
      <c r="CB102" s="735"/>
      <c r="CC102" s="735"/>
      <c r="CD102" s="735"/>
      <c r="CE102" s="735"/>
      <c r="CF102" s="735"/>
      <c r="CG102" s="735"/>
      <c r="CH102" s="735"/>
      <c r="CI102" s="735"/>
      <c r="CJ102" s="735"/>
      <c r="CK102" s="735"/>
      <c r="CL102" s="735"/>
      <c r="CM102" s="735"/>
      <c r="CN102" s="735"/>
      <c r="CO102" s="735"/>
      <c r="CP102" s="735"/>
      <c r="CQ102" s="735"/>
      <c r="CR102" s="735"/>
      <c r="CS102" s="735"/>
      <c r="CT102" s="735"/>
      <c r="CU102" s="735"/>
      <c r="CV102" s="735"/>
      <c r="CW102" s="735"/>
      <c r="CX102" s="735"/>
      <c r="CY102" s="735"/>
      <c r="CZ102" s="735"/>
      <c r="DA102" s="735"/>
      <c r="DB102" s="735"/>
      <c r="DC102" s="735"/>
      <c r="DD102" s="735"/>
      <c r="DE102" s="735"/>
      <c r="DF102" s="735"/>
      <c r="DG102" s="735"/>
      <c r="DH102" s="735"/>
      <c r="DI102" s="735"/>
      <c r="DJ102" s="735"/>
      <c r="DK102" s="735"/>
      <c r="DL102" s="735"/>
      <c r="DM102" s="735"/>
      <c r="DN102" s="735"/>
      <c r="DO102" s="735"/>
      <c r="DP102" s="735"/>
      <c r="DQ102" s="735"/>
      <c r="DR102" s="735"/>
      <c r="DS102" s="735"/>
      <c r="DT102" s="735"/>
      <c r="DU102" s="735"/>
      <c r="DV102" s="735"/>
      <c r="DW102" s="735"/>
      <c r="DX102" s="735"/>
      <c r="DY102" s="735"/>
      <c r="DZ102" s="735"/>
      <c r="EA102" s="735"/>
      <c r="EB102" s="735"/>
      <c r="EC102" s="735"/>
      <c r="ED102" s="735"/>
      <c r="EE102" s="735"/>
      <c r="EF102" s="735"/>
      <c r="EG102" s="735"/>
      <c r="EH102" s="735"/>
      <c r="EI102" s="735"/>
      <c r="EJ102" s="735"/>
      <c r="EK102" s="735"/>
      <c r="EL102" s="735"/>
      <c r="EM102" s="735"/>
      <c r="EN102" s="735"/>
      <c r="EO102" s="735"/>
      <c r="EP102" s="735"/>
      <c r="EQ102" s="735"/>
      <c r="ER102" s="735"/>
      <c r="ES102" s="735"/>
      <c r="ET102" s="735"/>
      <c r="EU102" s="735"/>
      <c r="EV102" s="735"/>
      <c r="EW102" s="735"/>
      <c r="EX102" s="735"/>
      <c r="EY102" s="735"/>
      <c r="EZ102" s="735"/>
      <c r="FA102" s="735"/>
      <c r="FB102" s="735"/>
      <c r="FC102" s="735"/>
      <c r="FD102" s="735"/>
      <c r="FE102" s="735"/>
      <c r="FF102" s="735"/>
      <c r="FG102" s="735"/>
      <c r="FH102" s="735"/>
      <c r="FI102" s="735"/>
      <c r="FJ102" s="735"/>
      <c r="FK102" s="735"/>
      <c r="FL102" s="735"/>
      <c r="FM102" s="735"/>
      <c r="FN102" s="735"/>
      <c r="FO102" s="735"/>
      <c r="FP102" s="735"/>
      <c r="FQ102" s="735"/>
      <c r="FR102" s="735"/>
      <c r="FS102" s="735"/>
      <c r="FT102" s="735"/>
      <c r="FU102" s="735"/>
      <c r="FV102" s="735"/>
      <c r="FW102" s="735"/>
      <c r="FX102" s="735"/>
      <c r="FY102" s="735"/>
      <c r="FZ102" s="735"/>
      <c r="GA102" s="735"/>
      <c r="GB102" s="735"/>
      <c r="GC102" s="735"/>
      <c r="GD102" s="735"/>
      <c r="GE102" s="735"/>
      <c r="GF102" s="735"/>
      <c r="GG102" s="735"/>
      <c r="GH102" s="735"/>
      <c r="GI102" s="735"/>
      <c r="GJ102" s="735"/>
      <c r="GK102" s="735"/>
      <c r="GL102" s="735"/>
      <c r="GM102" s="735"/>
      <c r="GN102" s="735"/>
      <c r="GO102" s="735"/>
      <c r="GP102" s="735"/>
      <c r="GQ102" s="735"/>
      <c r="GR102" s="735"/>
      <c r="GS102" s="735"/>
      <c r="GT102" s="735"/>
      <c r="GU102" s="735"/>
      <c r="GV102" s="735"/>
      <c r="GW102" s="735"/>
      <c r="GX102" s="735"/>
      <c r="GY102" s="735"/>
      <c r="GZ102" s="735"/>
      <c r="HA102" s="735"/>
      <c r="HB102" s="735"/>
      <c r="HC102" s="735"/>
      <c r="HD102" s="735"/>
      <c r="HE102" s="735"/>
      <c r="HF102" s="735"/>
      <c r="HG102" s="735"/>
      <c r="HH102" s="735"/>
      <c r="HI102" s="735"/>
      <c r="HJ102" s="735"/>
      <c r="HK102" s="735"/>
      <c r="HL102" s="735"/>
      <c r="HM102" s="735"/>
    </row>
    <row r="103" spans="1:221" s="213" customFormat="1" x14ac:dyDescent="0.25">
      <c r="A103" s="732">
        <v>80</v>
      </c>
      <c r="B103" s="752" t="s">
        <v>3960</v>
      </c>
      <c r="C103" s="752" t="s">
        <v>3961</v>
      </c>
      <c r="D103" s="753" t="s">
        <v>131</v>
      </c>
      <c r="E103" s="732">
        <v>0</v>
      </c>
      <c r="F103" s="732">
        <v>0</v>
      </c>
      <c r="G103" s="733" t="str">
        <f t="shared" si="2"/>
        <v>Kém</v>
      </c>
      <c r="H103" s="732"/>
      <c r="I103" s="735"/>
      <c r="J103" s="735"/>
      <c r="K103" s="735"/>
      <c r="L103" s="735"/>
      <c r="M103" s="735"/>
      <c r="N103" s="735"/>
      <c r="O103" s="735"/>
      <c r="P103" s="735"/>
      <c r="Q103" s="735"/>
      <c r="R103" s="735"/>
      <c r="S103" s="735"/>
      <c r="T103" s="735"/>
      <c r="U103" s="735"/>
      <c r="V103" s="735"/>
      <c r="W103" s="735"/>
      <c r="X103" s="735"/>
      <c r="Y103" s="735"/>
      <c r="Z103" s="735"/>
      <c r="AA103" s="735"/>
      <c r="AB103" s="735"/>
      <c r="AC103" s="735"/>
      <c r="AD103" s="735"/>
      <c r="AE103" s="735"/>
      <c r="AF103" s="735"/>
      <c r="AG103" s="735"/>
      <c r="AH103" s="735"/>
      <c r="AI103" s="735"/>
      <c r="AJ103" s="735"/>
      <c r="AK103" s="735"/>
      <c r="AL103" s="735"/>
      <c r="AM103" s="735"/>
      <c r="AN103" s="735"/>
      <c r="AO103" s="735"/>
      <c r="AP103" s="735"/>
      <c r="AQ103" s="735"/>
      <c r="AR103" s="735"/>
      <c r="AS103" s="735"/>
      <c r="AT103" s="735"/>
      <c r="AU103" s="735"/>
      <c r="AV103" s="735"/>
      <c r="AW103" s="735"/>
      <c r="AX103" s="735"/>
      <c r="AY103" s="735"/>
      <c r="AZ103" s="735"/>
      <c r="BA103" s="735"/>
      <c r="BB103" s="735"/>
      <c r="BC103" s="735"/>
      <c r="BD103" s="735"/>
      <c r="BE103" s="735"/>
      <c r="BF103" s="735"/>
      <c r="BG103" s="735"/>
      <c r="BH103" s="735"/>
      <c r="BI103" s="735"/>
      <c r="BJ103" s="735"/>
      <c r="BK103" s="735"/>
      <c r="BL103" s="735"/>
      <c r="BM103" s="735"/>
      <c r="BN103" s="735"/>
      <c r="BO103" s="735"/>
      <c r="BP103" s="735"/>
      <c r="BQ103" s="735"/>
      <c r="BR103" s="735"/>
      <c r="BS103" s="735"/>
      <c r="BT103" s="735"/>
      <c r="BU103" s="735"/>
      <c r="BV103" s="735"/>
      <c r="BW103" s="735"/>
      <c r="BX103" s="735"/>
      <c r="BY103" s="735"/>
      <c r="BZ103" s="735"/>
      <c r="CA103" s="735"/>
      <c r="CB103" s="735"/>
      <c r="CC103" s="735"/>
      <c r="CD103" s="735"/>
      <c r="CE103" s="735"/>
      <c r="CF103" s="735"/>
      <c r="CG103" s="735"/>
      <c r="CH103" s="735"/>
      <c r="CI103" s="735"/>
      <c r="CJ103" s="735"/>
      <c r="CK103" s="735"/>
      <c r="CL103" s="735"/>
      <c r="CM103" s="735"/>
      <c r="CN103" s="735"/>
      <c r="CO103" s="735"/>
      <c r="CP103" s="735"/>
      <c r="CQ103" s="735"/>
      <c r="CR103" s="735"/>
      <c r="CS103" s="735"/>
      <c r="CT103" s="735"/>
      <c r="CU103" s="735"/>
      <c r="CV103" s="735"/>
      <c r="CW103" s="735"/>
      <c r="CX103" s="735"/>
      <c r="CY103" s="735"/>
      <c r="CZ103" s="735"/>
      <c r="DA103" s="735"/>
      <c r="DB103" s="735"/>
      <c r="DC103" s="735"/>
      <c r="DD103" s="735"/>
      <c r="DE103" s="735"/>
      <c r="DF103" s="735"/>
      <c r="DG103" s="735"/>
      <c r="DH103" s="735"/>
      <c r="DI103" s="735"/>
      <c r="DJ103" s="735"/>
      <c r="DK103" s="735"/>
      <c r="DL103" s="735"/>
      <c r="DM103" s="735"/>
      <c r="DN103" s="735"/>
      <c r="DO103" s="735"/>
      <c r="DP103" s="735"/>
      <c r="DQ103" s="735"/>
      <c r="DR103" s="735"/>
      <c r="DS103" s="735"/>
      <c r="DT103" s="735"/>
      <c r="DU103" s="735"/>
      <c r="DV103" s="735"/>
      <c r="DW103" s="735"/>
      <c r="DX103" s="735"/>
      <c r="DY103" s="735"/>
      <c r="DZ103" s="735"/>
      <c r="EA103" s="735"/>
      <c r="EB103" s="735"/>
      <c r="EC103" s="735"/>
      <c r="ED103" s="735"/>
      <c r="EE103" s="735"/>
      <c r="EF103" s="735"/>
      <c r="EG103" s="735"/>
      <c r="EH103" s="735"/>
      <c r="EI103" s="735"/>
      <c r="EJ103" s="735"/>
      <c r="EK103" s="735"/>
      <c r="EL103" s="735"/>
      <c r="EM103" s="735"/>
      <c r="EN103" s="735"/>
      <c r="EO103" s="735"/>
      <c r="EP103" s="735"/>
      <c r="EQ103" s="735"/>
      <c r="ER103" s="735"/>
      <c r="ES103" s="735"/>
      <c r="ET103" s="735"/>
      <c r="EU103" s="735"/>
      <c r="EV103" s="735"/>
      <c r="EW103" s="735"/>
      <c r="EX103" s="735"/>
      <c r="EY103" s="735"/>
      <c r="EZ103" s="735"/>
      <c r="FA103" s="735"/>
      <c r="FB103" s="735"/>
      <c r="FC103" s="735"/>
      <c r="FD103" s="735"/>
      <c r="FE103" s="735"/>
      <c r="FF103" s="735"/>
      <c r="FG103" s="735"/>
      <c r="FH103" s="735"/>
      <c r="FI103" s="735"/>
      <c r="FJ103" s="735"/>
      <c r="FK103" s="735"/>
      <c r="FL103" s="735"/>
      <c r="FM103" s="735"/>
      <c r="FN103" s="735"/>
      <c r="FO103" s="735"/>
      <c r="FP103" s="735"/>
      <c r="FQ103" s="735"/>
      <c r="FR103" s="735"/>
      <c r="FS103" s="735"/>
      <c r="FT103" s="735"/>
      <c r="FU103" s="735"/>
      <c r="FV103" s="735"/>
      <c r="FW103" s="735"/>
      <c r="FX103" s="735"/>
      <c r="FY103" s="735"/>
      <c r="FZ103" s="735"/>
      <c r="GA103" s="735"/>
      <c r="GB103" s="735"/>
      <c r="GC103" s="735"/>
      <c r="GD103" s="735"/>
      <c r="GE103" s="735"/>
      <c r="GF103" s="735"/>
      <c r="GG103" s="735"/>
      <c r="GH103" s="735"/>
      <c r="GI103" s="735"/>
      <c r="GJ103" s="735"/>
      <c r="GK103" s="735"/>
      <c r="GL103" s="735"/>
      <c r="GM103" s="735"/>
      <c r="GN103" s="735"/>
      <c r="GO103" s="735"/>
      <c r="GP103" s="735"/>
      <c r="GQ103" s="735"/>
      <c r="GR103" s="735"/>
      <c r="GS103" s="735"/>
      <c r="GT103" s="735"/>
      <c r="GU103" s="735"/>
      <c r="GV103" s="735"/>
      <c r="GW103" s="735"/>
      <c r="GX103" s="735"/>
      <c r="GY103" s="735"/>
      <c r="GZ103" s="735"/>
      <c r="HA103" s="735"/>
      <c r="HB103" s="735"/>
      <c r="HC103" s="735"/>
      <c r="HD103" s="735"/>
      <c r="HE103" s="735"/>
      <c r="HF103" s="735"/>
      <c r="HG103" s="735"/>
      <c r="HH103" s="735"/>
      <c r="HI103" s="735"/>
      <c r="HJ103" s="735"/>
      <c r="HK103" s="735"/>
      <c r="HL103" s="735"/>
      <c r="HM103" s="735"/>
    </row>
    <row r="104" spans="1:221" s="213" customFormat="1" x14ac:dyDescent="0.25">
      <c r="A104" s="732">
        <v>81</v>
      </c>
      <c r="B104" s="752" t="s">
        <v>3962</v>
      </c>
      <c r="C104" s="752" t="s">
        <v>94</v>
      </c>
      <c r="D104" s="753" t="s">
        <v>202</v>
      </c>
      <c r="E104" s="732">
        <v>1.88</v>
      </c>
      <c r="F104" s="732">
        <v>96</v>
      </c>
      <c r="G104" s="733" t="str">
        <f t="shared" si="2"/>
        <v>Xuất sắc</v>
      </c>
      <c r="H104" s="738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  <c r="S104" s="735"/>
      <c r="T104" s="735"/>
      <c r="U104" s="735"/>
      <c r="V104" s="735"/>
      <c r="W104" s="735"/>
      <c r="X104" s="735"/>
      <c r="Y104" s="735"/>
      <c r="Z104" s="735"/>
      <c r="AA104" s="735"/>
      <c r="AB104" s="735"/>
      <c r="AC104" s="735"/>
      <c r="AD104" s="735"/>
      <c r="AE104" s="735"/>
      <c r="AF104" s="735"/>
      <c r="AG104" s="735"/>
      <c r="AH104" s="735"/>
      <c r="AI104" s="735"/>
      <c r="AJ104" s="735"/>
      <c r="AK104" s="735"/>
      <c r="AL104" s="735"/>
      <c r="AM104" s="735"/>
      <c r="AN104" s="735"/>
      <c r="AO104" s="735"/>
      <c r="AP104" s="735"/>
      <c r="AQ104" s="735"/>
      <c r="AR104" s="735"/>
      <c r="AS104" s="735"/>
      <c r="AT104" s="735"/>
      <c r="AU104" s="735"/>
      <c r="AV104" s="735"/>
      <c r="AW104" s="735"/>
      <c r="AX104" s="735"/>
      <c r="AY104" s="735"/>
      <c r="AZ104" s="735"/>
      <c r="BA104" s="735"/>
      <c r="BB104" s="735"/>
      <c r="BC104" s="735"/>
      <c r="BD104" s="735"/>
      <c r="BE104" s="735"/>
      <c r="BF104" s="735"/>
      <c r="BG104" s="735"/>
      <c r="BH104" s="735"/>
      <c r="BI104" s="735"/>
      <c r="BJ104" s="735"/>
      <c r="BK104" s="735"/>
      <c r="BL104" s="735"/>
      <c r="BM104" s="735"/>
      <c r="BN104" s="735"/>
      <c r="BO104" s="735"/>
      <c r="BP104" s="735"/>
      <c r="BQ104" s="735"/>
      <c r="BR104" s="735"/>
      <c r="BS104" s="735"/>
      <c r="BT104" s="735"/>
      <c r="BU104" s="735"/>
      <c r="BV104" s="735"/>
      <c r="BW104" s="735"/>
      <c r="BX104" s="735"/>
      <c r="BY104" s="735"/>
      <c r="BZ104" s="735"/>
      <c r="CA104" s="735"/>
      <c r="CB104" s="735"/>
      <c r="CC104" s="735"/>
      <c r="CD104" s="735"/>
      <c r="CE104" s="735"/>
      <c r="CF104" s="735"/>
      <c r="CG104" s="735"/>
      <c r="CH104" s="735"/>
      <c r="CI104" s="735"/>
      <c r="CJ104" s="735"/>
      <c r="CK104" s="735"/>
      <c r="CL104" s="735"/>
      <c r="CM104" s="735"/>
      <c r="CN104" s="735"/>
      <c r="CO104" s="735"/>
      <c r="CP104" s="735"/>
      <c r="CQ104" s="735"/>
      <c r="CR104" s="735"/>
      <c r="CS104" s="735"/>
      <c r="CT104" s="735"/>
      <c r="CU104" s="735"/>
      <c r="CV104" s="735"/>
      <c r="CW104" s="735"/>
      <c r="CX104" s="735"/>
      <c r="CY104" s="735"/>
      <c r="CZ104" s="735"/>
      <c r="DA104" s="735"/>
      <c r="DB104" s="735"/>
      <c r="DC104" s="735"/>
      <c r="DD104" s="735"/>
      <c r="DE104" s="735"/>
      <c r="DF104" s="735"/>
      <c r="DG104" s="735"/>
      <c r="DH104" s="735"/>
      <c r="DI104" s="735"/>
      <c r="DJ104" s="735"/>
      <c r="DK104" s="735"/>
      <c r="DL104" s="735"/>
      <c r="DM104" s="735"/>
      <c r="DN104" s="735"/>
      <c r="DO104" s="735"/>
      <c r="DP104" s="735"/>
      <c r="DQ104" s="735"/>
      <c r="DR104" s="735"/>
      <c r="DS104" s="735"/>
      <c r="DT104" s="735"/>
      <c r="DU104" s="735"/>
      <c r="DV104" s="735"/>
      <c r="DW104" s="735"/>
      <c r="DX104" s="735"/>
      <c r="DY104" s="735"/>
      <c r="DZ104" s="735"/>
      <c r="EA104" s="735"/>
      <c r="EB104" s="735"/>
      <c r="EC104" s="735"/>
      <c r="ED104" s="735"/>
      <c r="EE104" s="735"/>
      <c r="EF104" s="735"/>
      <c r="EG104" s="735"/>
      <c r="EH104" s="735"/>
      <c r="EI104" s="735"/>
      <c r="EJ104" s="735"/>
      <c r="EK104" s="735"/>
      <c r="EL104" s="735"/>
      <c r="EM104" s="735"/>
      <c r="EN104" s="735"/>
      <c r="EO104" s="735"/>
      <c r="EP104" s="735"/>
      <c r="EQ104" s="735"/>
      <c r="ER104" s="735"/>
      <c r="ES104" s="735"/>
      <c r="ET104" s="735"/>
      <c r="EU104" s="735"/>
      <c r="EV104" s="735"/>
      <c r="EW104" s="735"/>
      <c r="EX104" s="735"/>
      <c r="EY104" s="735"/>
      <c r="EZ104" s="735"/>
      <c r="FA104" s="735"/>
      <c r="FB104" s="735"/>
      <c r="FC104" s="735"/>
      <c r="FD104" s="735"/>
      <c r="FE104" s="735"/>
      <c r="FF104" s="735"/>
      <c r="FG104" s="735"/>
      <c r="FH104" s="735"/>
      <c r="FI104" s="735"/>
      <c r="FJ104" s="735"/>
      <c r="FK104" s="735"/>
      <c r="FL104" s="735"/>
      <c r="FM104" s="735"/>
      <c r="FN104" s="735"/>
      <c r="FO104" s="735"/>
      <c r="FP104" s="735"/>
      <c r="FQ104" s="735"/>
      <c r="FR104" s="735"/>
      <c r="FS104" s="735"/>
      <c r="FT104" s="735"/>
      <c r="FU104" s="735"/>
      <c r="FV104" s="735"/>
      <c r="FW104" s="735"/>
      <c r="FX104" s="735"/>
      <c r="FY104" s="735"/>
      <c r="FZ104" s="735"/>
      <c r="GA104" s="735"/>
      <c r="GB104" s="735"/>
      <c r="GC104" s="735"/>
      <c r="GD104" s="735"/>
      <c r="GE104" s="735"/>
      <c r="GF104" s="735"/>
      <c r="GG104" s="735"/>
      <c r="GH104" s="735"/>
      <c r="GI104" s="735"/>
      <c r="GJ104" s="735"/>
      <c r="GK104" s="735"/>
      <c r="GL104" s="735"/>
      <c r="GM104" s="735"/>
      <c r="GN104" s="735"/>
      <c r="GO104" s="735"/>
      <c r="GP104" s="735"/>
      <c r="GQ104" s="735"/>
      <c r="GR104" s="735"/>
      <c r="GS104" s="735"/>
      <c r="GT104" s="735"/>
      <c r="GU104" s="735"/>
      <c r="GV104" s="735"/>
      <c r="GW104" s="735"/>
      <c r="GX104" s="735"/>
      <c r="GY104" s="735"/>
      <c r="GZ104" s="735"/>
      <c r="HA104" s="735"/>
      <c r="HB104" s="735"/>
      <c r="HC104" s="735"/>
      <c r="HD104" s="735"/>
      <c r="HE104" s="735"/>
      <c r="HF104" s="735"/>
      <c r="HG104" s="735"/>
      <c r="HH104" s="735"/>
      <c r="HI104" s="735"/>
      <c r="HJ104" s="735"/>
      <c r="HK104" s="735"/>
      <c r="HL104" s="735"/>
      <c r="HM104" s="735"/>
    </row>
    <row r="105" spans="1:221" s="213" customFormat="1" x14ac:dyDescent="0.25">
      <c r="A105" s="732">
        <v>82</v>
      </c>
      <c r="B105" s="752" t="s">
        <v>3963</v>
      </c>
      <c r="C105" s="752" t="s">
        <v>190</v>
      </c>
      <c r="D105" s="753" t="s">
        <v>202</v>
      </c>
      <c r="E105" s="732">
        <v>1.19</v>
      </c>
      <c r="F105" s="732">
        <v>85</v>
      </c>
      <c r="G105" s="733" t="str">
        <f t="shared" si="2"/>
        <v>Tốt</v>
      </c>
      <c r="H105" s="732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5"/>
      <c r="AC105" s="735"/>
      <c r="AD105" s="735"/>
      <c r="AE105" s="735"/>
      <c r="AF105" s="735"/>
      <c r="AG105" s="735"/>
      <c r="AH105" s="735"/>
      <c r="AI105" s="735"/>
      <c r="AJ105" s="735"/>
      <c r="AK105" s="735"/>
      <c r="AL105" s="735"/>
      <c r="AM105" s="735"/>
      <c r="AN105" s="735"/>
      <c r="AO105" s="735"/>
      <c r="AP105" s="735"/>
      <c r="AQ105" s="735"/>
      <c r="AR105" s="735"/>
      <c r="AS105" s="735"/>
      <c r="AT105" s="735"/>
      <c r="AU105" s="735"/>
      <c r="AV105" s="735"/>
      <c r="AW105" s="735"/>
      <c r="AX105" s="735"/>
      <c r="AY105" s="735"/>
      <c r="AZ105" s="735"/>
      <c r="BA105" s="735"/>
      <c r="BB105" s="735"/>
      <c r="BC105" s="735"/>
      <c r="BD105" s="735"/>
      <c r="BE105" s="735"/>
      <c r="BF105" s="735"/>
      <c r="BG105" s="735"/>
      <c r="BH105" s="735"/>
      <c r="BI105" s="735"/>
      <c r="BJ105" s="735"/>
      <c r="BK105" s="735"/>
      <c r="BL105" s="735"/>
      <c r="BM105" s="735"/>
      <c r="BN105" s="735"/>
      <c r="BO105" s="735"/>
      <c r="BP105" s="735"/>
      <c r="BQ105" s="735"/>
      <c r="BR105" s="735"/>
      <c r="BS105" s="735"/>
      <c r="BT105" s="735"/>
      <c r="BU105" s="735"/>
      <c r="BV105" s="735"/>
      <c r="BW105" s="735"/>
      <c r="BX105" s="735"/>
      <c r="BY105" s="735"/>
      <c r="BZ105" s="735"/>
      <c r="CA105" s="735"/>
      <c r="CB105" s="735"/>
      <c r="CC105" s="735"/>
      <c r="CD105" s="735"/>
      <c r="CE105" s="735"/>
      <c r="CF105" s="735"/>
      <c r="CG105" s="735"/>
      <c r="CH105" s="735"/>
      <c r="CI105" s="735"/>
      <c r="CJ105" s="735"/>
      <c r="CK105" s="735"/>
      <c r="CL105" s="735"/>
      <c r="CM105" s="735"/>
      <c r="CN105" s="735"/>
      <c r="CO105" s="735"/>
      <c r="CP105" s="735"/>
      <c r="CQ105" s="735"/>
      <c r="CR105" s="735"/>
      <c r="CS105" s="735"/>
      <c r="CT105" s="735"/>
      <c r="CU105" s="735"/>
      <c r="CV105" s="735"/>
      <c r="CW105" s="735"/>
      <c r="CX105" s="735"/>
      <c r="CY105" s="735"/>
      <c r="CZ105" s="735"/>
      <c r="DA105" s="735"/>
      <c r="DB105" s="735"/>
      <c r="DC105" s="735"/>
      <c r="DD105" s="735"/>
      <c r="DE105" s="735"/>
      <c r="DF105" s="735"/>
      <c r="DG105" s="735"/>
      <c r="DH105" s="735"/>
      <c r="DI105" s="735"/>
      <c r="DJ105" s="735"/>
      <c r="DK105" s="735"/>
      <c r="DL105" s="735"/>
      <c r="DM105" s="735"/>
      <c r="DN105" s="735"/>
      <c r="DO105" s="735"/>
      <c r="DP105" s="735"/>
      <c r="DQ105" s="735"/>
      <c r="DR105" s="735"/>
      <c r="DS105" s="735"/>
      <c r="DT105" s="735"/>
      <c r="DU105" s="735"/>
      <c r="DV105" s="735"/>
      <c r="DW105" s="735"/>
      <c r="DX105" s="735"/>
      <c r="DY105" s="735"/>
      <c r="DZ105" s="735"/>
      <c r="EA105" s="735"/>
      <c r="EB105" s="735"/>
      <c r="EC105" s="735"/>
      <c r="ED105" s="735"/>
      <c r="EE105" s="735"/>
      <c r="EF105" s="735"/>
      <c r="EG105" s="735"/>
      <c r="EH105" s="735"/>
      <c r="EI105" s="735"/>
      <c r="EJ105" s="735"/>
      <c r="EK105" s="735"/>
      <c r="EL105" s="735"/>
      <c r="EM105" s="735"/>
      <c r="EN105" s="735"/>
      <c r="EO105" s="735"/>
      <c r="EP105" s="735"/>
      <c r="EQ105" s="735"/>
      <c r="ER105" s="735"/>
      <c r="ES105" s="735"/>
      <c r="ET105" s="735"/>
      <c r="EU105" s="735"/>
      <c r="EV105" s="735"/>
      <c r="EW105" s="735"/>
      <c r="EX105" s="735"/>
      <c r="EY105" s="735"/>
      <c r="EZ105" s="735"/>
      <c r="FA105" s="735"/>
      <c r="FB105" s="735"/>
      <c r="FC105" s="735"/>
      <c r="FD105" s="735"/>
      <c r="FE105" s="735"/>
      <c r="FF105" s="735"/>
      <c r="FG105" s="735"/>
      <c r="FH105" s="735"/>
      <c r="FI105" s="735"/>
      <c r="FJ105" s="735"/>
      <c r="FK105" s="735"/>
      <c r="FL105" s="735"/>
      <c r="FM105" s="735"/>
      <c r="FN105" s="735"/>
      <c r="FO105" s="735"/>
      <c r="FP105" s="735"/>
      <c r="FQ105" s="735"/>
      <c r="FR105" s="735"/>
      <c r="FS105" s="735"/>
      <c r="FT105" s="735"/>
      <c r="FU105" s="735"/>
      <c r="FV105" s="735"/>
      <c r="FW105" s="735"/>
      <c r="FX105" s="735"/>
      <c r="FY105" s="735"/>
      <c r="FZ105" s="735"/>
      <c r="GA105" s="735"/>
      <c r="GB105" s="735"/>
      <c r="GC105" s="735"/>
      <c r="GD105" s="735"/>
      <c r="GE105" s="735"/>
      <c r="GF105" s="735"/>
      <c r="GG105" s="735"/>
      <c r="GH105" s="735"/>
      <c r="GI105" s="735"/>
      <c r="GJ105" s="735"/>
      <c r="GK105" s="735"/>
      <c r="GL105" s="735"/>
      <c r="GM105" s="735"/>
      <c r="GN105" s="735"/>
      <c r="GO105" s="735"/>
      <c r="GP105" s="735"/>
      <c r="GQ105" s="735"/>
      <c r="GR105" s="735"/>
      <c r="GS105" s="735"/>
      <c r="GT105" s="735"/>
      <c r="GU105" s="735"/>
      <c r="GV105" s="735"/>
      <c r="GW105" s="735"/>
      <c r="GX105" s="735"/>
      <c r="GY105" s="735"/>
      <c r="GZ105" s="735"/>
      <c r="HA105" s="735"/>
      <c r="HB105" s="735"/>
      <c r="HC105" s="735"/>
      <c r="HD105" s="735"/>
      <c r="HE105" s="735"/>
      <c r="HF105" s="735"/>
      <c r="HG105" s="735"/>
      <c r="HH105" s="735"/>
      <c r="HI105" s="735"/>
      <c r="HJ105" s="735"/>
      <c r="HK105" s="735"/>
      <c r="HL105" s="735"/>
      <c r="HM105" s="735"/>
    </row>
    <row r="106" spans="1:221" s="213" customFormat="1" x14ac:dyDescent="0.25">
      <c r="A106" s="732">
        <v>83</v>
      </c>
      <c r="B106" s="757" t="s">
        <v>3964</v>
      </c>
      <c r="C106" s="752" t="s">
        <v>190</v>
      </c>
      <c r="D106" s="753" t="s">
        <v>202</v>
      </c>
      <c r="E106" s="732">
        <v>2.69</v>
      </c>
      <c r="F106" s="732">
        <v>70</v>
      </c>
      <c r="G106" s="733" t="str">
        <f t="shared" si="2"/>
        <v>Khá</v>
      </c>
      <c r="H106" s="732"/>
      <c r="I106" s="735"/>
      <c r="J106" s="735"/>
      <c r="K106" s="735"/>
      <c r="L106" s="735"/>
      <c r="M106" s="735"/>
      <c r="N106" s="735"/>
      <c r="O106" s="735"/>
      <c r="P106" s="735"/>
      <c r="Q106" s="735"/>
      <c r="R106" s="735"/>
      <c r="S106" s="735"/>
      <c r="T106" s="735"/>
      <c r="U106" s="735"/>
      <c r="V106" s="735"/>
      <c r="W106" s="735"/>
      <c r="X106" s="735"/>
      <c r="Y106" s="735"/>
      <c r="Z106" s="735"/>
      <c r="AA106" s="735"/>
      <c r="AB106" s="735"/>
      <c r="AC106" s="735"/>
      <c r="AD106" s="735"/>
      <c r="AE106" s="735"/>
      <c r="AF106" s="735"/>
      <c r="AG106" s="735"/>
      <c r="AH106" s="735"/>
      <c r="AI106" s="735"/>
      <c r="AJ106" s="735"/>
      <c r="AK106" s="735"/>
      <c r="AL106" s="735"/>
      <c r="AM106" s="735"/>
      <c r="AN106" s="735"/>
      <c r="AO106" s="735"/>
      <c r="AP106" s="735"/>
      <c r="AQ106" s="735"/>
      <c r="AR106" s="735"/>
      <c r="AS106" s="735"/>
      <c r="AT106" s="735"/>
      <c r="AU106" s="735"/>
      <c r="AV106" s="735"/>
      <c r="AW106" s="735"/>
      <c r="AX106" s="735"/>
      <c r="AY106" s="735"/>
      <c r="AZ106" s="735"/>
      <c r="BA106" s="735"/>
      <c r="BB106" s="735"/>
      <c r="BC106" s="735"/>
      <c r="BD106" s="735"/>
      <c r="BE106" s="735"/>
      <c r="BF106" s="735"/>
      <c r="BG106" s="735"/>
      <c r="BH106" s="735"/>
      <c r="BI106" s="735"/>
      <c r="BJ106" s="735"/>
      <c r="BK106" s="735"/>
      <c r="BL106" s="735"/>
      <c r="BM106" s="735"/>
      <c r="BN106" s="735"/>
      <c r="BO106" s="735"/>
      <c r="BP106" s="735"/>
      <c r="BQ106" s="735"/>
      <c r="BR106" s="735"/>
      <c r="BS106" s="735"/>
      <c r="BT106" s="735"/>
      <c r="BU106" s="735"/>
      <c r="BV106" s="735"/>
      <c r="BW106" s="735"/>
      <c r="BX106" s="735"/>
      <c r="BY106" s="735"/>
      <c r="BZ106" s="735"/>
      <c r="CA106" s="735"/>
      <c r="CB106" s="735"/>
      <c r="CC106" s="735"/>
      <c r="CD106" s="735"/>
      <c r="CE106" s="735"/>
      <c r="CF106" s="735"/>
      <c r="CG106" s="735"/>
      <c r="CH106" s="735"/>
      <c r="CI106" s="735"/>
      <c r="CJ106" s="735"/>
      <c r="CK106" s="735"/>
      <c r="CL106" s="735"/>
      <c r="CM106" s="735"/>
      <c r="CN106" s="735"/>
      <c r="CO106" s="735"/>
      <c r="CP106" s="735"/>
      <c r="CQ106" s="735"/>
      <c r="CR106" s="735"/>
      <c r="CS106" s="735"/>
      <c r="CT106" s="735"/>
      <c r="CU106" s="735"/>
      <c r="CV106" s="735"/>
      <c r="CW106" s="735"/>
      <c r="CX106" s="735"/>
      <c r="CY106" s="735"/>
      <c r="CZ106" s="735"/>
      <c r="DA106" s="735"/>
      <c r="DB106" s="735"/>
      <c r="DC106" s="735"/>
      <c r="DD106" s="735"/>
      <c r="DE106" s="735"/>
      <c r="DF106" s="735"/>
      <c r="DG106" s="735"/>
      <c r="DH106" s="735"/>
      <c r="DI106" s="735"/>
      <c r="DJ106" s="735"/>
      <c r="DK106" s="735"/>
      <c r="DL106" s="735"/>
      <c r="DM106" s="735"/>
      <c r="DN106" s="735"/>
      <c r="DO106" s="735"/>
      <c r="DP106" s="735"/>
      <c r="DQ106" s="735"/>
      <c r="DR106" s="735"/>
      <c r="DS106" s="735"/>
      <c r="DT106" s="735"/>
      <c r="DU106" s="735"/>
      <c r="DV106" s="735"/>
      <c r="DW106" s="735"/>
      <c r="DX106" s="735"/>
      <c r="DY106" s="735"/>
      <c r="DZ106" s="735"/>
      <c r="EA106" s="735"/>
      <c r="EB106" s="735"/>
      <c r="EC106" s="735"/>
      <c r="ED106" s="735"/>
      <c r="EE106" s="735"/>
      <c r="EF106" s="735"/>
      <c r="EG106" s="735"/>
      <c r="EH106" s="735"/>
      <c r="EI106" s="735"/>
      <c r="EJ106" s="735"/>
      <c r="EK106" s="735"/>
      <c r="EL106" s="735"/>
      <c r="EM106" s="735"/>
      <c r="EN106" s="735"/>
      <c r="EO106" s="735"/>
      <c r="EP106" s="735"/>
      <c r="EQ106" s="735"/>
      <c r="ER106" s="735"/>
      <c r="ES106" s="735"/>
      <c r="ET106" s="735"/>
      <c r="EU106" s="735"/>
      <c r="EV106" s="735"/>
      <c r="EW106" s="735"/>
      <c r="EX106" s="735"/>
      <c r="EY106" s="735"/>
      <c r="EZ106" s="735"/>
      <c r="FA106" s="735"/>
      <c r="FB106" s="735"/>
      <c r="FC106" s="735"/>
      <c r="FD106" s="735"/>
      <c r="FE106" s="735"/>
      <c r="FF106" s="735"/>
      <c r="FG106" s="735"/>
      <c r="FH106" s="735"/>
      <c r="FI106" s="735"/>
      <c r="FJ106" s="735"/>
      <c r="FK106" s="735"/>
      <c r="FL106" s="735"/>
      <c r="FM106" s="735"/>
      <c r="FN106" s="735"/>
      <c r="FO106" s="735"/>
      <c r="FP106" s="735"/>
      <c r="FQ106" s="735"/>
      <c r="FR106" s="735"/>
      <c r="FS106" s="735"/>
      <c r="FT106" s="735"/>
      <c r="FU106" s="735"/>
      <c r="FV106" s="735"/>
      <c r="FW106" s="735"/>
      <c r="FX106" s="735"/>
      <c r="FY106" s="735"/>
      <c r="FZ106" s="735"/>
      <c r="GA106" s="735"/>
      <c r="GB106" s="735"/>
      <c r="GC106" s="735"/>
      <c r="GD106" s="735"/>
      <c r="GE106" s="735"/>
      <c r="GF106" s="735"/>
      <c r="GG106" s="735"/>
      <c r="GH106" s="735"/>
      <c r="GI106" s="735"/>
      <c r="GJ106" s="735"/>
      <c r="GK106" s="735"/>
      <c r="GL106" s="735"/>
      <c r="GM106" s="735"/>
      <c r="GN106" s="735"/>
      <c r="GO106" s="735"/>
      <c r="GP106" s="735"/>
      <c r="GQ106" s="735"/>
      <c r="GR106" s="735"/>
      <c r="GS106" s="735"/>
      <c r="GT106" s="735"/>
      <c r="GU106" s="735"/>
      <c r="GV106" s="735"/>
      <c r="GW106" s="735"/>
      <c r="GX106" s="735"/>
      <c r="GY106" s="735"/>
      <c r="GZ106" s="735"/>
      <c r="HA106" s="735"/>
      <c r="HB106" s="735"/>
      <c r="HC106" s="735"/>
      <c r="HD106" s="735"/>
      <c r="HE106" s="735"/>
      <c r="HF106" s="735"/>
      <c r="HG106" s="735"/>
      <c r="HH106" s="735"/>
      <c r="HI106" s="735"/>
      <c r="HJ106" s="735"/>
      <c r="HK106" s="735"/>
      <c r="HL106" s="735"/>
      <c r="HM106" s="735"/>
    </row>
    <row r="107" spans="1:221" s="213" customFormat="1" x14ac:dyDescent="0.25">
      <c r="A107" s="732">
        <v>84</v>
      </c>
      <c r="B107" s="752" t="s">
        <v>3965</v>
      </c>
      <c r="C107" s="752" t="s">
        <v>2889</v>
      </c>
      <c r="D107" s="753" t="s">
        <v>202</v>
      </c>
      <c r="E107" s="732">
        <v>1.75</v>
      </c>
      <c r="F107" s="732">
        <v>0</v>
      </c>
      <c r="G107" s="733" t="str">
        <f t="shared" si="2"/>
        <v>Kém</v>
      </c>
      <c r="H107" s="732"/>
      <c r="I107" s="735"/>
      <c r="J107" s="735"/>
      <c r="K107" s="735"/>
      <c r="L107" s="735"/>
      <c r="M107" s="735"/>
      <c r="N107" s="735"/>
      <c r="O107" s="735"/>
      <c r="P107" s="735"/>
      <c r="Q107" s="735"/>
      <c r="R107" s="735"/>
      <c r="S107" s="735"/>
      <c r="T107" s="735"/>
      <c r="U107" s="735"/>
      <c r="V107" s="735"/>
      <c r="W107" s="735"/>
      <c r="X107" s="735"/>
      <c r="Y107" s="735"/>
      <c r="Z107" s="735"/>
      <c r="AA107" s="735"/>
      <c r="AB107" s="735"/>
      <c r="AC107" s="735"/>
      <c r="AD107" s="735"/>
      <c r="AE107" s="735"/>
      <c r="AF107" s="735"/>
      <c r="AG107" s="735"/>
      <c r="AH107" s="735"/>
      <c r="AI107" s="735"/>
      <c r="AJ107" s="735"/>
      <c r="AK107" s="735"/>
      <c r="AL107" s="735"/>
      <c r="AM107" s="735"/>
      <c r="AN107" s="735"/>
      <c r="AO107" s="735"/>
      <c r="AP107" s="735"/>
      <c r="AQ107" s="735"/>
      <c r="AR107" s="735"/>
      <c r="AS107" s="735"/>
      <c r="AT107" s="735"/>
      <c r="AU107" s="735"/>
      <c r="AV107" s="735"/>
      <c r="AW107" s="735"/>
      <c r="AX107" s="735"/>
      <c r="AY107" s="735"/>
      <c r="AZ107" s="735"/>
      <c r="BA107" s="735"/>
      <c r="BB107" s="735"/>
      <c r="BC107" s="735"/>
      <c r="BD107" s="735"/>
      <c r="BE107" s="735"/>
      <c r="BF107" s="735"/>
      <c r="BG107" s="735"/>
      <c r="BH107" s="735"/>
      <c r="BI107" s="735"/>
      <c r="BJ107" s="735"/>
      <c r="BK107" s="735"/>
      <c r="BL107" s="735"/>
      <c r="BM107" s="735"/>
      <c r="BN107" s="735"/>
      <c r="BO107" s="735"/>
      <c r="BP107" s="735"/>
      <c r="BQ107" s="735"/>
      <c r="BR107" s="735"/>
      <c r="BS107" s="735"/>
      <c r="BT107" s="735"/>
      <c r="BU107" s="735"/>
      <c r="BV107" s="735"/>
      <c r="BW107" s="735"/>
      <c r="BX107" s="735"/>
      <c r="BY107" s="735"/>
      <c r="BZ107" s="735"/>
      <c r="CA107" s="735"/>
      <c r="CB107" s="735"/>
      <c r="CC107" s="735"/>
      <c r="CD107" s="735"/>
      <c r="CE107" s="735"/>
      <c r="CF107" s="735"/>
      <c r="CG107" s="735"/>
      <c r="CH107" s="735"/>
      <c r="CI107" s="735"/>
      <c r="CJ107" s="735"/>
      <c r="CK107" s="735"/>
      <c r="CL107" s="735"/>
      <c r="CM107" s="735"/>
      <c r="CN107" s="735"/>
      <c r="CO107" s="735"/>
      <c r="CP107" s="735"/>
      <c r="CQ107" s="735"/>
      <c r="CR107" s="735"/>
      <c r="CS107" s="735"/>
      <c r="CT107" s="735"/>
      <c r="CU107" s="735"/>
      <c r="CV107" s="735"/>
      <c r="CW107" s="735"/>
      <c r="CX107" s="735"/>
      <c r="CY107" s="735"/>
      <c r="CZ107" s="735"/>
      <c r="DA107" s="735"/>
      <c r="DB107" s="735"/>
      <c r="DC107" s="735"/>
      <c r="DD107" s="735"/>
      <c r="DE107" s="735"/>
      <c r="DF107" s="735"/>
      <c r="DG107" s="735"/>
      <c r="DH107" s="735"/>
      <c r="DI107" s="735"/>
      <c r="DJ107" s="735"/>
      <c r="DK107" s="735"/>
      <c r="DL107" s="735"/>
      <c r="DM107" s="735"/>
      <c r="DN107" s="735"/>
      <c r="DO107" s="735"/>
      <c r="DP107" s="735"/>
      <c r="DQ107" s="735"/>
      <c r="DR107" s="735"/>
      <c r="DS107" s="735"/>
      <c r="DT107" s="735"/>
      <c r="DU107" s="735"/>
      <c r="DV107" s="735"/>
      <c r="DW107" s="735"/>
      <c r="DX107" s="735"/>
      <c r="DY107" s="735"/>
      <c r="DZ107" s="735"/>
      <c r="EA107" s="735"/>
      <c r="EB107" s="735"/>
      <c r="EC107" s="735"/>
      <c r="ED107" s="735"/>
      <c r="EE107" s="735"/>
      <c r="EF107" s="735"/>
      <c r="EG107" s="735"/>
      <c r="EH107" s="735"/>
      <c r="EI107" s="735"/>
      <c r="EJ107" s="735"/>
      <c r="EK107" s="735"/>
      <c r="EL107" s="735"/>
      <c r="EM107" s="735"/>
      <c r="EN107" s="735"/>
      <c r="EO107" s="735"/>
      <c r="EP107" s="735"/>
      <c r="EQ107" s="735"/>
      <c r="ER107" s="735"/>
      <c r="ES107" s="735"/>
      <c r="ET107" s="735"/>
      <c r="EU107" s="735"/>
      <c r="EV107" s="735"/>
      <c r="EW107" s="735"/>
      <c r="EX107" s="735"/>
      <c r="EY107" s="735"/>
      <c r="EZ107" s="735"/>
      <c r="FA107" s="735"/>
      <c r="FB107" s="735"/>
      <c r="FC107" s="735"/>
      <c r="FD107" s="735"/>
      <c r="FE107" s="735"/>
      <c r="FF107" s="735"/>
      <c r="FG107" s="735"/>
      <c r="FH107" s="735"/>
      <c r="FI107" s="735"/>
      <c r="FJ107" s="735"/>
      <c r="FK107" s="735"/>
      <c r="FL107" s="735"/>
      <c r="FM107" s="735"/>
      <c r="FN107" s="735"/>
      <c r="FO107" s="735"/>
      <c r="FP107" s="735"/>
      <c r="FQ107" s="735"/>
      <c r="FR107" s="735"/>
      <c r="FS107" s="735"/>
      <c r="FT107" s="735"/>
      <c r="FU107" s="735"/>
      <c r="FV107" s="735"/>
      <c r="FW107" s="735"/>
      <c r="FX107" s="735"/>
      <c r="FY107" s="735"/>
      <c r="FZ107" s="735"/>
      <c r="GA107" s="735"/>
      <c r="GB107" s="735"/>
      <c r="GC107" s="735"/>
      <c r="GD107" s="735"/>
      <c r="GE107" s="735"/>
      <c r="GF107" s="735"/>
      <c r="GG107" s="735"/>
      <c r="GH107" s="735"/>
      <c r="GI107" s="735"/>
      <c r="GJ107" s="735"/>
      <c r="GK107" s="735"/>
      <c r="GL107" s="735"/>
      <c r="GM107" s="735"/>
      <c r="GN107" s="735"/>
      <c r="GO107" s="735"/>
      <c r="GP107" s="735"/>
      <c r="GQ107" s="735"/>
      <c r="GR107" s="735"/>
      <c r="GS107" s="735"/>
      <c r="GT107" s="735"/>
      <c r="GU107" s="735"/>
      <c r="GV107" s="735"/>
      <c r="GW107" s="735"/>
      <c r="GX107" s="735"/>
      <c r="GY107" s="735"/>
      <c r="GZ107" s="735"/>
      <c r="HA107" s="735"/>
      <c r="HB107" s="735"/>
      <c r="HC107" s="735"/>
      <c r="HD107" s="735"/>
      <c r="HE107" s="735"/>
      <c r="HF107" s="735"/>
      <c r="HG107" s="735"/>
      <c r="HH107" s="735"/>
      <c r="HI107" s="735"/>
      <c r="HJ107" s="735"/>
      <c r="HK107" s="735"/>
      <c r="HL107" s="735"/>
      <c r="HM107" s="735"/>
    </row>
    <row r="108" spans="1:221" s="213" customFormat="1" x14ac:dyDescent="0.25">
      <c r="A108" s="732">
        <v>85</v>
      </c>
      <c r="B108" s="752" t="s">
        <v>3966</v>
      </c>
      <c r="C108" s="752" t="s">
        <v>38</v>
      </c>
      <c r="D108" s="753" t="s">
        <v>202</v>
      </c>
      <c r="E108" s="732">
        <v>0</v>
      </c>
      <c r="F108" s="732">
        <v>70</v>
      </c>
      <c r="G108" s="733" t="str">
        <f t="shared" si="2"/>
        <v>Khá</v>
      </c>
      <c r="H108" s="732"/>
      <c r="I108" s="735"/>
      <c r="J108" s="735"/>
      <c r="K108" s="735"/>
      <c r="L108" s="735"/>
      <c r="M108" s="735"/>
      <c r="N108" s="735"/>
      <c r="O108" s="735"/>
      <c r="P108" s="735"/>
      <c r="Q108" s="735"/>
      <c r="R108" s="735"/>
      <c r="S108" s="735"/>
      <c r="T108" s="735"/>
      <c r="U108" s="735"/>
      <c r="V108" s="735"/>
      <c r="W108" s="735"/>
      <c r="X108" s="735"/>
      <c r="Y108" s="735"/>
      <c r="Z108" s="735"/>
      <c r="AA108" s="735"/>
      <c r="AB108" s="735"/>
      <c r="AC108" s="735"/>
      <c r="AD108" s="735"/>
      <c r="AE108" s="735"/>
      <c r="AF108" s="735"/>
      <c r="AG108" s="735"/>
      <c r="AH108" s="735"/>
      <c r="AI108" s="735"/>
      <c r="AJ108" s="735"/>
      <c r="AK108" s="735"/>
      <c r="AL108" s="735"/>
      <c r="AM108" s="735"/>
      <c r="AN108" s="735"/>
      <c r="AO108" s="735"/>
      <c r="AP108" s="735"/>
      <c r="AQ108" s="735"/>
      <c r="AR108" s="735"/>
      <c r="AS108" s="735"/>
      <c r="AT108" s="735"/>
      <c r="AU108" s="735"/>
      <c r="AV108" s="735"/>
      <c r="AW108" s="735"/>
      <c r="AX108" s="735"/>
      <c r="AY108" s="735"/>
      <c r="AZ108" s="735"/>
      <c r="BA108" s="735"/>
      <c r="BB108" s="735"/>
      <c r="BC108" s="735"/>
      <c r="BD108" s="735"/>
      <c r="BE108" s="735"/>
      <c r="BF108" s="735"/>
      <c r="BG108" s="735"/>
      <c r="BH108" s="735"/>
      <c r="BI108" s="735"/>
      <c r="BJ108" s="735"/>
      <c r="BK108" s="735"/>
      <c r="BL108" s="735"/>
      <c r="BM108" s="735"/>
      <c r="BN108" s="735"/>
      <c r="BO108" s="735"/>
      <c r="BP108" s="735"/>
      <c r="BQ108" s="735"/>
      <c r="BR108" s="735"/>
      <c r="BS108" s="735"/>
      <c r="BT108" s="735"/>
      <c r="BU108" s="735"/>
      <c r="BV108" s="735"/>
      <c r="BW108" s="735"/>
      <c r="BX108" s="735"/>
      <c r="BY108" s="735"/>
      <c r="BZ108" s="735"/>
      <c r="CA108" s="735"/>
      <c r="CB108" s="735"/>
      <c r="CC108" s="735"/>
      <c r="CD108" s="735"/>
      <c r="CE108" s="735"/>
      <c r="CF108" s="735"/>
      <c r="CG108" s="735"/>
      <c r="CH108" s="735"/>
      <c r="CI108" s="735"/>
      <c r="CJ108" s="735"/>
      <c r="CK108" s="735"/>
      <c r="CL108" s="735"/>
      <c r="CM108" s="735"/>
      <c r="CN108" s="735"/>
      <c r="CO108" s="735"/>
      <c r="CP108" s="735"/>
      <c r="CQ108" s="735"/>
      <c r="CR108" s="735"/>
      <c r="CS108" s="735"/>
      <c r="CT108" s="735"/>
      <c r="CU108" s="735"/>
      <c r="CV108" s="735"/>
      <c r="CW108" s="735"/>
      <c r="CX108" s="735"/>
      <c r="CY108" s="735"/>
      <c r="CZ108" s="735"/>
      <c r="DA108" s="735"/>
      <c r="DB108" s="735"/>
      <c r="DC108" s="735"/>
      <c r="DD108" s="735"/>
      <c r="DE108" s="735"/>
      <c r="DF108" s="735"/>
      <c r="DG108" s="735"/>
      <c r="DH108" s="735"/>
      <c r="DI108" s="735"/>
      <c r="DJ108" s="735"/>
      <c r="DK108" s="735"/>
      <c r="DL108" s="735"/>
      <c r="DM108" s="735"/>
      <c r="DN108" s="735"/>
      <c r="DO108" s="735"/>
      <c r="DP108" s="735"/>
      <c r="DQ108" s="735"/>
      <c r="DR108" s="735"/>
      <c r="DS108" s="735"/>
      <c r="DT108" s="735"/>
      <c r="DU108" s="735"/>
      <c r="DV108" s="735"/>
      <c r="DW108" s="735"/>
      <c r="DX108" s="735"/>
      <c r="DY108" s="735"/>
      <c r="DZ108" s="735"/>
      <c r="EA108" s="735"/>
      <c r="EB108" s="735"/>
      <c r="EC108" s="735"/>
      <c r="ED108" s="735"/>
      <c r="EE108" s="735"/>
      <c r="EF108" s="735"/>
      <c r="EG108" s="735"/>
      <c r="EH108" s="735"/>
      <c r="EI108" s="735"/>
      <c r="EJ108" s="735"/>
      <c r="EK108" s="735"/>
      <c r="EL108" s="735"/>
      <c r="EM108" s="735"/>
      <c r="EN108" s="735"/>
      <c r="EO108" s="735"/>
      <c r="EP108" s="735"/>
      <c r="EQ108" s="735"/>
      <c r="ER108" s="735"/>
      <c r="ES108" s="735"/>
      <c r="ET108" s="735"/>
      <c r="EU108" s="735"/>
      <c r="EV108" s="735"/>
      <c r="EW108" s="735"/>
      <c r="EX108" s="735"/>
      <c r="EY108" s="735"/>
      <c r="EZ108" s="735"/>
      <c r="FA108" s="735"/>
      <c r="FB108" s="735"/>
      <c r="FC108" s="735"/>
      <c r="FD108" s="735"/>
      <c r="FE108" s="735"/>
      <c r="FF108" s="735"/>
      <c r="FG108" s="735"/>
      <c r="FH108" s="735"/>
      <c r="FI108" s="735"/>
      <c r="FJ108" s="735"/>
      <c r="FK108" s="735"/>
      <c r="FL108" s="735"/>
      <c r="FM108" s="735"/>
      <c r="FN108" s="735"/>
      <c r="FO108" s="735"/>
      <c r="FP108" s="735"/>
      <c r="FQ108" s="735"/>
      <c r="FR108" s="735"/>
      <c r="FS108" s="735"/>
      <c r="FT108" s="735"/>
      <c r="FU108" s="735"/>
      <c r="FV108" s="735"/>
      <c r="FW108" s="735"/>
      <c r="FX108" s="735"/>
      <c r="FY108" s="735"/>
      <c r="FZ108" s="735"/>
      <c r="GA108" s="735"/>
      <c r="GB108" s="735"/>
      <c r="GC108" s="735"/>
      <c r="GD108" s="735"/>
      <c r="GE108" s="735"/>
      <c r="GF108" s="735"/>
      <c r="GG108" s="735"/>
      <c r="GH108" s="735"/>
      <c r="GI108" s="735"/>
      <c r="GJ108" s="735"/>
      <c r="GK108" s="735"/>
      <c r="GL108" s="735"/>
      <c r="GM108" s="735"/>
      <c r="GN108" s="735"/>
      <c r="GO108" s="735"/>
      <c r="GP108" s="735"/>
      <c r="GQ108" s="735"/>
      <c r="GR108" s="735"/>
      <c r="GS108" s="735"/>
      <c r="GT108" s="735"/>
      <c r="GU108" s="735"/>
      <c r="GV108" s="735"/>
      <c r="GW108" s="735"/>
      <c r="GX108" s="735"/>
      <c r="GY108" s="735"/>
      <c r="GZ108" s="735"/>
      <c r="HA108" s="735"/>
      <c r="HB108" s="735"/>
      <c r="HC108" s="735"/>
      <c r="HD108" s="735"/>
      <c r="HE108" s="735"/>
      <c r="HF108" s="735"/>
      <c r="HG108" s="735"/>
      <c r="HH108" s="735"/>
      <c r="HI108" s="735"/>
      <c r="HJ108" s="735"/>
      <c r="HK108" s="735"/>
      <c r="HL108" s="735"/>
      <c r="HM108" s="735"/>
    </row>
    <row r="109" spans="1:221" s="213" customFormat="1" x14ac:dyDescent="0.25">
      <c r="A109" s="732">
        <v>86</v>
      </c>
      <c r="B109" s="752" t="s">
        <v>3967</v>
      </c>
      <c r="C109" s="752" t="s">
        <v>439</v>
      </c>
      <c r="D109" s="753" t="s">
        <v>26</v>
      </c>
      <c r="E109" s="732">
        <v>1.95</v>
      </c>
      <c r="F109" s="732">
        <v>75</v>
      </c>
      <c r="G109" s="733" t="str">
        <f t="shared" si="2"/>
        <v>Khá</v>
      </c>
      <c r="H109" s="732"/>
      <c r="I109" s="735"/>
      <c r="J109" s="735"/>
      <c r="K109" s="735"/>
      <c r="L109" s="735"/>
      <c r="M109" s="735"/>
      <c r="N109" s="735"/>
      <c r="O109" s="735"/>
      <c r="P109" s="735"/>
      <c r="Q109" s="735"/>
      <c r="R109" s="735"/>
      <c r="S109" s="735"/>
      <c r="T109" s="735"/>
      <c r="U109" s="735"/>
      <c r="V109" s="735"/>
      <c r="W109" s="735"/>
      <c r="X109" s="735"/>
      <c r="Y109" s="735"/>
      <c r="Z109" s="735"/>
      <c r="AA109" s="735"/>
      <c r="AB109" s="735"/>
      <c r="AC109" s="735"/>
      <c r="AD109" s="735"/>
      <c r="AE109" s="735"/>
      <c r="AF109" s="735"/>
      <c r="AG109" s="735"/>
      <c r="AH109" s="735"/>
      <c r="AI109" s="735"/>
      <c r="AJ109" s="735"/>
      <c r="AK109" s="735"/>
      <c r="AL109" s="735"/>
      <c r="AM109" s="735"/>
      <c r="AN109" s="735"/>
      <c r="AO109" s="735"/>
      <c r="AP109" s="735"/>
      <c r="AQ109" s="735"/>
      <c r="AR109" s="735"/>
      <c r="AS109" s="735"/>
      <c r="AT109" s="735"/>
      <c r="AU109" s="735"/>
      <c r="AV109" s="735"/>
      <c r="AW109" s="735"/>
      <c r="AX109" s="735"/>
      <c r="AY109" s="735"/>
      <c r="AZ109" s="735"/>
      <c r="BA109" s="735"/>
      <c r="BB109" s="735"/>
      <c r="BC109" s="735"/>
      <c r="BD109" s="735"/>
      <c r="BE109" s="735"/>
      <c r="BF109" s="735"/>
      <c r="BG109" s="735"/>
      <c r="BH109" s="735"/>
      <c r="BI109" s="735"/>
      <c r="BJ109" s="735"/>
      <c r="BK109" s="735"/>
      <c r="BL109" s="735"/>
      <c r="BM109" s="735"/>
      <c r="BN109" s="735"/>
      <c r="BO109" s="735"/>
      <c r="BP109" s="735"/>
      <c r="BQ109" s="735"/>
      <c r="BR109" s="735"/>
      <c r="BS109" s="735"/>
      <c r="BT109" s="735"/>
      <c r="BU109" s="735"/>
      <c r="BV109" s="735"/>
      <c r="BW109" s="735"/>
      <c r="BX109" s="735"/>
      <c r="BY109" s="735"/>
      <c r="BZ109" s="735"/>
      <c r="CA109" s="735"/>
      <c r="CB109" s="735"/>
      <c r="CC109" s="735"/>
      <c r="CD109" s="735"/>
      <c r="CE109" s="735"/>
      <c r="CF109" s="735"/>
      <c r="CG109" s="735"/>
      <c r="CH109" s="735"/>
      <c r="CI109" s="735"/>
      <c r="CJ109" s="735"/>
      <c r="CK109" s="735"/>
      <c r="CL109" s="735"/>
      <c r="CM109" s="735"/>
      <c r="CN109" s="735"/>
      <c r="CO109" s="735"/>
      <c r="CP109" s="735"/>
      <c r="CQ109" s="735"/>
      <c r="CR109" s="735"/>
      <c r="CS109" s="735"/>
      <c r="CT109" s="735"/>
      <c r="CU109" s="735"/>
      <c r="CV109" s="735"/>
      <c r="CW109" s="735"/>
      <c r="CX109" s="735"/>
      <c r="CY109" s="735"/>
      <c r="CZ109" s="735"/>
      <c r="DA109" s="735"/>
      <c r="DB109" s="735"/>
      <c r="DC109" s="735"/>
      <c r="DD109" s="735"/>
      <c r="DE109" s="735"/>
      <c r="DF109" s="735"/>
      <c r="DG109" s="735"/>
      <c r="DH109" s="735"/>
      <c r="DI109" s="735"/>
      <c r="DJ109" s="735"/>
      <c r="DK109" s="735"/>
      <c r="DL109" s="735"/>
      <c r="DM109" s="735"/>
      <c r="DN109" s="735"/>
      <c r="DO109" s="735"/>
      <c r="DP109" s="735"/>
      <c r="DQ109" s="735"/>
      <c r="DR109" s="735"/>
      <c r="DS109" s="735"/>
      <c r="DT109" s="735"/>
      <c r="DU109" s="735"/>
      <c r="DV109" s="735"/>
      <c r="DW109" s="735"/>
      <c r="DX109" s="735"/>
      <c r="DY109" s="735"/>
      <c r="DZ109" s="735"/>
      <c r="EA109" s="735"/>
      <c r="EB109" s="735"/>
      <c r="EC109" s="735"/>
      <c r="ED109" s="735"/>
      <c r="EE109" s="735"/>
      <c r="EF109" s="735"/>
      <c r="EG109" s="735"/>
      <c r="EH109" s="735"/>
      <c r="EI109" s="735"/>
      <c r="EJ109" s="735"/>
      <c r="EK109" s="735"/>
      <c r="EL109" s="735"/>
      <c r="EM109" s="735"/>
      <c r="EN109" s="735"/>
      <c r="EO109" s="735"/>
      <c r="EP109" s="735"/>
      <c r="EQ109" s="735"/>
      <c r="ER109" s="735"/>
      <c r="ES109" s="735"/>
      <c r="ET109" s="735"/>
      <c r="EU109" s="735"/>
      <c r="EV109" s="735"/>
      <c r="EW109" s="735"/>
      <c r="EX109" s="735"/>
      <c r="EY109" s="735"/>
      <c r="EZ109" s="735"/>
      <c r="FA109" s="735"/>
      <c r="FB109" s="735"/>
      <c r="FC109" s="735"/>
      <c r="FD109" s="735"/>
      <c r="FE109" s="735"/>
      <c r="FF109" s="735"/>
      <c r="FG109" s="735"/>
      <c r="FH109" s="735"/>
      <c r="FI109" s="735"/>
      <c r="FJ109" s="735"/>
      <c r="FK109" s="735"/>
      <c r="FL109" s="735"/>
      <c r="FM109" s="735"/>
      <c r="FN109" s="735"/>
      <c r="FO109" s="735"/>
      <c r="FP109" s="735"/>
      <c r="FQ109" s="735"/>
      <c r="FR109" s="735"/>
      <c r="FS109" s="735"/>
      <c r="FT109" s="735"/>
      <c r="FU109" s="735"/>
      <c r="FV109" s="735"/>
      <c r="FW109" s="735"/>
      <c r="FX109" s="735"/>
      <c r="FY109" s="735"/>
      <c r="FZ109" s="735"/>
      <c r="GA109" s="735"/>
      <c r="GB109" s="735"/>
      <c r="GC109" s="735"/>
      <c r="GD109" s="735"/>
      <c r="GE109" s="735"/>
      <c r="GF109" s="735"/>
      <c r="GG109" s="735"/>
      <c r="GH109" s="735"/>
      <c r="GI109" s="735"/>
      <c r="GJ109" s="735"/>
      <c r="GK109" s="735"/>
      <c r="GL109" s="735"/>
      <c r="GM109" s="735"/>
      <c r="GN109" s="735"/>
      <c r="GO109" s="735"/>
      <c r="GP109" s="735"/>
      <c r="GQ109" s="735"/>
      <c r="GR109" s="735"/>
      <c r="GS109" s="735"/>
      <c r="GT109" s="735"/>
      <c r="GU109" s="735"/>
      <c r="GV109" s="735"/>
      <c r="GW109" s="735"/>
      <c r="GX109" s="735"/>
      <c r="GY109" s="735"/>
      <c r="GZ109" s="735"/>
      <c r="HA109" s="735"/>
      <c r="HB109" s="735"/>
      <c r="HC109" s="735"/>
      <c r="HD109" s="735"/>
      <c r="HE109" s="735"/>
      <c r="HF109" s="735"/>
      <c r="HG109" s="735"/>
      <c r="HH109" s="735"/>
      <c r="HI109" s="735"/>
      <c r="HJ109" s="735"/>
      <c r="HK109" s="735"/>
      <c r="HL109" s="735"/>
      <c r="HM109" s="735"/>
    </row>
    <row r="110" spans="1:221" s="213" customFormat="1" x14ac:dyDescent="0.25">
      <c r="A110" s="732">
        <v>87</v>
      </c>
      <c r="B110" s="752" t="s">
        <v>3968</v>
      </c>
      <c r="C110" s="752" t="s">
        <v>2877</v>
      </c>
      <c r="D110" s="753" t="s">
        <v>26</v>
      </c>
      <c r="E110" s="732">
        <v>2.44</v>
      </c>
      <c r="F110" s="732">
        <v>90</v>
      </c>
      <c r="G110" s="733" t="str">
        <f t="shared" si="2"/>
        <v>Xuất sắc</v>
      </c>
      <c r="H110" s="738"/>
      <c r="I110" s="735"/>
      <c r="J110" s="735"/>
      <c r="K110" s="735"/>
      <c r="L110" s="735"/>
      <c r="M110" s="735"/>
      <c r="N110" s="735"/>
      <c r="O110" s="735"/>
      <c r="P110" s="735"/>
      <c r="Q110" s="735"/>
      <c r="R110" s="735"/>
      <c r="S110" s="735"/>
      <c r="T110" s="735"/>
      <c r="U110" s="735"/>
      <c r="V110" s="735"/>
      <c r="W110" s="735"/>
      <c r="X110" s="735"/>
      <c r="Y110" s="735"/>
      <c r="Z110" s="735"/>
      <c r="AA110" s="735"/>
      <c r="AB110" s="735"/>
      <c r="AC110" s="735"/>
      <c r="AD110" s="735"/>
      <c r="AE110" s="735"/>
      <c r="AF110" s="735"/>
      <c r="AG110" s="735"/>
      <c r="AH110" s="735"/>
      <c r="AI110" s="735"/>
      <c r="AJ110" s="735"/>
      <c r="AK110" s="735"/>
      <c r="AL110" s="735"/>
      <c r="AM110" s="735"/>
      <c r="AN110" s="735"/>
      <c r="AO110" s="735"/>
      <c r="AP110" s="735"/>
      <c r="AQ110" s="735"/>
      <c r="AR110" s="735"/>
      <c r="AS110" s="735"/>
      <c r="AT110" s="735"/>
      <c r="AU110" s="735"/>
      <c r="AV110" s="735"/>
      <c r="AW110" s="735"/>
      <c r="AX110" s="735"/>
      <c r="AY110" s="735"/>
      <c r="AZ110" s="735"/>
      <c r="BA110" s="735"/>
      <c r="BB110" s="735"/>
      <c r="BC110" s="735"/>
      <c r="BD110" s="735"/>
      <c r="BE110" s="735"/>
      <c r="BF110" s="735"/>
      <c r="BG110" s="735"/>
      <c r="BH110" s="735"/>
      <c r="BI110" s="735"/>
      <c r="BJ110" s="735"/>
      <c r="BK110" s="735"/>
      <c r="BL110" s="735"/>
      <c r="BM110" s="735"/>
      <c r="BN110" s="735"/>
      <c r="BO110" s="735"/>
      <c r="BP110" s="735"/>
      <c r="BQ110" s="735"/>
      <c r="BR110" s="735"/>
      <c r="BS110" s="735"/>
      <c r="BT110" s="735"/>
      <c r="BU110" s="735"/>
      <c r="BV110" s="735"/>
      <c r="BW110" s="735"/>
      <c r="BX110" s="735"/>
      <c r="BY110" s="735"/>
      <c r="BZ110" s="735"/>
      <c r="CA110" s="735"/>
      <c r="CB110" s="735"/>
      <c r="CC110" s="735"/>
      <c r="CD110" s="735"/>
      <c r="CE110" s="735"/>
      <c r="CF110" s="735"/>
      <c r="CG110" s="735"/>
      <c r="CH110" s="735"/>
      <c r="CI110" s="735"/>
      <c r="CJ110" s="735"/>
      <c r="CK110" s="735"/>
      <c r="CL110" s="735"/>
      <c r="CM110" s="735"/>
      <c r="CN110" s="735"/>
      <c r="CO110" s="735"/>
      <c r="CP110" s="735"/>
      <c r="CQ110" s="735"/>
      <c r="CR110" s="735"/>
      <c r="CS110" s="735"/>
      <c r="CT110" s="735"/>
      <c r="CU110" s="735"/>
      <c r="CV110" s="735"/>
      <c r="CW110" s="735"/>
      <c r="CX110" s="735"/>
      <c r="CY110" s="735"/>
      <c r="CZ110" s="735"/>
      <c r="DA110" s="735"/>
      <c r="DB110" s="735"/>
      <c r="DC110" s="735"/>
      <c r="DD110" s="735"/>
      <c r="DE110" s="735"/>
      <c r="DF110" s="735"/>
      <c r="DG110" s="735"/>
      <c r="DH110" s="735"/>
      <c r="DI110" s="735"/>
      <c r="DJ110" s="735"/>
      <c r="DK110" s="735"/>
      <c r="DL110" s="735"/>
      <c r="DM110" s="735"/>
      <c r="DN110" s="735"/>
      <c r="DO110" s="735"/>
      <c r="DP110" s="735"/>
      <c r="DQ110" s="735"/>
      <c r="DR110" s="735"/>
      <c r="DS110" s="735"/>
      <c r="DT110" s="735"/>
      <c r="DU110" s="735"/>
      <c r="DV110" s="735"/>
      <c r="DW110" s="735"/>
      <c r="DX110" s="735"/>
      <c r="DY110" s="735"/>
      <c r="DZ110" s="735"/>
      <c r="EA110" s="735"/>
      <c r="EB110" s="735"/>
      <c r="EC110" s="735"/>
      <c r="ED110" s="735"/>
      <c r="EE110" s="735"/>
      <c r="EF110" s="735"/>
      <c r="EG110" s="735"/>
      <c r="EH110" s="735"/>
      <c r="EI110" s="735"/>
      <c r="EJ110" s="735"/>
      <c r="EK110" s="735"/>
      <c r="EL110" s="735"/>
      <c r="EM110" s="735"/>
      <c r="EN110" s="735"/>
      <c r="EO110" s="735"/>
      <c r="EP110" s="735"/>
      <c r="EQ110" s="735"/>
      <c r="ER110" s="735"/>
      <c r="ES110" s="735"/>
      <c r="ET110" s="735"/>
      <c r="EU110" s="735"/>
      <c r="EV110" s="735"/>
      <c r="EW110" s="735"/>
      <c r="EX110" s="735"/>
      <c r="EY110" s="735"/>
      <c r="EZ110" s="735"/>
      <c r="FA110" s="735"/>
      <c r="FB110" s="735"/>
      <c r="FC110" s="735"/>
      <c r="FD110" s="735"/>
      <c r="FE110" s="735"/>
      <c r="FF110" s="735"/>
      <c r="FG110" s="735"/>
      <c r="FH110" s="735"/>
      <c r="FI110" s="735"/>
      <c r="FJ110" s="735"/>
      <c r="FK110" s="735"/>
      <c r="FL110" s="735"/>
      <c r="FM110" s="735"/>
      <c r="FN110" s="735"/>
      <c r="FO110" s="735"/>
      <c r="FP110" s="735"/>
      <c r="FQ110" s="735"/>
      <c r="FR110" s="735"/>
      <c r="FS110" s="735"/>
      <c r="FT110" s="735"/>
      <c r="FU110" s="735"/>
      <c r="FV110" s="735"/>
      <c r="FW110" s="735"/>
      <c r="FX110" s="735"/>
      <c r="FY110" s="735"/>
      <c r="FZ110" s="735"/>
      <c r="GA110" s="735"/>
      <c r="GB110" s="735"/>
      <c r="GC110" s="735"/>
      <c r="GD110" s="735"/>
      <c r="GE110" s="735"/>
      <c r="GF110" s="735"/>
      <c r="GG110" s="735"/>
      <c r="GH110" s="735"/>
      <c r="GI110" s="735"/>
      <c r="GJ110" s="735"/>
      <c r="GK110" s="735"/>
      <c r="GL110" s="735"/>
      <c r="GM110" s="735"/>
      <c r="GN110" s="735"/>
      <c r="GO110" s="735"/>
      <c r="GP110" s="735"/>
      <c r="GQ110" s="735"/>
      <c r="GR110" s="735"/>
      <c r="GS110" s="735"/>
      <c r="GT110" s="735"/>
      <c r="GU110" s="735"/>
      <c r="GV110" s="735"/>
      <c r="GW110" s="735"/>
      <c r="GX110" s="735"/>
      <c r="GY110" s="735"/>
      <c r="GZ110" s="735"/>
      <c r="HA110" s="735"/>
      <c r="HB110" s="735"/>
      <c r="HC110" s="735"/>
      <c r="HD110" s="735"/>
      <c r="HE110" s="735"/>
      <c r="HF110" s="735"/>
      <c r="HG110" s="735"/>
      <c r="HH110" s="735"/>
      <c r="HI110" s="735"/>
      <c r="HJ110" s="735"/>
      <c r="HK110" s="735"/>
      <c r="HL110" s="735"/>
      <c r="HM110" s="735"/>
    </row>
    <row r="111" spans="1:221" s="213" customFormat="1" x14ac:dyDescent="0.25">
      <c r="A111" s="732">
        <v>88</v>
      </c>
      <c r="B111" s="752" t="s">
        <v>3969</v>
      </c>
      <c r="C111" s="752" t="s">
        <v>313</v>
      </c>
      <c r="D111" s="753" t="s">
        <v>26</v>
      </c>
      <c r="E111" s="732">
        <v>2.44</v>
      </c>
      <c r="F111" s="732">
        <v>90</v>
      </c>
      <c r="G111" s="733" t="str">
        <f t="shared" si="2"/>
        <v>Xuất sắc</v>
      </c>
      <c r="H111" s="732"/>
      <c r="I111" s="735"/>
      <c r="J111" s="735"/>
      <c r="K111" s="735"/>
      <c r="L111" s="735"/>
      <c r="M111" s="735"/>
      <c r="N111" s="735"/>
      <c r="O111" s="735"/>
      <c r="P111" s="735"/>
      <c r="Q111" s="735"/>
      <c r="R111" s="735"/>
      <c r="S111" s="735"/>
      <c r="T111" s="735"/>
      <c r="U111" s="735"/>
      <c r="V111" s="735"/>
      <c r="W111" s="735"/>
      <c r="X111" s="735"/>
      <c r="Y111" s="735"/>
      <c r="Z111" s="735"/>
      <c r="AA111" s="735"/>
      <c r="AB111" s="735"/>
      <c r="AC111" s="735"/>
      <c r="AD111" s="735"/>
      <c r="AE111" s="735"/>
      <c r="AF111" s="735"/>
      <c r="AG111" s="735"/>
      <c r="AH111" s="735"/>
      <c r="AI111" s="735"/>
      <c r="AJ111" s="735"/>
      <c r="AK111" s="735"/>
      <c r="AL111" s="735"/>
      <c r="AM111" s="735"/>
      <c r="AN111" s="735"/>
      <c r="AO111" s="735"/>
      <c r="AP111" s="735"/>
      <c r="AQ111" s="735"/>
      <c r="AR111" s="735"/>
      <c r="AS111" s="735"/>
      <c r="AT111" s="735"/>
      <c r="AU111" s="735"/>
      <c r="AV111" s="735"/>
      <c r="AW111" s="735"/>
      <c r="AX111" s="735"/>
      <c r="AY111" s="735"/>
      <c r="AZ111" s="735"/>
      <c r="BA111" s="735"/>
      <c r="BB111" s="735"/>
      <c r="BC111" s="735"/>
      <c r="BD111" s="735"/>
      <c r="BE111" s="735"/>
      <c r="BF111" s="735"/>
      <c r="BG111" s="735"/>
      <c r="BH111" s="735"/>
      <c r="BI111" s="735"/>
      <c r="BJ111" s="735"/>
      <c r="BK111" s="735"/>
      <c r="BL111" s="735"/>
      <c r="BM111" s="735"/>
      <c r="BN111" s="735"/>
      <c r="BO111" s="735"/>
      <c r="BP111" s="735"/>
      <c r="BQ111" s="735"/>
      <c r="BR111" s="735"/>
      <c r="BS111" s="735"/>
      <c r="BT111" s="735"/>
      <c r="BU111" s="735"/>
      <c r="BV111" s="735"/>
      <c r="BW111" s="735"/>
      <c r="BX111" s="735"/>
      <c r="BY111" s="735"/>
      <c r="BZ111" s="735"/>
      <c r="CA111" s="735"/>
      <c r="CB111" s="735"/>
      <c r="CC111" s="735"/>
      <c r="CD111" s="735"/>
      <c r="CE111" s="735"/>
      <c r="CF111" s="735"/>
      <c r="CG111" s="735"/>
      <c r="CH111" s="735"/>
      <c r="CI111" s="735"/>
      <c r="CJ111" s="735"/>
      <c r="CK111" s="735"/>
      <c r="CL111" s="735"/>
      <c r="CM111" s="735"/>
      <c r="CN111" s="735"/>
      <c r="CO111" s="735"/>
      <c r="CP111" s="735"/>
      <c r="CQ111" s="735"/>
      <c r="CR111" s="735"/>
      <c r="CS111" s="735"/>
      <c r="CT111" s="735"/>
      <c r="CU111" s="735"/>
      <c r="CV111" s="735"/>
      <c r="CW111" s="735"/>
      <c r="CX111" s="735"/>
      <c r="CY111" s="735"/>
      <c r="CZ111" s="735"/>
      <c r="DA111" s="735"/>
      <c r="DB111" s="735"/>
      <c r="DC111" s="735"/>
      <c r="DD111" s="735"/>
      <c r="DE111" s="735"/>
      <c r="DF111" s="735"/>
      <c r="DG111" s="735"/>
      <c r="DH111" s="735"/>
      <c r="DI111" s="735"/>
      <c r="DJ111" s="735"/>
      <c r="DK111" s="735"/>
      <c r="DL111" s="735"/>
      <c r="DM111" s="735"/>
      <c r="DN111" s="735"/>
      <c r="DO111" s="735"/>
      <c r="DP111" s="735"/>
      <c r="DQ111" s="735"/>
      <c r="DR111" s="735"/>
      <c r="DS111" s="735"/>
      <c r="DT111" s="735"/>
      <c r="DU111" s="735"/>
      <c r="DV111" s="735"/>
      <c r="DW111" s="735"/>
      <c r="DX111" s="735"/>
      <c r="DY111" s="735"/>
      <c r="DZ111" s="735"/>
      <c r="EA111" s="735"/>
      <c r="EB111" s="735"/>
      <c r="EC111" s="735"/>
      <c r="ED111" s="735"/>
      <c r="EE111" s="735"/>
      <c r="EF111" s="735"/>
      <c r="EG111" s="735"/>
      <c r="EH111" s="735"/>
      <c r="EI111" s="735"/>
      <c r="EJ111" s="735"/>
      <c r="EK111" s="735"/>
      <c r="EL111" s="735"/>
      <c r="EM111" s="735"/>
      <c r="EN111" s="735"/>
      <c r="EO111" s="735"/>
      <c r="EP111" s="735"/>
      <c r="EQ111" s="735"/>
      <c r="ER111" s="735"/>
      <c r="ES111" s="735"/>
      <c r="ET111" s="735"/>
      <c r="EU111" s="735"/>
      <c r="EV111" s="735"/>
      <c r="EW111" s="735"/>
      <c r="EX111" s="735"/>
      <c r="EY111" s="735"/>
      <c r="EZ111" s="735"/>
      <c r="FA111" s="735"/>
      <c r="FB111" s="735"/>
      <c r="FC111" s="735"/>
      <c r="FD111" s="735"/>
      <c r="FE111" s="735"/>
      <c r="FF111" s="735"/>
      <c r="FG111" s="735"/>
      <c r="FH111" s="735"/>
      <c r="FI111" s="735"/>
      <c r="FJ111" s="735"/>
      <c r="FK111" s="735"/>
      <c r="FL111" s="735"/>
      <c r="FM111" s="735"/>
      <c r="FN111" s="735"/>
      <c r="FO111" s="735"/>
      <c r="FP111" s="735"/>
      <c r="FQ111" s="735"/>
      <c r="FR111" s="735"/>
      <c r="FS111" s="735"/>
      <c r="FT111" s="735"/>
      <c r="FU111" s="735"/>
      <c r="FV111" s="735"/>
      <c r="FW111" s="735"/>
      <c r="FX111" s="735"/>
      <c r="FY111" s="735"/>
      <c r="FZ111" s="735"/>
      <c r="GA111" s="735"/>
      <c r="GB111" s="735"/>
      <c r="GC111" s="735"/>
      <c r="GD111" s="735"/>
      <c r="GE111" s="735"/>
      <c r="GF111" s="735"/>
      <c r="GG111" s="735"/>
      <c r="GH111" s="735"/>
      <c r="GI111" s="735"/>
      <c r="GJ111" s="735"/>
      <c r="GK111" s="735"/>
      <c r="GL111" s="735"/>
      <c r="GM111" s="735"/>
      <c r="GN111" s="735"/>
      <c r="GO111" s="735"/>
      <c r="GP111" s="735"/>
      <c r="GQ111" s="735"/>
      <c r="GR111" s="735"/>
      <c r="GS111" s="735"/>
      <c r="GT111" s="735"/>
      <c r="GU111" s="735"/>
      <c r="GV111" s="735"/>
      <c r="GW111" s="735"/>
      <c r="GX111" s="735"/>
      <c r="GY111" s="735"/>
      <c r="GZ111" s="735"/>
      <c r="HA111" s="735"/>
      <c r="HB111" s="735"/>
      <c r="HC111" s="735"/>
      <c r="HD111" s="735"/>
      <c r="HE111" s="735"/>
      <c r="HF111" s="735"/>
      <c r="HG111" s="735"/>
      <c r="HH111" s="735"/>
      <c r="HI111" s="735"/>
      <c r="HJ111" s="735"/>
      <c r="HK111" s="735"/>
      <c r="HL111" s="735"/>
      <c r="HM111" s="735"/>
    </row>
    <row r="112" spans="1:221" s="213" customFormat="1" x14ac:dyDescent="0.25">
      <c r="A112" s="732">
        <v>89</v>
      </c>
      <c r="B112" s="758" t="s">
        <v>3970</v>
      </c>
      <c r="C112" s="752" t="s">
        <v>328</v>
      </c>
      <c r="D112" s="753" t="s">
        <v>10</v>
      </c>
      <c r="E112" s="732">
        <v>2.0699999999999998</v>
      </c>
      <c r="F112" s="732">
        <v>85</v>
      </c>
      <c r="G112" s="733" t="str">
        <f t="shared" si="2"/>
        <v>Tốt</v>
      </c>
      <c r="H112" s="732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  <c r="S112" s="735"/>
      <c r="T112" s="735"/>
      <c r="U112" s="735"/>
      <c r="V112" s="735"/>
      <c r="W112" s="735"/>
      <c r="X112" s="735"/>
      <c r="Y112" s="735"/>
      <c r="Z112" s="735"/>
      <c r="AA112" s="735"/>
      <c r="AB112" s="735"/>
      <c r="AC112" s="735"/>
      <c r="AD112" s="735"/>
      <c r="AE112" s="735"/>
      <c r="AF112" s="735"/>
      <c r="AG112" s="735"/>
      <c r="AH112" s="735"/>
      <c r="AI112" s="735"/>
      <c r="AJ112" s="735"/>
      <c r="AK112" s="735"/>
      <c r="AL112" s="735"/>
      <c r="AM112" s="735"/>
      <c r="AN112" s="735"/>
      <c r="AO112" s="735"/>
      <c r="AP112" s="735"/>
      <c r="AQ112" s="735"/>
      <c r="AR112" s="735"/>
      <c r="AS112" s="735"/>
      <c r="AT112" s="735"/>
      <c r="AU112" s="735"/>
      <c r="AV112" s="735"/>
      <c r="AW112" s="735"/>
      <c r="AX112" s="735"/>
      <c r="AY112" s="735"/>
      <c r="AZ112" s="735"/>
      <c r="BA112" s="735"/>
      <c r="BB112" s="735"/>
      <c r="BC112" s="735"/>
      <c r="BD112" s="735"/>
      <c r="BE112" s="735"/>
      <c r="BF112" s="735"/>
      <c r="BG112" s="735"/>
      <c r="BH112" s="735"/>
      <c r="BI112" s="735"/>
      <c r="BJ112" s="735"/>
      <c r="BK112" s="735"/>
      <c r="BL112" s="735"/>
      <c r="BM112" s="735"/>
      <c r="BN112" s="735"/>
      <c r="BO112" s="735"/>
      <c r="BP112" s="735"/>
      <c r="BQ112" s="735"/>
      <c r="BR112" s="735"/>
      <c r="BS112" s="735"/>
      <c r="BT112" s="735"/>
      <c r="BU112" s="735"/>
      <c r="BV112" s="735"/>
      <c r="BW112" s="735"/>
      <c r="BX112" s="735"/>
      <c r="BY112" s="735"/>
      <c r="BZ112" s="735"/>
      <c r="CA112" s="735"/>
      <c r="CB112" s="735"/>
      <c r="CC112" s="735"/>
      <c r="CD112" s="735"/>
      <c r="CE112" s="735"/>
      <c r="CF112" s="735"/>
      <c r="CG112" s="735"/>
      <c r="CH112" s="735"/>
      <c r="CI112" s="735"/>
      <c r="CJ112" s="735"/>
      <c r="CK112" s="735"/>
      <c r="CL112" s="735"/>
      <c r="CM112" s="735"/>
      <c r="CN112" s="735"/>
      <c r="CO112" s="735"/>
      <c r="CP112" s="735"/>
      <c r="CQ112" s="735"/>
      <c r="CR112" s="735"/>
      <c r="CS112" s="735"/>
      <c r="CT112" s="735"/>
      <c r="CU112" s="735"/>
      <c r="CV112" s="735"/>
      <c r="CW112" s="735"/>
      <c r="CX112" s="735"/>
      <c r="CY112" s="735"/>
      <c r="CZ112" s="735"/>
      <c r="DA112" s="735"/>
      <c r="DB112" s="735"/>
      <c r="DC112" s="735"/>
      <c r="DD112" s="735"/>
      <c r="DE112" s="735"/>
      <c r="DF112" s="735"/>
      <c r="DG112" s="735"/>
      <c r="DH112" s="735"/>
      <c r="DI112" s="735"/>
      <c r="DJ112" s="735"/>
      <c r="DK112" s="735"/>
      <c r="DL112" s="735"/>
      <c r="DM112" s="735"/>
      <c r="DN112" s="735"/>
      <c r="DO112" s="735"/>
      <c r="DP112" s="735"/>
      <c r="DQ112" s="735"/>
      <c r="DR112" s="735"/>
      <c r="DS112" s="735"/>
      <c r="DT112" s="735"/>
      <c r="DU112" s="735"/>
      <c r="DV112" s="735"/>
      <c r="DW112" s="735"/>
      <c r="DX112" s="735"/>
      <c r="DY112" s="735"/>
      <c r="DZ112" s="735"/>
      <c r="EA112" s="735"/>
      <c r="EB112" s="735"/>
      <c r="EC112" s="735"/>
      <c r="ED112" s="735"/>
      <c r="EE112" s="735"/>
      <c r="EF112" s="735"/>
      <c r="EG112" s="735"/>
      <c r="EH112" s="735"/>
      <c r="EI112" s="735"/>
      <c r="EJ112" s="735"/>
      <c r="EK112" s="735"/>
      <c r="EL112" s="735"/>
      <c r="EM112" s="735"/>
      <c r="EN112" s="735"/>
      <c r="EO112" s="735"/>
      <c r="EP112" s="735"/>
      <c r="EQ112" s="735"/>
      <c r="ER112" s="735"/>
      <c r="ES112" s="735"/>
      <c r="ET112" s="735"/>
      <c r="EU112" s="735"/>
      <c r="EV112" s="735"/>
      <c r="EW112" s="735"/>
      <c r="EX112" s="735"/>
      <c r="EY112" s="735"/>
      <c r="EZ112" s="735"/>
      <c r="FA112" s="735"/>
      <c r="FB112" s="735"/>
      <c r="FC112" s="735"/>
      <c r="FD112" s="735"/>
      <c r="FE112" s="735"/>
      <c r="FF112" s="735"/>
      <c r="FG112" s="735"/>
      <c r="FH112" s="735"/>
      <c r="FI112" s="735"/>
      <c r="FJ112" s="735"/>
      <c r="FK112" s="735"/>
      <c r="FL112" s="735"/>
      <c r="FM112" s="735"/>
      <c r="FN112" s="735"/>
      <c r="FO112" s="735"/>
      <c r="FP112" s="735"/>
      <c r="FQ112" s="735"/>
      <c r="FR112" s="735"/>
      <c r="FS112" s="735"/>
      <c r="FT112" s="735"/>
      <c r="FU112" s="735"/>
      <c r="FV112" s="735"/>
      <c r="FW112" s="735"/>
      <c r="FX112" s="735"/>
      <c r="FY112" s="735"/>
      <c r="FZ112" s="735"/>
      <c r="GA112" s="735"/>
      <c r="GB112" s="735"/>
      <c r="GC112" s="735"/>
      <c r="GD112" s="735"/>
      <c r="GE112" s="735"/>
      <c r="GF112" s="735"/>
      <c r="GG112" s="735"/>
      <c r="GH112" s="735"/>
      <c r="GI112" s="735"/>
      <c r="GJ112" s="735"/>
      <c r="GK112" s="735"/>
      <c r="GL112" s="735"/>
      <c r="GM112" s="735"/>
      <c r="GN112" s="735"/>
      <c r="GO112" s="735"/>
      <c r="GP112" s="735"/>
      <c r="GQ112" s="735"/>
      <c r="GR112" s="735"/>
      <c r="GS112" s="735"/>
      <c r="GT112" s="735"/>
      <c r="GU112" s="735"/>
      <c r="GV112" s="735"/>
      <c r="GW112" s="735"/>
      <c r="GX112" s="735"/>
      <c r="GY112" s="735"/>
      <c r="GZ112" s="735"/>
      <c r="HA112" s="735"/>
      <c r="HB112" s="735"/>
      <c r="HC112" s="735"/>
      <c r="HD112" s="735"/>
      <c r="HE112" s="735"/>
      <c r="HF112" s="735"/>
      <c r="HG112" s="735"/>
      <c r="HH112" s="735"/>
      <c r="HI112" s="735"/>
      <c r="HJ112" s="735"/>
      <c r="HK112" s="735"/>
      <c r="HL112" s="735"/>
      <c r="HM112" s="735"/>
    </row>
    <row r="113" spans="1:221" s="213" customFormat="1" x14ac:dyDescent="0.25">
      <c r="A113" s="732">
        <v>90</v>
      </c>
      <c r="B113" s="752" t="s">
        <v>3971</v>
      </c>
      <c r="C113" s="752" t="s">
        <v>439</v>
      </c>
      <c r="D113" s="753" t="s">
        <v>11</v>
      </c>
      <c r="E113" s="732">
        <v>3</v>
      </c>
      <c r="F113" s="732">
        <v>90</v>
      </c>
      <c r="G113" s="733" t="str">
        <f t="shared" si="2"/>
        <v>Xuất sắc</v>
      </c>
      <c r="H113" s="732"/>
      <c r="I113" s="735"/>
      <c r="J113" s="735"/>
      <c r="K113" s="735"/>
      <c r="L113" s="735"/>
      <c r="M113" s="735"/>
      <c r="N113" s="735"/>
      <c r="O113" s="735"/>
      <c r="P113" s="735"/>
      <c r="Q113" s="735"/>
      <c r="R113" s="735"/>
      <c r="S113" s="735"/>
      <c r="T113" s="735"/>
      <c r="U113" s="735"/>
      <c r="V113" s="735"/>
      <c r="W113" s="735"/>
      <c r="X113" s="735"/>
      <c r="Y113" s="735"/>
      <c r="Z113" s="735"/>
      <c r="AA113" s="735"/>
      <c r="AB113" s="735"/>
      <c r="AC113" s="735"/>
      <c r="AD113" s="735"/>
      <c r="AE113" s="735"/>
      <c r="AF113" s="735"/>
      <c r="AG113" s="735"/>
      <c r="AH113" s="735"/>
      <c r="AI113" s="735"/>
      <c r="AJ113" s="735"/>
      <c r="AK113" s="735"/>
      <c r="AL113" s="735"/>
      <c r="AM113" s="735"/>
      <c r="AN113" s="735"/>
      <c r="AO113" s="735"/>
      <c r="AP113" s="735"/>
      <c r="AQ113" s="735"/>
      <c r="AR113" s="735"/>
      <c r="AS113" s="735"/>
      <c r="AT113" s="735"/>
      <c r="AU113" s="735"/>
      <c r="AV113" s="735"/>
      <c r="AW113" s="735"/>
      <c r="AX113" s="735"/>
      <c r="AY113" s="735"/>
      <c r="AZ113" s="735"/>
      <c r="BA113" s="735"/>
      <c r="BB113" s="735"/>
      <c r="BC113" s="735"/>
      <c r="BD113" s="735"/>
      <c r="BE113" s="735"/>
      <c r="BF113" s="735"/>
      <c r="BG113" s="735"/>
      <c r="BH113" s="735"/>
      <c r="BI113" s="735"/>
      <c r="BJ113" s="735"/>
      <c r="BK113" s="735"/>
      <c r="BL113" s="735"/>
      <c r="BM113" s="735"/>
      <c r="BN113" s="735"/>
      <c r="BO113" s="735"/>
      <c r="BP113" s="735"/>
      <c r="BQ113" s="735"/>
      <c r="BR113" s="735"/>
      <c r="BS113" s="735"/>
      <c r="BT113" s="735"/>
      <c r="BU113" s="735"/>
      <c r="BV113" s="735"/>
      <c r="BW113" s="735"/>
      <c r="BX113" s="735"/>
      <c r="BY113" s="735"/>
      <c r="BZ113" s="735"/>
      <c r="CA113" s="735"/>
      <c r="CB113" s="735"/>
      <c r="CC113" s="735"/>
      <c r="CD113" s="735"/>
      <c r="CE113" s="735"/>
      <c r="CF113" s="735"/>
      <c r="CG113" s="735"/>
      <c r="CH113" s="735"/>
      <c r="CI113" s="735"/>
      <c r="CJ113" s="735"/>
      <c r="CK113" s="735"/>
      <c r="CL113" s="735"/>
      <c r="CM113" s="735"/>
      <c r="CN113" s="735"/>
      <c r="CO113" s="735"/>
      <c r="CP113" s="735"/>
      <c r="CQ113" s="735"/>
      <c r="CR113" s="735"/>
      <c r="CS113" s="735"/>
      <c r="CT113" s="735"/>
      <c r="CU113" s="735"/>
      <c r="CV113" s="735"/>
      <c r="CW113" s="735"/>
      <c r="CX113" s="735"/>
      <c r="CY113" s="735"/>
      <c r="CZ113" s="735"/>
      <c r="DA113" s="735"/>
      <c r="DB113" s="735"/>
      <c r="DC113" s="735"/>
      <c r="DD113" s="735"/>
      <c r="DE113" s="735"/>
      <c r="DF113" s="735"/>
      <c r="DG113" s="735"/>
      <c r="DH113" s="735"/>
      <c r="DI113" s="735"/>
      <c r="DJ113" s="735"/>
      <c r="DK113" s="735"/>
      <c r="DL113" s="735"/>
      <c r="DM113" s="735"/>
      <c r="DN113" s="735"/>
      <c r="DO113" s="735"/>
      <c r="DP113" s="735"/>
      <c r="DQ113" s="735"/>
      <c r="DR113" s="735"/>
      <c r="DS113" s="735"/>
      <c r="DT113" s="735"/>
      <c r="DU113" s="735"/>
      <c r="DV113" s="735"/>
      <c r="DW113" s="735"/>
      <c r="DX113" s="735"/>
      <c r="DY113" s="735"/>
      <c r="DZ113" s="735"/>
      <c r="EA113" s="735"/>
      <c r="EB113" s="735"/>
      <c r="EC113" s="735"/>
      <c r="ED113" s="735"/>
      <c r="EE113" s="735"/>
      <c r="EF113" s="735"/>
      <c r="EG113" s="735"/>
      <c r="EH113" s="735"/>
      <c r="EI113" s="735"/>
      <c r="EJ113" s="735"/>
      <c r="EK113" s="735"/>
      <c r="EL113" s="735"/>
      <c r="EM113" s="735"/>
      <c r="EN113" s="735"/>
      <c r="EO113" s="735"/>
      <c r="EP113" s="735"/>
      <c r="EQ113" s="735"/>
      <c r="ER113" s="735"/>
      <c r="ES113" s="735"/>
      <c r="ET113" s="735"/>
      <c r="EU113" s="735"/>
      <c r="EV113" s="735"/>
      <c r="EW113" s="735"/>
      <c r="EX113" s="735"/>
      <c r="EY113" s="735"/>
      <c r="EZ113" s="735"/>
      <c r="FA113" s="735"/>
      <c r="FB113" s="735"/>
      <c r="FC113" s="735"/>
      <c r="FD113" s="735"/>
      <c r="FE113" s="735"/>
      <c r="FF113" s="735"/>
      <c r="FG113" s="735"/>
      <c r="FH113" s="735"/>
      <c r="FI113" s="735"/>
      <c r="FJ113" s="735"/>
      <c r="FK113" s="735"/>
      <c r="FL113" s="735"/>
      <c r="FM113" s="735"/>
      <c r="FN113" s="735"/>
      <c r="FO113" s="735"/>
      <c r="FP113" s="735"/>
      <c r="FQ113" s="735"/>
      <c r="FR113" s="735"/>
      <c r="FS113" s="735"/>
      <c r="FT113" s="735"/>
      <c r="FU113" s="735"/>
      <c r="FV113" s="735"/>
      <c r="FW113" s="735"/>
      <c r="FX113" s="735"/>
      <c r="FY113" s="735"/>
      <c r="FZ113" s="735"/>
      <c r="GA113" s="735"/>
      <c r="GB113" s="735"/>
      <c r="GC113" s="735"/>
      <c r="GD113" s="735"/>
      <c r="GE113" s="735"/>
      <c r="GF113" s="735"/>
      <c r="GG113" s="735"/>
      <c r="GH113" s="735"/>
      <c r="GI113" s="735"/>
      <c r="GJ113" s="735"/>
      <c r="GK113" s="735"/>
      <c r="GL113" s="735"/>
      <c r="GM113" s="735"/>
      <c r="GN113" s="735"/>
      <c r="GO113" s="735"/>
      <c r="GP113" s="735"/>
      <c r="GQ113" s="735"/>
      <c r="GR113" s="735"/>
      <c r="GS113" s="735"/>
      <c r="GT113" s="735"/>
      <c r="GU113" s="735"/>
      <c r="GV113" s="735"/>
      <c r="GW113" s="735"/>
      <c r="GX113" s="735"/>
      <c r="GY113" s="735"/>
      <c r="GZ113" s="735"/>
      <c r="HA113" s="735"/>
      <c r="HB113" s="735"/>
      <c r="HC113" s="735"/>
      <c r="HD113" s="735"/>
      <c r="HE113" s="735"/>
      <c r="HF113" s="735"/>
      <c r="HG113" s="735"/>
      <c r="HH113" s="735"/>
      <c r="HI113" s="735"/>
      <c r="HJ113" s="735"/>
      <c r="HK113" s="735"/>
      <c r="HL113" s="735"/>
      <c r="HM113" s="735"/>
    </row>
    <row r="114" spans="1:221" s="213" customFormat="1" x14ac:dyDescent="0.25">
      <c r="A114" s="732">
        <v>91</v>
      </c>
      <c r="B114" s="752" t="s">
        <v>3972</v>
      </c>
      <c r="C114" s="752" t="s">
        <v>90</v>
      </c>
      <c r="D114" s="753" t="s">
        <v>11</v>
      </c>
      <c r="E114" s="732">
        <v>2.94</v>
      </c>
      <c r="F114" s="732">
        <v>90</v>
      </c>
      <c r="G114" s="733" t="str">
        <f t="shared" si="2"/>
        <v>Xuất sắc</v>
      </c>
      <c r="H114" s="732"/>
      <c r="I114" s="735"/>
      <c r="J114" s="735"/>
      <c r="K114" s="735"/>
      <c r="L114" s="735"/>
      <c r="M114" s="735"/>
      <c r="N114" s="735"/>
      <c r="O114" s="735"/>
      <c r="P114" s="735"/>
      <c r="Q114" s="735"/>
      <c r="R114" s="735"/>
      <c r="S114" s="735"/>
      <c r="T114" s="735"/>
      <c r="U114" s="735"/>
      <c r="V114" s="735"/>
      <c r="W114" s="735"/>
      <c r="X114" s="735"/>
      <c r="Y114" s="735"/>
      <c r="Z114" s="735"/>
      <c r="AA114" s="735"/>
      <c r="AB114" s="735"/>
      <c r="AC114" s="735"/>
      <c r="AD114" s="735"/>
      <c r="AE114" s="735"/>
      <c r="AF114" s="735"/>
      <c r="AG114" s="735"/>
      <c r="AH114" s="735"/>
      <c r="AI114" s="735"/>
      <c r="AJ114" s="735"/>
      <c r="AK114" s="735"/>
      <c r="AL114" s="735"/>
      <c r="AM114" s="735"/>
      <c r="AN114" s="735"/>
      <c r="AO114" s="735"/>
      <c r="AP114" s="735"/>
      <c r="AQ114" s="735"/>
      <c r="AR114" s="735"/>
      <c r="AS114" s="735"/>
      <c r="AT114" s="735"/>
      <c r="AU114" s="735"/>
      <c r="AV114" s="735"/>
      <c r="AW114" s="735"/>
      <c r="AX114" s="735"/>
      <c r="AY114" s="735"/>
      <c r="AZ114" s="735"/>
      <c r="BA114" s="735"/>
      <c r="BB114" s="735"/>
      <c r="BC114" s="735"/>
      <c r="BD114" s="735"/>
      <c r="BE114" s="735"/>
      <c r="BF114" s="735"/>
      <c r="BG114" s="735"/>
      <c r="BH114" s="735"/>
      <c r="BI114" s="735"/>
      <c r="BJ114" s="735"/>
      <c r="BK114" s="735"/>
      <c r="BL114" s="735"/>
      <c r="BM114" s="735"/>
      <c r="BN114" s="735"/>
      <c r="BO114" s="735"/>
      <c r="BP114" s="735"/>
      <c r="BQ114" s="735"/>
      <c r="BR114" s="735"/>
      <c r="BS114" s="735"/>
      <c r="BT114" s="735"/>
      <c r="BU114" s="735"/>
      <c r="BV114" s="735"/>
      <c r="BW114" s="735"/>
      <c r="BX114" s="735"/>
      <c r="BY114" s="735"/>
      <c r="BZ114" s="735"/>
      <c r="CA114" s="735"/>
      <c r="CB114" s="735"/>
      <c r="CC114" s="735"/>
      <c r="CD114" s="735"/>
      <c r="CE114" s="735"/>
      <c r="CF114" s="735"/>
      <c r="CG114" s="735"/>
      <c r="CH114" s="735"/>
      <c r="CI114" s="735"/>
      <c r="CJ114" s="735"/>
      <c r="CK114" s="735"/>
      <c r="CL114" s="735"/>
      <c r="CM114" s="735"/>
      <c r="CN114" s="735"/>
      <c r="CO114" s="735"/>
      <c r="CP114" s="735"/>
      <c r="CQ114" s="735"/>
      <c r="CR114" s="735"/>
      <c r="CS114" s="735"/>
      <c r="CT114" s="735"/>
      <c r="CU114" s="735"/>
      <c r="CV114" s="735"/>
      <c r="CW114" s="735"/>
      <c r="CX114" s="735"/>
      <c r="CY114" s="735"/>
      <c r="CZ114" s="735"/>
      <c r="DA114" s="735"/>
      <c r="DB114" s="735"/>
      <c r="DC114" s="735"/>
      <c r="DD114" s="735"/>
      <c r="DE114" s="735"/>
      <c r="DF114" s="735"/>
      <c r="DG114" s="735"/>
      <c r="DH114" s="735"/>
      <c r="DI114" s="735"/>
      <c r="DJ114" s="735"/>
      <c r="DK114" s="735"/>
      <c r="DL114" s="735"/>
      <c r="DM114" s="735"/>
      <c r="DN114" s="735"/>
      <c r="DO114" s="735"/>
      <c r="DP114" s="735"/>
      <c r="DQ114" s="735"/>
      <c r="DR114" s="735"/>
      <c r="DS114" s="735"/>
      <c r="DT114" s="735"/>
      <c r="DU114" s="735"/>
      <c r="DV114" s="735"/>
      <c r="DW114" s="735"/>
      <c r="DX114" s="735"/>
      <c r="DY114" s="735"/>
      <c r="DZ114" s="735"/>
      <c r="EA114" s="735"/>
      <c r="EB114" s="735"/>
      <c r="EC114" s="735"/>
      <c r="ED114" s="735"/>
      <c r="EE114" s="735"/>
      <c r="EF114" s="735"/>
      <c r="EG114" s="735"/>
      <c r="EH114" s="735"/>
      <c r="EI114" s="735"/>
      <c r="EJ114" s="735"/>
      <c r="EK114" s="735"/>
      <c r="EL114" s="735"/>
      <c r="EM114" s="735"/>
      <c r="EN114" s="735"/>
      <c r="EO114" s="735"/>
      <c r="EP114" s="735"/>
      <c r="EQ114" s="735"/>
      <c r="ER114" s="735"/>
      <c r="ES114" s="735"/>
      <c r="ET114" s="735"/>
      <c r="EU114" s="735"/>
      <c r="EV114" s="735"/>
      <c r="EW114" s="735"/>
      <c r="EX114" s="735"/>
      <c r="EY114" s="735"/>
      <c r="EZ114" s="735"/>
      <c r="FA114" s="735"/>
      <c r="FB114" s="735"/>
      <c r="FC114" s="735"/>
      <c r="FD114" s="735"/>
      <c r="FE114" s="735"/>
      <c r="FF114" s="735"/>
      <c r="FG114" s="735"/>
      <c r="FH114" s="735"/>
      <c r="FI114" s="735"/>
      <c r="FJ114" s="735"/>
      <c r="FK114" s="735"/>
      <c r="FL114" s="735"/>
      <c r="FM114" s="735"/>
      <c r="FN114" s="735"/>
      <c r="FO114" s="735"/>
      <c r="FP114" s="735"/>
      <c r="FQ114" s="735"/>
      <c r="FR114" s="735"/>
      <c r="FS114" s="735"/>
      <c r="FT114" s="735"/>
      <c r="FU114" s="735"/>
      <c r="FV114" s="735"/>
      <c r="FW114" s="735"/>
      <c r="FX114" s="735"/>
      <c r="FY114" s="735"/>
      <c r="FZ114" s="735"/>
      <c r="GA114" s="735"/>
      <c r="GB114" s="735"/>
      <c r="GC114" s="735"/>
      <c r="GD114" s="735"/>
      <c r="GE114" s="735"/>
      <c r="GF114" s="735"/>
      <c r="GG114" s="735"/>
      <c r="GH114" s="735"/>
      <c r="GI114" s="735"/>
      <c r="GJ114" s="735"/>
      <c r="GK114" s="735"/>
      <c r="GL114" s="735"/>
      <c r="GM114" s="735"/>
      <c r="GN114" s="735"/>
      <c r="GO114" s="735"/>
      <c r="GP114" s="735"/>
      <c r="GQ114" s="735"/>
      <c r="GR114" s="735"/>
      <c r="GS114" s="735"/>
      <c r="GT114" s="735"/>
      <c r="GU114" s="735"/>
      <c r="GV114" s="735"/>
      <c r="GW114" s="735"/>
      <c r="GX114" s="735"/>
      <c r="GY114" s="735"/>
      <c r="GZ114" s="735"/>
      <c r="HA114" s="735"/>
      <c r="HB114" s="735"/>
      <c r="HC114" s="735"/>
      <c r="HD114" s="735"/>
      <c r="HE114" s="735"/>
      <c r="HF114" s="735"/>
      <c r="HG114" s="735"/>
      <c r="HH114" s="735"/>
      <c r="HI114" s="735"/>
      <c r="HJ114" s="735"/>
      <c r="HK114" s="735"/>
      <c r="HL114" s="735"/>
      <c r="HM114" s="735"/>
    </row>
    <row r="115" spans="1:221" s="213" customFormat="1" x14ac:dyDescent="0.25">
      <c r="A115" s="732">
        <v>92</v>
      </c>
      <c r="B115" s="752" t="s">
        <v>3973</v>
      </c>
      <c r="C115" s="752" t="s">
        <v>209</v>
      </c>
      <c r="D115" s="753" t="s">
        <v>91</v>
      </c>
      <c r="E115" s="732">
        <v>1.75</v>
      </c>
      <c r="F115" s="732">
        <v>85</v>
      </c>
      <c r="G115" s="733" t="str">
        <f t="shared" si="2"/>
        <v>Tốt</v>
      </c>
      <c r="H115" s="732"/>
      <c r="I115" s="735"/>
      <c r="J115" s="735"/>
      <c r="K115" s="735"/>
      <c r="L115" s="735"/>
      <c r="M115" s="735"/>
      <c r="N115" s="735"/>
      <c r="O115" s="735"/>
      <c r="P115" s="735"/>
      <c r="Q115" s="735"/>
      <c r="R115" s="735"/>
      <c r="S115" s="735"/>
      <c r="T115" s="735"/>
      <c r="U115" s="735"/>
      <c r="V115" s="735"/>
      <c r="W115" s="735"/>
      <c r="X115" s="735"/>
      <c r="Y115" s="735"/>
      <c r="Z115" s="735"/>
      <c r="AA115" s="735"/>
      <c r="AB115" s="735"/>
      <c r="AC115" s="735"/>
      <c r="AD115" s="735"/>
      <c r="AE115" s="735"/>
      <c r="AF115" s="735"/>
      <c r="AG115" s="735"/>
      <c r="AH115" s="735"/>
      <c r="AI115" s="735"/>
      <c r="AJ115" s="735"/>
      <c r="AK115" s="735"/>
      <c r="AL115" s="735"/>
      <c r="AM115" s="735"/>
      <c r="AN115" s="735"/>
      <c r="AO115" s="735"/>
      <c r="AP115" s="735"/>
      <c r="AQ115" s="735"/>
      <c r="AR115" s="735"/>
      <c r="AS115" s="735"/>
      <c r="AT115" s="735"/>
      <c r="AU115" s="735"/>
      <c r="AV115" s="735"/>
      <c r="AW115" s="735"/>
      <c r="AX115" s="735"/>
      <c r="AY115" s="735"/>
      <c r="AZ115" s="735"/>
      <c r="BA115" s="735"/>
      <c r="BB115" s="735"/>
      <c r="BC115" s="735"/>
      <c r="BD115" s="735"/>
      <c r="BE115" s="735"/>
      <c r="BF115" s="735"/>
      <c r="BG115" s="735"/>
      <c r="BH115" s="735"/>
      <c r="BI115" s="735"/>
      <c r="BJ115" s="735"/>
      <c r="BK115" s="735"/>
      <c r="BL115" s="735"/>
      <c r="BM115" s="735"/>
      <c r="BN115" s="735"/>
      <c r="BO115" s="735"/>
      <c r="BP115" s="735"/>
      <c r="BQ115" s="735"/>
      <c r="BR115" s="735"/>
      <c r="BS115" s="735"/>
      <c r="BT115" s="735"/>
      <c r="BU115" s="735"/>
      <c r="BV115" s="735"/>
      <c r="BW115" s="735"/>
      <c r="BX115" s="735"/>
      <c r="BY115" s="735"/>
      <c r="BZ115" s="735"/>
      <c r="CA115" s="735"/>
      <c r="CB115" s="735"/>
      <c r="CC115" s="735"/>
      <c r="CD115" s="735"/>
      <c r="CE115" s="735"/>
      <c r="CF115" s="735"/>
      <c r="CG115" s="735"/>
      <c r="CH115" s="735"/>
      <c r="CI115" s="735"/>
      <c r="CJ115" s="735"/>
      <c r="CK115" s="735"/>
      <c r="CL115" s="735"/>
      <c r="CM115" s="735"/>
      <c r="CN115" s="735"/>
      <c r="CO115" s="735"/>
      <c r="CP115" s="735"/>
      <c r="CQ115" s="735"/>
      <c r="CR115" s="735"/>
      <c r="CS115" s="735"/>
      <c r="CT115" s="735"/>
      <c r="CU115" s="735"/>
      <c r="CV115" s="735"/>
      <c r="CW115" s="735"/>
      <c r="CX115" s="735"/>
      <c r="CY115" s="735"/>
      <c r="CZ115" s="735"/>
      <c r="DA115" s="735"/>
      <c r="DB115" s="735"/>
      <c r="DC115" s="735"/>
      <c r="DD115" s="735"/>
      <c r="DE115" s="735"/>
      <c r="DF115" s="735"/>
      <c r="DG115" s="735"/>
      <c r="DH115" s="735"/>
      <c r="DI115" s="735"/>
      <c r="DJ115" s="735"/>
      <c r="DK115" s="735"/>
      <c r="DL115" s="735"/>
      <c r="DM115" s="735"/>
      <c r="DN115" s="735"/>
      <c r="DO115" s="735"/>
      <c r="DP115" s="735"/>
      <c r="DQ115" s="735"/>
      <c r="DR115" s="735"/>
      <c r="DS115" s="735"/>
      <c r="DT115" s="735"/>
      <c r="DU115" s="735"/>
      <c r="DV115" s="735"/>
      <c r="DW115" s="735"/>
      <c r="DX115" s="735"/>
      <c r="DY115" s="735"/>
      <c r="DZ115" s="735"/>
      <c r="EA115" s="735"/>
      <c r="EB115" s="735"/>
      <c r="EC115" s="735"/>
      <c r="ED115" s="735"/>
      <c r="EE115" s="735"/>
      <c r="EF115" s="735"/>
      <c r="EG115" s="735"/>
      <c r="EH115" s="735"/>
      <c r="EI115" s="735"/>
      <c r="EJ115" s="735"/>
      <c r="EK115" s="735"/>
      <c r="EL115" s="735"/>
      <c r="EM115" s="735"/>
      <c r="EN115" s="735"/>
      <c r="EO115" s="735"/>
      <c r="EP115" s="735"/>
      <c r="EQ115" s="735"/>
      <c r="ER115" s="735"/>
      <c r="ES115" s="735"/>
      <c r="ET115" s="735"/>
      <c r="EU115" s="735"/>
      <c r="EV115" s="735"/>
      <c r="EW115" s="735"/>
      <c r="EX115" s="735"/>
      <c r="EY115" s="735"/>
      <c r="EZ115" s="735"/>
      <c r="FA115" s="735"/>
      <c r="FB115" s="735"/>
      <c r="FC115" s="735"/>
      <c r="FD115" s="735"/>
      <c r="FE115" s="735"/>
      <c r="FF115" s="735"/>
      <c r="FG115" s="735"/>
      <c r="FH115" s="735"/>
      <c r="FI115" s="735"/>
      <c r="FJ115" s="735"/>
      <c r="FK115" s="735"/>
      <c r="FL115" s="735"/>
      <c r="FM115" s="735"/>
      <c r="FN115" s="735"/>
      <c r="FO115" s="735"/>
      <c r="FP115" s="735"/>
      <c r="FQ115" s="735"/>
      <c r="FR115" s="735"/>
      <c r="FS115" s="735"/>
      <c r="FT115" s="735"/>
      <c r="FU115" s="735"/>
      <c r="FV115" s="735"/>
      <c r="FW115" s="735"/>
      <c r="FX115" s="735"/>
      <c r="FY115" s="735"/>
      <c r="FZ115" s="735"/>
      <c r="GA115" s="735"/>
      <c r="GB115" s="735"/>
      <c r="GC115" s="735"/>
      <c r="GD115" s="735"/>
      <c r="GE115" s="735"/>
      <c r="GF115" s="735"/>
      <c r="GG115" s="735"/>
      <c r="GH115" s="735"/>
      <c r="GI115" s="735"/>
      <c r="GJ115" s="735"/>
      <c r="GK115" s="735"/>
      <c r="GL115" s="735"/>
      <c r="GM115" s="735"/>
      <c r="GN115" s="735"/>
      <c r="GO115" s="735"/>
      <c r="GP115" s="735"/>
      <c r="GQ115" s="735"/>
      <c r="GR115" s="735"/>
      <c r="GS115" s="735"/>
      <c r="GT115" s="735"/>
      <c r="GU115" s="735"/>
      <c r="GV115" s="735"/>
      <c r="GW115" s="735"/>
      <c r="GX115" s="735"/>
      <c r="GY115" s="735"/>
      <c r="GZ115" s="735"/>
      <c r="HA115" s="735"/>
      <c r="HB115" s="735"/>
      <c r="HC115" s="735"/>
      <c r="HD115" s="735"/>
      <c r="HE115" s="735"/>
      <c r="HF115" s="735"/>
      <c r="HG115" s="735"/>
      <c r="HH115" s="735"/>
      <c r="HI115" s="735"/>
      <c r="HJ115" s="735"/>
      <c r="HK115" s="735"/>
      <c r="HL115" s="735"/>
      <c r="HM115" s="735"/>
    </row>
    <row r="116" spans="1:221" s="213" customFormat="1" x14ac:dyDescent="0.25">
      <c r="A116" s="732">
        <v>93</v>
      </c>
      <c r="B116" s="752" t="s">
        <v>3974</v>
      </c>
      <c r="C116" s="752" t="s">
        <v>185</v>
      </c>
      <c r="D116" s="753" t="s">
        <v>65</v>
      </c>
      <c r="E116" s="732">
        <v>1.56</v>
      </c>
      <c r="F116" s="732">
        <v>85</v>
      </c>
      <c r="G116" s="733" t="str">
        <f t="shared" si="2"/>
        <v>Tốt</v>
      </c>
      <c r="H116" s="732"/>
      <c r="I116" s="735"/>
      <c r="J116" s="735"/>
      <c r="K116" s="735"/>
      <c r="L116" s="735"/>
      <c r="M116" s="735"/>
      <c r="N116" s="735"/>
      <c r="O116" s="735"/>
      <c r="P116" s="735"/>
      <c r="Q116" s="735"/>
      <c r="R116" s="735"/>
      <c r="S116" s="735"/>
      <c r="T116" s="735"/>
      <c r="U116" s="735"/>
      <c r="V116" s="735"/>
      <c r="W116" s="735"/>
      <c r="X116" s="735"/>
      <c r="Y116" s="735"/>
      <c r="Z116" s="735"/>
      <c r="AA116" s="735"/>
      <c r="AB116" s="735"/>
      <c r="AC116" s="735"/>
      <c r="AD116" s="735"/>
      <c r="AE116" s="735"/>
      <c r="AF116" s="735"/>
      <c r="AG116" s="735"/>
      <c r="AH116" s="735"/>
      <c r="AI116" s="735"/>
      <c r="AJ116" s="735"/>
      <c r="AK116" s="735"/>
      <c r="AL116" s="735"/>
      <c r="AM116" s="735"/>
      <c r="AN116" s="735"/>
      <c r="AO116" s="735"/>
      <c r="AP116" s="735"/>
      <c r="AQ116" s="735"/>
      <c r="AR116" s="735"/>
      <c r="AS116" s="735"/>
      <c r="AT116" s="735"/>
      <c r="AU116" s="735"/>
      <c r="AV116" s="735"/>
      <c r="AW116" s="735"/>
      <c r="AX116" s="735"/>
      <c r="AY116" s="735"/>
      <c r="AZ116" s="735"/>
      <c r="BA116" s="735"/>
      <c r="BB116" s="735"/>
      <c r="BC116" s="735"/>
      <c r="BD116" s="735"/>
      <c r="BE116" s="735"/>
      <c r="BF116" s="735"/>
      <c r="BG116" s="735"/>
      <c r="BH116" s="735"/>
      <c r="BI116" s="735"/>
      <c r="BJ116" s="735"/>
      <c r="BK116" s="735"/>
      <c r="BL116" s="735"/>
      <c r="BM116" s="735"/>
      <c r="BN116" s="735"/>
      <c r="BO116" s="735"/>
      <c r="BP116" s="735"/>
      <c r="BQ116" s="735"/>
      <c r="BR116" s="735"/>
      <c r="BS116" s="735"/>
      <c r="BT116" s="735"/>
      <c r="BU116" s="735"/>
      <c r="BV116" s="735"/>
      <c r="BW116" s="735"/>
      <c r="BX116" s="735"/>
      <c r="BY116" s="735"/>
      <c r="BZ116" s="735"/>
      <c r="CA116" s="735"/>
      <c r="CB116" s="735"/>
      <c r="CC116" s="735"/>
      <c r="CD116" s="735"/>
      <c r="CE116" s="735"/>
      <c r="CF116" s="735"/>
      <c r="CG116" s="735"/>
      <c r="CH116" s="735"/>
      <c r="CI116" s="735"/>
      <c r="CJ116" s="735"/>
      <c r="CK116" s="735"/>
      <c r="CL116" s="735"/>
      <c r="CM116" s="735"/>
      <c r="CN116" s="735"/>
      <c r="CO116" s="735"/>
      <c r="CP116" s="735"/>
      <c r="CQ116" s="735"/>
      <c r="CR116" s="735"/>
      <c r="CS116" s="735"/>
      <c r="CT116" s="735"/>
      <c r="CU116" s="735"/>
      <c r="CV116" s="735"/>
      <c r="CW116" s="735"/>
      <c r="CX116" s="735"/>
      <c r="CY116" s="735"/>
      <c r="CZ116" s="735"/>
      <c r="DA116" s="735"/>
      <c r="DB116" s="735"/>
      <c r="DC116" s="735"/>
      <c r="DD116" s="735"/>
      <c r="DE116" s="735"/>
      <c r="DF116" s="735"/>
      <c r="DG116" s="735"/>
      <c r="DH116" s="735"/>
      <c r="DI116" s="735"/>
      <c r="DJ116" s="735"/>
      <c r="DK116" s="735"/>
      <c r="DL116" s="735"/>
      <c r="DM116" s="735"/>
      <c r="DN116" s="735"/>
      <c r="DO116" s="735"/>
      <c r="DP116" s="735"/>
      <c r="DQ116" s="735"/>
      <c r="DR116" s="735"/>
      <c r="DS116" s="735"/>
      <c r="DT116" s="735"/>
      <c r="DU116" s="735"/>
      <c r="DV116" s="735"/>
      <c r="DW116" s="735"/>
      <c r="DX116" s="735"/>
      <c r="DY116" s="735"/>
      <c r="DZ116" s="735"/>
      <c r="EA116" s="735"/>
      <c r="EB116" s="735"/>
      <c r="EC116" s="735"/>
      <c r="ED116" s="735"/>
      <c r="EE116" s="735"/>
      <c r="EF116" s="735"/>
      <c r="EG116" s="735"/>
      <c r="EH116" s="735"/>
      <c r="EI116" s="735"/>
      <c r="EJ116" s="735"/>
      <c r="EK116" s="735"/>
      <c r="EL116" s="735"/>
      <c r="EM116" s="735"/>
      <c r="EN116" s="735"/>
      <c r="EO116" s="735"/>
      <c r="EP116" s="735"/>
      <c r="EQ116" s="735"/>
      <c r="ER116" s="735"/>
      <c r="ES116" s="735"/>
      <c r="ET116" s="735"/>
      <c r="EU116" s="735"/>
      <c r="EV116" s="735"/>
      <c r="EW116" s="735"/>
      <c r="EX116" s="735"/>
      <c r="EY116" s="735"/>
      <c r="EZ116" s="735"/>
      <c r="FA116" s="735"/>
      <c r="FB116" s="735"/>
      <c r="FC116" s="735"/>
      <c r="FD116" s="735"/>
      <c r="FE116" s="735"/>
      <c r="FF116" s="735"/>
      <c r="FG116" s="735"/>
      <c r="FH116" s="735"/>
      <c r="FI116" s="735"/>
      <c r="FJ116" s="735"/>
      <c r="FK116" s="735"/>
      <c r="FL116" s="735"/>
      <c r="FM116" s="735"/>
      <c r="FN116" s="735"/>
      <c r="FO116" s="735"/>
      <c r="FP116" s="735"/>
      <c r="FQ116" s="735"/>
      <c r="FR116" s="735"/>
      <c r="FS116" s="735"/>
      <c r="FT116" s="735"/>
      <c r="FU116" s="735"/>
      <c r="FV116" s="735"/>
      <c r="FW116" s="735"/>
      <c r="FX116" s="735"/>
      <c r="FY116" s="735"/>
      <c r="FZ116" s="735"/>
      <c r="GA116" s="735"/>
      <c r="GB116" s="735"/>
      <c r="GC116" s="735"/>
      <c r="GD116" s="735"/>
      <c r="GE116" s="735"/>
      <c r="GF116" s="735"/>
      <c r="GG116" s="735"/>
      <c r="GH116" s="735"/>
      <c r="GI116" s="735"/>
      <c r="GJ116" s="735"/>
      <c r="GK116" s="735"/>
      <c r="GL116" s="735"/>
      <c r="GM116" s="735"/>
      <c r="GN116" s="735"/>
      <c r="GO116" s="735"/>
      <c r="GP116" s="735"/>
      <c r="GQ116" s="735"/>
      <c r="GR116" s="735"/>
      <c r="GS116" s="735"/>
      <c r="GT116" s="735"/>
      <c r="GU116" s="735"/>
      <c r="GV116" s="735"/>
      <c r="GW116" s="735"/>
      <c r="GX116" s="735"/>
      <c r="GY116" s="735"/>
      <c r="GZ116" s="735"/>
      <c r="HA116" s="735"/>
      <c r="HB116" s="735"/>
      <c r="HC116" s="735"/>
      <c r="HD116" s="735"/>
      <c r="HE116" s="735"/>
      <c r="HF116" s="735"/>
      <c r="HG116" s="735"/>
      <c r="HH116" s="735"/>
      <c r="HI116" s="735"/>
      <c r="HJ116" s="735"/>
      <c r="HK116" s="735"/>
      <c r="HL116" s="735"/>
      <c r="HM116" s="735"/>
    </row>
    <row r="117" spans="1:221" s="213" customFormat="1" x14ac:dyDescent="0.25">
      <c r="A117" s="732">
        <v>94</v>
      </c>
      <c r="B117" s="752" t="s">
        <v>3975</v>
      </c>
      <c r="C117" s="752" t="s">
        <v>116</v>
      </c>
      <c r="D117" s="753" t="s">
        <v>340</v>
      </c>
      <c r="E117" s="732">
        <v>0</v>
      </c>
      <c r="F117" s="732">
        <v>0</v>
      </c>
      <c r="G117" s="733" t="str">
        <f t="shared" si="2"/>
        <v>Kém</v>
      </c>
      <c r="H117" s="732"/>
      <c r="I117" s="735"/>
      <c r="J117" s="735"/>
      <c r="K117" s="735"/>
      <c r="L117" s="735"/>
      <c r="M117" s="735"/>
      <c r="N117" s="735"/>
      <c r="O117" s="735"/>
      <c r="P117" s="735"/>
      <c r="Q117" s="735"/>
      <c r="R117" s="735"/>
      <c r="S117" s="735"/>
      <c r="T117" s="735"/>
      <c r="U117" s="735"/>
      <c r="V117" s="735"/>
      <c r="W117" s="735"/>
      <c r="X117" s="735"/>
      <c r="Y117" s="735"/>
      <c r="Z117" s="735"/>
      <c r="AA117" s="735"/>
      <c r="AB117" s="735"/>
      <c r="AC117" s="735"/>
      <c r="AD117" s="735"/>
      <c r="AE117" s="735"/>
      <c r="AF117" s="735"/>
      <c r="AG117" s="735"/>
      <c r="AH117" s="735"/>
      <c r="AI117" s="735"/>
      <c r="AJ117" s="735"/>
      <c r="AK117" s="735"/>
      <c r="AL117" s="735"/>
      <c r="AM117" s="735"/>
      <c r="AN117" s="735"/>
      <c r="AO117" s="735"/>
      <c r="AP117" s="735"/>
      <c r="AQ117" s="735"/>
      <c r="AR117" s="735"/>
      <c r="AS117" s="735"/>
      <c r="AT117" s="735"/>
      <c r="AU117" s="735"/>
      <c r="AV117" s="735"/>
      <c r="AW117" s="735"/>
      <c r="AX117" s="735"/>
      <c r="AY117" s="735"/>
      <c r="AZ117" s="735"/>
      <c r="BA117" s="735"/>
      <c r="BB117" s="735"/>
      <c r="BC117" s="735"/>
      <c r="BD117" s="735"/>
      <c r="BE117" s="735"/>
      <c r="BF117" s="735"/>
      <c r="BG117" s="735"/>
      <c r="BH117" s="735"/>
      <c r="BI117" s="735"/>
      <c r="BJ117" s="735"/>
      <c r="BK117" s="735"/>
      <c r="BL117" s="735"/>
      <c r="BM117" s="735"/>
      <c r="BN117" s="735"/>
      <c r="BO117" s="735"/>
      <c r="BP117" s="735"/>
      <c r="BQ117" s="735"/>
      <c r="BR117" s="735"/>
      <c r="BS117" s="735"/>
      <c r="BT117" s="735"/>
      <c r="BU117" s="735"/>
      <c r="BV117" s="735"/>
      <c r="BW117" s="735"/>
      <c r="BX117" s="735"/>
      <c r="BY117" s="735"/>
      <c r="BZ117" s="735"/>
      <c r="CA117" s="735"/>
      <c r="CB117" s="735"/>
      <c r="CC117" s="735"/>
      <c r="CD117" s="735"/>
      <c r="CE117" s="735"/>
      <c r="CF117" s="735"/>
      <c r="CG117" s="735"/>
      <c r="CH117" s="735"/>
      <c r="CI117" s="735"/>
      <c r="CJ117" s="735"/>
      <c r="CK117" s="735"/>
      <c r="CL117" s="735"/>
      <c r="CM117" s="735"/>
      <c r="CN117" s="735"/>
      <c r="CO117" s="735"/>
      <c r="CP117" s="735"/>
      <c r="CQ117" s="735"/>
      <c r="CR117" s="735"/>
      <c r="CS117" s="735"/>
      <c r="CT117" s="735"/>
      <c r="CU117" s="735"/>
      <c r="CV117" s="735"/>
      <c r="CW117" s="735"/>
      <c r="CX117" s="735"/>
      <c r="CY117" s="735"/>
      <c r="CZ117" s="735"/>
      <c r="DA117" s="735"/>
      <c r="DB117" s="735"/>
      <c r="DC117" s="735"/>
      <c r="DD117" s="735"/>
      <c r="DE117" s="735"/>
      <c r="DF117" s="735"/>
      <c r="DG117" s="735"/>
      <c r="DH117" s="735"/>
      <c r="DI117" s="735"/>
      <c r="DJ117" s="735"/>
      <c r="DK117" s="735"/>
      <c r="DL117" s="735"/>
      <c r="DM117" s="735"/>
      <c r="DN117" s="735"/>
      <c r="DO117" s="735"/>
      <c r="DP117" s="735"/>
      <c r="DQ117" s="735"/>
      <c r="DR117" s="735"/>
      <c r="DS117" s="735"/>
      <c r="DT117" s="735"/>
      <c r="DU117" s="735"/>
      <c r="DV117" s="735"/>
      <c r="DW117" s="735"/>
      <c r="DX117" s="735"/>
      <c r="DY117" s="735"/>
      <c r="DZ117" s="735"/>
      <c r="EA117" s="735"/>
      <c r="EB117" s="735"/>
      <c r="EC117" s="735"/>
      <c r="ED117" s="735"/>
      <c r="EE117" s="735"/>
      <c r="EF117" s="735"/>
      <c r="EG117" s="735"/>
      <c r="EH117" s="735"/>
      <c r="EI117" s="735"/>
      <c r="EJ117" s="735"/>
      <c r="EK117" s="735"/>
      <c r="EL117" s="735"/>
      <c r="EM117" s="735"/>
      <c r="EN117" s="735"/>
      <c r="EO117" s="735"/>
      <c r="EP117" s="735"/>
      <c r="EQ117" s="735"/>
      <c r="ER117" s="735"/>
      <c r="ES117" s="735"/>
      <c r="ET117" s="735"/>
      <c r="EU117" s="735"/>
      <c r="EV117" s="735"/>
      <c r="EW117" s="735"/>
      <c r="EX117" s="735"/>
      <c r="EY117" s="735"/>
      <c r="EZ117" s="735"/>
      <c r="FA117" s="735"/>
      <c r="FB117" s="735"/>
      <c r="FC117" s="735"/>
      <c r="FD117" s="735"/>
      <c r="FE117" s="735"/>
      <c r="FF117" s="735"/>
      <c r="FG117" s="735"/>
      <c r="FH117" s="735"/>
      <c r="FI117" s="735"/>
      <c r="FJ117" s="735"/>
      <c r="FK117" s="735"/>
      <c r="FL117" s="735"/>
      <c r="FM117" s="735"/>
      <c r="FN117" s="735"/>
      <c r="FO117" s="735"/>
      <c r="FP117" s="735"/>
      <c r="FQ117" s="735"/>
      <c r="FR117" s="735"/>
      <c r="FS117" s="735"/>
      <c r="FT117" s="735"/>
      <c r="FU117" s="735"/>
      <c r="FV117" s="735"/>
      <c r="FW117" s="735"/>
      <c r="FX117" s="735"/>
      <c r="FY117" s="735"/>
      <c r="FZ117" s="735"/>
      <c r="GA117" s="735"/>
      <c r="GB117" s="735"/>
      <c r="GC117" s="735"/>
      <c r="GD117" s="735"/>
      <c r="GE117" s="735"/>
      <c r="GF117" s="735"/>
      <c r="GG117" s="735"/>
      <c r="GH117" s="735"/>
      <c r="GI117" s="735"/>
      <c r="GJ117" s="735"/>
      <c r="GK117" s="735"/>
      <c r="GL117" s="735"/>
      <c r="GM117" s="735"/>
      <c r="GN117" s="735"/>
      <c r="GO117" s="735"/>
      <c r="GP117" s="735"/>
      <c r="GQ117" s="735"/>
      <c r="GR117" s="735"/>
      <c r="GS117" s="735"/>
      <c r="GT117" s="735"/>
      <c r="GU117" s="735"/>
      <c r="GV117" s="735"/>
      <c r="GW117" s="735"/>
      <c r="GX117" s="735"/>
      <c r="GY117" s="735"/>
      <c r="GZ117" s="735"/>
      <c r="HA117" s="735"/>
      <c r="HB117" s="735"/>
      <c r="HC117" s="735"/>
      <c r="HD117" s="735"/>
      <c r="HE117" s="735"/>
      <c r="HF117" s="735"/>
      <c r="HG117" s="735"/>
      <c r="HH117" s="735"/>
      <c r="HI117" s="735"/>
      <c r="HJ117" s="735"/>
      <c r="HK117" s="735"/>
      <c r="HL117" s="735"/>
      <c r="HM117" s="735"/>
    </row>
    <row r="118" spans="1:221" s="213" customFormat="1" x14ac:dyDescent="0.25">
      <c r="A118" s="732">
        <v>95</v>
      </c>
      <c r="B118" s="752" t="s">
        <v>3976</v>
      </c>
      <c r="C118" s="752" t="s">
        <v>3084</v>
      </c>
      <c r="D118" s="753" t="s">
        <v>340</v>
      </c>
      <c r="E118" s="732">
        <v>1.1299999999999999</v>
      </c>
      <c r="F118" s="732">
        <v>80</v>
      </c>
      <c r="G118" s="733" t="str">
        <f t="shared" si="2"/>
        <v>Tốt</v>
      </c>
      <c r="H118" s="738"/>
      <c r="I118" s="735"/>
      <c r="J118" s="735"/>
      <c r="K118" s="735"/>
      <c r="L118" s="735"/>
      <c r="M118" s="735"/>
      <c r="N118" s="735"/>
      <c r="O118" s="735"/>
      <c r="P118" s="735"/>
      <c r="Q118" s="735"/>
      <c r="R118" s="735"/>
      <c r="S118" s="735"/>
      <c r="T118" s="735"/>
      <c r="U118" s="735"/>
      <c r="V118" s="735"/>
      <c r="W118" s="735"/>
      <c r="X118" s="735"/>
      <c r="Y118" s="735"/>
      <c r="Z118" s="735"/>
      <c r="AA118" s="735"/>
      <c r="AB118" s="735"/>
      <c r="AC118" s="735"/>
      <c r="AD118" s="735"/>
      <c r="AE118" s="735"/>
      <c r="AF118" s="735"/>
      <c r="AG118" s="735"/>
      <c r="AH118" s="735"/>
      <c r="AI118" s="735"/>
      <c r="AJ118" s="735"/>
      <c r="AK118" s="735"/>
      <c r="AL118" s="735"/>
      <c r="AM118" s="735"/>
      <c r="AN118" s="735"/>
      <c r="AO118" s="735"/>
      <c r="AP118" s="735"/>
      <c r="AQ118" s="735"/>
      <c r="AR118" s="735"/>
      <c r="AS118" s="735"/>
      <c r="AT118" s="735"/>
      <c r="AU118" s="735"/>
      <c r="AV118" s="735"/>
      <c r="AW118" s="735"/>
      <c r="AX118" s="735"/>
      <c r="AY118" s="735"/>
      <c r="AZ118" s="735"/>
      <c r="BA118" s="735"/>
      <c r="BB118" s="735"/>
      <c r="BC118" s="735"/>
      <c r="BD118" s="735"/>
      <c r="BE118" s="735"/>
      <c r="BF118" s="735"/>
      <c r="BG118" s="735"/>
      <c r="BH118" s="735"/>
      <c r="BI118" s="735"/>
      <c r="BJ118" s="735"/>
      <c r="BK118" s="735"/>
      <c r="BL118" s="735"/>
      <c r="BM118" s="735"/>
      <c r="BN118" s="735"/>
      <c r="BO118" s="735"/>
      <c r="BP118" s="735"/>
      <c r="BQ118" s="735"/>
      <c r="BR118" s="735"/>
      <c r="BS118" s="735"/>
      <c r="BT118" s="735"/>
      <c r="BU118" s="735"/>
      <c r="BV118" s="735"/>
      <c r="BW118" s="735"/>
      <c r="BX118" s="735"/>
      <c r="BY118" s="735"/>
      <c r="BZ118" s="735"/>
      <c r="CA118" s="735"/>
      <c r="CB118" s="735"/>
      <c r="CC118" s="735"/>
      <c r="CD118" s="735"/>
      <c r="CE118" s="735"/>
      <c r="CF118" s="735"/>
      <c r="CG118" s="735"/>
      <c r="CH118" s="735"/>
      <c r="CI118" s="735"/>
      <c r="CJ118" s="735"/>
      <c r="CK118" s="735"/>
      <c r="CL118" s="735"/>
      <c r="CM118" s="735"/>
      <c r="CN118" s="735"/>
      <c r="CO118" s="735"/>
      <c r="CP118" s="735"/>
      <c r="CQ118" s="735"/>
      <c r="CR118" s="735"/>
      <c r="CS118" s="735"/>
      <c r="CT118" s="735"/>
      <c r="CU118" s="735"/>
      <c r="CV118" s="735"/>
      <c r="CW118" s="735"/>
      <c r="CX118" s="735"/>
      <c r="CY118" s="735"/>
      <c r="CZ118" s="735"/>
      <c r="DA118" s="735"/>
      <c r="DB118" s="735"/>
      <c r="DC118" s="735"/>
      <c r="DD118" s="735"/>
      <c r="DE118" s="735"/>
      <c r="DF118" s="735"/>
      <c r="DG118" s="735"/>
      <c r="DH118" s="735"/>
      <c r="DI118" s="735"/>
      <c r="DJ118" s="735"/>
      <c r="DK118" s="735"/>
      <c r="DL118" s="735"/>
      <c r="DM118" s="735"/>
      <c r="DN118" s="735"/>
      <c r="DO118" s="735"/>
      <c r="DP118" s="735"/>
      <c r="DQ118" s="735"/>
      <c r="DR118" s="735"/>
      <c r="DS118" s="735"/>
      <c r="DT118" s="735"/>
      <c r="DU118" s="735"/>
      <c r="DV118" s="735"/>
      <c r="DW118" s="735"/>
      <c r="DX118" s="735"/>
      <c r="DY118" s="735"/>
      <c r="DZ118" s="735"/>
      <c r="EA118" s="735"/>
      <c r="EB118" s="735"/>
      <c r="EC118" s="735"/>
      <c r="ED118" s="735"/>
      <c r="EE118" s="735"/>
      <c r="EF118" s="735"/>
      <c r="EG118" s="735"/>
      <c r="EH118" s="735"/>
      <c r="EI118" s="735"/>
      <c r="EJ118" s="735"/>
      <c r="EK118" s="735"/>
      <c r="EL118" s="735"/>
      <c r="EM118" s="735"/>
      <c r="EN118" s="735"/>
      <c r="EO118" s="735"/>
      <c r="EP118" s="735"/>
      <c r="EQ118" s="735"/>
      <c r="ER118" s="735"/>
      <c r="ES118" s="735"/>
      <c r="ET118" s="735"/>
      <c r="EU118" s="735"/>
      <c r="EV118" s="735"/>
      <c r="EW118" s="735"/>
      <c r="EX118" s="735"/>
      <c r="EY118" s="735"/>
      <c r="EZ118" s="735"/>
      <c r="FA118" s="735"/>
      <c r="FB118" s="735"/>
      <c r="FC118" s="735"/>
      <c r="FD118" s="735"/>
      <c r="FE118" s="735"/>
      <c r="FF118" s="735"/>
      <c r="FG118" s="735"/>
      <c r="FH118" s="735"/>
      <c r="FI118" s="735"/>
      <c r="FJ118" s="735"/>
      <c r="FK118" s="735"/>
      <c r="FL118" s="735"/>
      <c r="FM118" s="735"/>
      <c r="FN118" s="735"/>
      <c r="FO118" s="735"/>
      <c r="FP118" s="735"/>
      <c r="FQ118" s="735"/>
      <c r="FR118" s="735"/>
      <c r="FS118" s="735"/>
      <c r="FT118" s="735"/>
      <c r="FU118" s="735"/>
      <c r="FV118" s="735"/>
      <c r="FW118" s="735"/>
      <c r="FX118" s="735"/>
      <c r="FY118" s="735"/>
      <c r="FZ118" s="735"/>
      <c r="GA118" s="735"/>
      <c r="GB118" s="735"/>
      <c r="GC118" s="735"/>
      <c r="GD118" s="735"/>
      <c r="GE118" s="735"/>
      <c r="GF118" s="735"/>
      <c r="GG118" s="735"/>
      <c r="GH118" s="735"/>
      <c r="GI118" s="735"/>
      <c r="GJ118" s="735"/>
      <c r="GK118" s="735"/>
      <c r="GL118" s="735"/>
      <c r="GM118" s="735"/>
      <c r="GN118" s="735"/>
      <c r="GO118" s="735"/>
      <c r="GP118" s="735"/>
      <c r="GQ118" s="735"/>
      <c r="GR118" s="735"/>
      <c r="GS118" s="735"/>
      <c r="GT118" s="735"/>
      <c r="GU118" s="735"/>
      <c r="GV118" s="735"/>
      <c r="GW118" s="735"/>
      <c r="GX118" s="735"/>
      <c r="GY118" s="735"/>
      <c r="GZ118" s="735"/>
      <c r="HA118" s="735"/>
      <c r="HB118" s="735"/>
      <c r="HC118" s="735"/>
      <c r="HD118" s="735"/>
      <c r="HE118" s="735"/>
      <c r="HF118" s="735"/>
      <c r="HG118" s="735"/>
      <c r="HH118" s="735"/>
      <c r="HI118" s="735"/>
      <c r="HJ118" s="735"/>
      <c r="HK118" s="735"/>
      <c r="HL118" s="735"/>
      <c r="HM118" s="735"/>
    </row>
    <row r="119" spans="1:221" s="213" customFormat="1" x14ac:dyDescent="0.25">
      <c r="A119" s="732">
        <v>96</v>
      </c>
      <c r="B119" s="752" t="s">
        <v>3977</v>
      </c>
      <c r="C119" s="752" t="s">
        <v>349</v>
      </c>
      <c r="D119" s="753" t="s">
        <v>137</v>
      </c>
      <c r="E119" s="732">
        <v>3.44</v>
      </c>
      <c r="F119" s="732">
        <v>95</v>
      </c>
      <c r="G119" s="733" t="str">
        <f t="shared" si="2"/>
        <v>Xuất sắc</v>
      </c>
      <c r="H119" s="732"/>
      <c r="I119" s="735"/>
      <c r="J119" s="735"/>
      <c r="K119" s="735"/>
      <c r="L119" s="735"/>
      <c r="M119" s="735"/>
      <c r="N119" s="735"/>
      <c r="O119" s="735"/>
      <c r="P119" s="735"/>
      <c r="Q119" s="735"/>
      <c r="R119" s="735"/>
      <c r="S119" s="735"/>
      <c r="T119" s="735"/>
      <c r="U119" s="735"/>
      <c r="V119" s="735"/>
      <c r="W119" s="735"/>
      <c r="X119" s="735"/>
      <c r="Y119" s="735"/>
      <c r="Z119" s="735"/>
      <c r="AA119" s="735"/>
      <c r="AB119" s="735"/>
      <c r="AC119" s="735"/>
      <c r="AD119" s="735"/>
      <c r="AE119" s="735"/>
      <c r="AF119" s="735"/>
      <c r="AG119" s="735"/>
      <c r="AH119" s="735"/>
      <c r="AI119" s="735"/>
      <c r="AJ119" s="735"/>
      <c r="AK119" s="735"/>
      <c r="AL119" s="735"/>
      <c r="AM119" s="735"/>
      <c r="AN119" s="735"/>
      <c r="AO119" s="735"/>
      <c r="AP119" s="735"/>
      <c r="AQ119" s="735"/>
      <c r="AR119" s="735"/>
      <c r="AS119" s="735"/>
      <c r="AT119" s="735"/>
      <c r="AU119" s="735"/>
      <c r="AV119" s="735"/>
      <c r="AW119" s="735"/>
      <c r="AX119" s="735"/>
      <c r="AY119" s="735"/>
      <c r="AZ119" s="735"/>
      <c r="BA119" s="735"/>
      <c r="BB119" s="735"/>
      <c r="BC119" s="735"/>
      <c r="BD119" s="735"/>
      <c r="BE119" s="735"/>
      <c r="BF119" s="735"/>
      <c r="BG119" s="735"/>
      <c r="BH119" s="735"/>
      <c r="BI119" s="735"/>
      <c r="BJ119" s="735"/>
      <c r="BK119" s="735"/>
      <c r="BL119" s="735"/>
      <c r="BM119" s="735"/>
      <c r="BN119" s="735"/>
      <c r="BO119" s="735"/>
      <c r="BP119" s="735"/>
      <c r="BQ119" s="735"/>
      <c r="BR119" s="735"/>
      <c r="BS119" s="735"/>
      <c r="BT119" s="735"/>
      <c r="BU119" s="735"/>
      <c r="BV119" s="735"/>
      <c r="BW119" s="735"/>
      <c r="BX119" s="735"/>
      <c r="BY119" s="735"/>
      <c r="BZ119" s="735"/>
      <c r="CA119" s="735"/>
      <c r="CB119" s="735"/>
      <c r="CC119" s="735"/>
      <c r="CD119" s="735"/>
      <c r="CE119" s="735"/>
      <c r="CF119" s="735"/>
      <c r="CG119" s="735"/>
      <c r="CH119" s="735"/>
      <c r="CI119" s="735"/>
      <c r="CJ119" s="735"/>
      <c r="CK119" s="735"/>
      <c r="CL119" s="735"/>
      <c r="CM119" s="735"/>
      <c r="CN119" s="735"/>
      <c r="CO119" s="735"/>
      <c r="CP119" s="735"/>
      <c r="CQ119" s="735"/>
      <c r="CR119" s="735"/>
      <c r="CS119" s="735"/>
      <c r="CT119" s="735"/>
      <c r="CU119" s="735"/>
      <c r="CV119" s="735"/>
      <c r="CW119" s="735"/>
      <c r="CX119" s="735"/>
      <c r="CY119" s="735"/>
      <c r="CZ119" s="735"/>
      <c r="DA119" s="735"/>
      <c r="DB119" s="735"/>
      <c r="DC119" s="735"/>
      <c r="DD119" s="735"/>
      <c r="DE119" s="735"/>
      <c r="DF119" s="735"/>
      <c r="DG119" s="735"/>
      <c r="DH119" s="735"/>
      <c r="DI119" s="735"/>
      <c r="DJ119" s="735"/>
      <c r="DK119" s="735"/>
      <c r="DL119" s="735"/>
      <c r="DM119" s="735"/>
      <c r="DN119" s="735"/>
      <c r="DO119" s="735"/>
      <c r="DP119" s="735"/>
      <c r="DQ119" s="735"/>
      <c r="DR119" s="735"/>
      <c r="DS119" s="735"/>
      <c r="DT119" s="735"/>
      <c r="DU119" s="735"/>
      <c r="DV119" s="735"/>
      <c r="DW119" s="735"/>
      <c r="DX119" s="735"/>
      <c r="DY119" s="735"/>
      <c r="DZ119" s="735"/>
      <c r="EA119" s="735"/>
      <c r="EB119" s="735"/>
      <c r="EC119" s="735"/>
      <c r="ED119" s="735"/>
      <c r="EE119" s="735"/>
      <c r="EF119" s="735"/>
      <c r="EG119" s="735"/>
      <c r="EH119" s="735"/>
      <c r="EI119" s="735"/>
      <c r="EJ119" s="735"/>
      <c r="EK119" s="735"/>
      <c r="EL119" s="735"/>
      <c r="EM119" s="735"/>
      <c r="EN119" s="735"/>
      <c r="EO119" s="735"/>
      <c r="EP119" s="735"/>
      <c r="EQ119" s="735"/>
      <c r="ER119" s="735"/>
      <c r="ES119" s="735"/>
      <c r="ET119" s="735"/>
      <c r="EU119" s="735"/>
      <c r="EV119" s="735"/>
      <c r="EW119" s="735"/>
      <c r="EX119" s="735"/>
      <c r="EY119" s="735"/>
      <c r="EZ119" s="735"/>
      <c r="FA119" s="735"/>
      <c r="FB119" s="735"/>
      <c r="FC119" s="735"/>
      <c r="FD119" s="735"/>
      <c r="FE119" s="735"/>
      <c r="FF119" s="735"/>
      <c r="FG119" s="735"/>
      <c r="FH119" s="735"/>
      <c r="FI119" s="735"/>
      <c r="FJ119" s="735"/>
      <c r="FK119" s="735"/>
      <c r="FL119" s="735"/>
      <c r="FM119" s="735"/>
      <c r="FN119" s="735"/>
      <c r="FO119" s="735"/>
      <c r="FP119" s="735"/>
      <c r="FQ119" s="735"/>
      <c r="FR119" s="735"/>
      <c r="FS119" s="735"/>
      <c r="FT119" s="735"/>
      <c r="FU119" s="735"/>
      <c r="FV119" s="735"/>
      <c r="FW119" s="735"/>
      <c r="FX119" s="735"/>
      <c r="FY119" s="735"/>
      <c r="FZ119" s="735"/>
      <c r="GA119" s="735"/>
      <c r="GB119" s="735"/>
      <c r="GC119" s="735"/>
      <c r="GD119" s="735"/>
      <c r="GE119" s="735"/>
      <c r="GF119" s="735"/>
      <c r="GG119" s="735"/>
      <c r="GH119" s="735"/>
      <c r="GI119" s="735"/>
      <c r="GJ119" s="735"/>
      <c r="GK119" s="735"/>
      <c r="GL119" s="735"/>
      <c r="GM119" s="735"/>
      <c r="GN119" s="735"/>
      <c r="GO119" s="735"/>
      <c r="GP119" s="735"/>
      <c r="GQ119" s="735"/>
      <c r="GR119" s="735"/>
      <c r="GS119" s="735"/>
      <c r="GT119" s="735"/>
      <c r="GU119" s="735"/>
      <c r="GV119" s="735"/>
      <c r="GW119" s="735"/>
      <c r="GX119" s="735"/>
      <c r="GY119" s="735"/>
      <c r="GZ119" s="735"/>
      <c r="HA119" s="735"/>
      <c r="HB119" s="735"/>
      <c r="HC119" s="735"/>
      <c r="HD119" s="735"/>
      <c r="HE119" s="735"/>
      <c r="HF119" s="735"/>
      <c r="HG119" s="735"/>
      <c r="HH119" s="735"/>
      <c r="HI119" s="735"/>
      <c r="HJ119" s="735"/>
      <c r="HK119" s="735"/>
      <c r="HL119" s="735"/>
      <c r="HM119" s="735"/>
    </row>
    <row r="120" spans="1:221" s="213" customFormat="1" x14ac:dyDescent="0.25">
      <c r="A120" s="732">
        <v>97</v>
      </c>
      <c r="B120" s="752" t="s">
        <v>3978</v>
      </c>
      <c r="C120" s="752" t="s">
        <v>3979</v>
      </c>
      <c r="D120" s="753" t="s">
        <v>67</v>
      </c>
      <c r="E120" s="732">
        <v>2.44</v>
      </c>
      <c r="F120" s="732">
        <v>90</v>
      </c>
      <c r="G120" s="733" t="str">
        <f t="shared" si="2"/>
        <v>Xuất sắc</v>
      </c>
      <c r="H120" s="732"/>
      <c r="I120" s="735"/>
      <c r="J120" s="735"/>
      <c r="K120" s="735"/>
      <c r="L120" s="735"/>
      <c r="M120" s="735"/>
      <c r="N120" s="735"/>
      <c r="O120" s="735"/>
      <c r="P120" s="735"/>
      <c r="Q120" s="735"/>
      <c r="R120" s="735"/>
      <c r="S120" s="735"/>
      <c r="T120" s="735"/>
      <c r="U120" s="735"/>
      <c r="V120" s="735"/>
      <c r="W120" s="735"/>
      <c r="X120" s="735"/>
      <c r="Y120" s="735"/>
      <c r="Z120" s="735"/>
      <c r="AA120" s="735"/>
      <c r="AB120" s="735"/>
      <c r="AC120" s="735"/>
      <c r="AD120" s="735"/>
      <c r="AE120" s="735"/>
      <c r="AF120" s="735"/>
      <c r="AG120" s="735"/>
      <c r="AH120" s="735"/>
      <c r="AI120" s="735"/>
      <c r="AJ120" s="735"/>
      <c r="AK120" s="735"/>
      <c r="AL120" s="735"/>
      <c r="AM120" s="735"/>
      <c r="AN120" s="735"/>
      <c r="AO120" s="735"/>
      <c r="AP120" s="735"/>
      <c r="AQ120" s="735"/>
      <c r="AR120" s="735"/>
      <c r="AS120" s="735"/>
      <c r="AT120" s="735"/>
      <c r="AU120" s="735"/>
      <c r="AV120" s="735"/>
      <c r="AW120" s="735"/>
      <c r="AX120" s="735"/>
      <c r="AY120" s="735"/>
      <c r="AZ120" s="735"/>
      <c r="BA120" s="735"/>
      <c r="BB120" s="735"/>
      <c r="BC120" s="735"/>
      <c r="BD120" s="735"/>
      <c r="BE120" s="735"/>
      <c r="BF120" s="735"/>
      <c r="BG120" s="735"/>
      <c r="BH120" s="735"/>
      <c r="BI120" s="735"/>
      <c r="BJ120" s="735"/>
      <c r="BK120" s="735"/>
      <c r="BL120" s="735"/>
      <c r="BM120" s="735"/>
      <c r="BN120" s="735"/>
      <c r="BO120" s="735"/>
      <c r="BP120" s="735"/>
      <c r="BQ120" s="735"/>
      <c r="BR120" s="735"/>
      <c r="BS120" s="735"/>
      <c r="BT120" s="735"/>
      <c r="BU120" s="735"/>
      <c r="BV120" s="735"/>
      <c r="BW120" s="735"/>
      <c r="BX120" s="735"/>
      <c r="BY120" s="735"/>
      <c r="BZ120" s="735"/>
      <c r="CA120" s="735"/>
      <c r="CB120" s="735"/>
      <c r="CC120" s="735"/>
      <c r="CD120" s="735"/>
      <c r="CE120" s="735"/>
      <c r="CF120" s="735"/>
      <c r="CG120" s="735"/>
      <c r="CH120" s="735"/>
      <c r="CI120" s="735"/>
      <c r="CJ120" s="735"/>
      <c r="CK120" s="735"/>
      <c r="CL120" s="735"/>
      <c r="CM120" s="735"/>
      <c r="CN120" s="735"/>
      <c r="CO120" s="735"/>
      <c r="CP120" s="735"/>
      <c r="CQ120" s="735"/>
      <c r="CR120" s="735"/>
      <c r="CS120" s="735"/>
      <c r="CT120" s="735"/>
      <c r="CU120" s="735"/>
      <c r="CV120" s="735"/>
      <c r="CW120" s="735"/>
      <c r="CX120" s="735"/>
      <c r="CY120" s="735"/>
      <c r="CZ120" s="735"/>
      <c r="DA120" s="735"/>
      <c r="DB120" s="735"/>
      <c r="DC120" s="735"/>
      <c r="DD120" s="735"/>
      <c r="DE120" s="735"/>
      <c r="DF120" s="735"/>
      <c r="DG120" s="735"/>
      <c r="DH120" s="735"/>
      <c r="DI120" s="735"/>
      <c r="DJ120" s="735"/>
      <c r="DK120" s="735"/>
      <c r="DL120" s="735"/>
      <c r="DM120" s="735"/>
      <c r="DN120" s="735"/>
      <c r="DO120" s="735"/>
      <c r="DP120" s="735"/>
      <c r="DQ120" s="735"/>
      <c r="DR120" s="735"/>
      <c r="DS120" s="735"/>
      <c r="DT120" s="735"/>
      <c r="DU120" s="735"/>
      <c r="DV120" s="735"/>
      <c r="DW120" s="735"/>
      <c r="DX120" s="735"/>
      <c r="DY120" s="735"/>
      <c r="DZ120" s="735"/>
      <c r="EA120" s="735"/>
      <c r="EB120" s="735"/>
      <c r="EC120" s="735"/>
      <c r="ED120" s="735"/>
      <c r="EE120" s="735"/>
      <c r="EF120" s="735"/>
      <c r="EG120" s="735"/>
      <c r="EH120" s="735"/>
      <c r="EI120" s="735"/>
      <c r="EJ120" s="735"/>
      <c r="EK120" s="735"/>
      <c r="EL120" s="735"/>
      <c r="EM120" s="735"/>
      <c r="EN120" s="735"/>
      <c r="EO120" s="735"/>
      <c r="EP120" s="735"/>
      <c r="EQ120" s="735"/>
      <c r="ER120" s="735"/>
      <c r="ES120" s="735"/>
      <c r="ET120" s="735"/>
      <c r="EU120" s="735"/>
      <c r="EV120" s="735"/>
      <c r="EW120" s="735"/>
      <c r="EX120" s="735"/>
      <c r="EY120" s="735"/>
      <c r="EZ120" s="735"/>
      <c r="FA120" s="735"/>
      <c r="FB120" s="735"/>
      <c r="FC120" s="735"/>
      <c r="FD120" s="735"/>
      <c r="FE120" s="735"/>
      <c r="FF120" s="735"/>
      <c r="FG120" s="735"/>
      <c r="FH120" s="735"/>
      <c r="FI120" s="735"/>
      <c r="FJ120" s="735"/>
      <c r="FK120" s="735"/>
      <c r="FL120" s="735"/>
      <c r="FM120" s="735"/>
      <c r="FN120" s="735"/>
      <c r="FO120" s="735"/>
      <c r="FP120" s="735"/>
      <c r="FQ120" s="735"/>
      <c r="FR120" s="735"/>
      <c r="FS120" s="735"/>
      <c r="FT120" s="735"/>
      <c r="FU120" s="735"/>
      <c r="FV120" s="735"/>
      <c r="FW120" s="735"/>
      <c r="FX120" s="735"/>
      <c r="FY120" s="735"/>
      <c r="FZ120" s="735"/>
      <c r="GA120" s="735"/>
      <c r="GB120" s="735"/>
      <c r="GC120" s="735"/>
      <c r="GD120" s="735"/>
      <c r="GE120" s="735"/>
      <c r="GF120" s="735"/>
      <c r="GG120" s="735"/>
      <c r="GH120" s="735"/>
      <c r="GI120" s="735"/>
      <c r="GJ120" s="735"/>
      <c r="GK120" s="735"/>
      <c r="GL120" s="735"/>
      <c r="GM120" s="735"/>
      <c r="GN120" s="735"/>
      <c r="GO120" s="735"/>
      <c r="GP120" s="735"/>
      <c r="GQ120" s="735"/>
      <c r="GR120" s="735"/>
      <c r="GS120" s="735"/>
      <c r="GT120" s="735"/>
      <c r="GU120" s="735"/>
      <c r="GV120" s="735"/>
      <c r="GW120" s="735"/>
      <c r="GX120" s="735"/>
      <c r="GY120" s="735"/>
      <c r="GZ120" s="735"/>
      <c r="HA120" s="735"/>
      <c r="HB120" s="735"/>
      <c r="HC120" s="735"/>
      <c r="HD120" s="735"/>
      <c r="HE120" s="735"/>
      <c r="HF120" s="735"/>
      <c r="HG120" s="735"/>
      <c r="HH120" s="735"/>
      <c r="HI120" s="735"/>
      <c r="HJ120" s="735"/>
      <c r="HK120" s="735"/>
      <c r="HL120" s="735"/>
      <c r="HM120" s="735"/>
    </row>
    <row r="121" spans="1:221" s="213" customFormat="1" x14ac:dyDescent="0.25">
      <c r="A121" s="732">
        <v>98</v>
      </c>
      <c r="B121" s="758" t="s">
        <v>3980</v>
      </c>
      <c r="C121" s="752" t="s">
        <v>3981</v>
      </c>
      <c r="D121" s="753" t="s">
        <v>12</v>
      </c>
      <c r="E121" s="732">
        <v>1.06</v>
      </c>
      <c r="F121" s="732">
        <v>85</v>
      </c>
      <c r="G121" s="733" t="str">
        <f t="shared" si="2"/>
        <v>Tốt</v>
      </c>
      <c r="H121" s="732"/>
      <c r="I121" s="735"/>
      <c r="J121" s="735"/>
      <c r="K121" s="735"/>
      <c r="L121" s="735"/>
      <c r="M121" s="735"/>
      <c r="N121" s="735"/>
      <c r="O121" s="735"/>
      <c r="P121" s="735"/>
      <c r="Q121" s="735"/>
      <c r="R121" s="735"/>
      <c r="S121" s="735"/>
      <c r="T121" s="735"/>
      <c r="U121" s="735"/>
      <c r="V121" s="735"/>
      <c r="W121" s="735"/>
      <c r="X121" s="735"/>
      <c r="Y121" s="735"/>
      <c r="Z121" s="735"/>
      <c r="AA121" s="735"/>
      <c r="AB121" s="735"/>
      <c r="AC121" s="735"/>
      <c r="AD121" s="735"/>
      <c r="AE121" s="735"/>
      <c r="AF121" s="735"/>
      <c r="AG121" s="735"/>
      <c r="AH121" s="735"/>
      <c r="AI121" s="735"/>
      <c r="AJ121" s="735"/>
      <c r="AK121" s="735"/>
      <c r="AL121" s="735"/>
      <c r="AM121" s="735"/>
      <c r="AN121" s="735"/>
      <c r="AO121" s="735"/>
      <c r="AP121" s="735"/>
      <c r="AQ121" s="735"/>
      <c r="AR121" s="735"/>
      <c r="AS121" s="735"/>
      <c r="AT121" s="735"/>
      <c r="AU121" s="735"/>
      <c r="AV121" s="735"/>
      <c r="AW121" s="735"/>
      <c r="AX121" s="735"/>
      <c r="AY121" s="735"/>
      <c r="AZ121" s="735"/>
      <c r="BA121" s="735"/>
      <c r="BB121" s="735"/>
      <c r="BC121" s="735"/>
      <c r="BD121" s="735"/>
      <c r="BE121" s="735"/>
      <c r="BF121" s="735"/>
      <c r="BG121" s="735"/>
      <c r="BH121" s="735"/>
      <c r="BI121" s="735"/>
      <c r="BJ121" s="735"/>
      <c r="BK121" s="735"/>
      <c r="BL121" s="735"/>
      <c r="BM121" s="735"/>
      <c r="BN121" s="735"/>
      <c r="BO121" s="735"/>
      <c r="BP121" s="735"/>
      <c r="BQ121" s="735"/>
      <c r="BR121" s="735"/>
      <c r="BS121" s="735"/>
      <c r="BT121" s="735"/>
      <c r="BU121" s="735"/>
      <c r="BV121" s="735"/>
      <c r="BW121" s="735"/>
      <c r="BX121" s="735"/>
      <c r="BY121" s="735"/>
      <c r="BZ121" s="735"/>
      <c r="CA121" s="735"/>
      <c r="CB121" s="735"/>
      <c r="CC121" s="735"/>
      <c r="CD121" s="735"/>
      <c r="CE121" s="735"/>
      <c r="CF121" s="735"/>
      <c r="CG121" s="735"/>
      <c r="CH121" s="735"/>
      <c r="CI121" s="735"/>
      <c r="CJ121" s="735"/>
      <c r="CK121" s="735"/>
      <c r="CL121" s="735"/>
      <c r="CM121" s="735"/>
      <c r="CN121" s="735"/>
      <c r="CO121" s="735"/>
      <c r="CP121" s="735"/>
      <c r="CQ121" s="735"/>
      <c r="CR121" s="735"/>
      <c r="CS121" s="735"/>
      <c r="CT121" s="735"/>
      <c r="CU121" s="735"/>
      <c r="CV121" s="735"/>
      <c r="CW121" s="735"/>
      <c r="CX121" s="735"/>
      <c r="CY121" s="735"/>
      <c r="CZ121" s="735"/>
      <c r="DA121" s="735"/>
      <c r="DB121" s="735"/>
      <c r="DC121" s="735"/>
      <c r="DD121" s="735"/>
      <c r="DE121" s="735"/>
      <c r="DF121" s="735"/>
      <c r="DG121" s="735"/>
      <c r="DH121" s="735"/>
      <c r="DI121" s="735"/>
      <c r="DJ121" s="735"/>
      <c r="DK121" s="735"/>
      <c r="DL121" s="735"/>
      <c r="DM121" s="735"/>
      <c r="DN121" s="735"/>
      <c r="DO121" s="735"/>
      <c r="DP121" s="735"/>
      <c r="DQ121" s="735"/>
      <c r="DR121" s="735"/>
      <c r="DS121" s="735"/>
      <c r="DT121" s="735"/>
      <c r="DU121" s="735"/>
      <c r="DV121" s="735"/>
      <c r="DW121" s="735"/>
      <c r="DX121" s="735"/>
      <c r="DY121" s="735"/>
      <c r="DZ121" s="735"/>
      <c r="EA121" s="735"/>
      <c r="EB121" s="735"/>
      <c r="EC121" s="735"/>
      <c r="ED121" s="735"/>
      <c r="EE121" s="735"/>
      <c r="EF121" s="735"/>
      <c r="EG121" s="735"/>
      <c r="EH121" s="735"/>
      <c r="EI121" s="735"/>
      <c r="EJ121" s="735"/>
      <c r="EK121" s="735"/>
      <c r="EL121" s="735"/>
      <c r="EM121" s="735"/>
      <c r="EN121" s="735"/>
      <c r="EO121" s="735"/>
      <c r="EP121" s="735"/>
      <c r="EQ121" s="735"/>
      <c r="ER121" s="735"/>
      <c r="ES121" s="735"/>
      <c r="ET121" s="735"/>
      <c r="EU121" s="735"/>
      <c r="EV121" s="735"/>
      <c r="EW121" s="735"/>
      <c r="EX121" s="735"/>
      <c r="EY121" s="735"/>
      <c r="EZ121" s="735"/>
      <c r="FA121" s="735"/>
      <c r="FB121" s="735"/>
      <c r="FC121" s="735"/>
      <c r="FD121" s="735"/>
      <c r="FE121" s="735"/>
      <c r="FF121" s="735"/>
      <c r="FG121" s="735"/>
      <c r="FH121" s="735"/>
      <c r="FI121" s="735"/>
      <c r="FJ121" s="735"/>
      <c r="FK121" s="735"/>
      <c r="FL121" s="735"/>
      <c r="FM121" s="735"/>
      <c r="FN121" s="735"/>
      <c r="FO121" s="735"/>
      <c r="FP121" s="735"/>
      <c r="FQ121" s="735"/>
      <c r="FR121" s="735"/>
      <c r="FS121" s="735"/>
      <c r="FT121" s="735"/>
      <c r="FU121" s="735"/>
      <c r="FV121" s="735"/>
      <c r="FW121" s="735"/>
      <c r="FX121" s="735"/>
      <c r="FY121" s="735"/>
      <c r="FZ121" s="735"/>
      <c r="GA121" s="735"/>
      <c r="GB121" s="735"/>
      <c r="GC121" s="735"/>
      <c r="GD121" s="735"/>
      <c r="GE121" s="735"/>
      <c r="GF121" s="735"/>
      <c r="GG121" s="735"/>
      <c r="GH121" s="735"/>
      <c r="GI121" s="735"/>
      <c r="GJ121" s="735"/>
      <c r="GK121" s="735"/>
      <c r="GL121" s="735"/>
      <c r="GM121" s="735"/>
      <c r="GN121" s="735"/>
      <c r="GO121" s="735"/>
      <c r="GP121" s="735"/>
      <c r="GQ121" s="735"/>
      <c r="GR121" s="735"/>
      <c r="GS121" s="735"/>
      <c r="GT121" s="735"/>
      <c r="GU121" s="735"/>
      <c r="GV121" s="735"/>
      <c r="GW121" s="735"/>
      <c r="GX121" s="735"/>
      <c r="GY121" s="735"/>
      <c r="GZ121" s="735"/>
      <c r="HA121" s="735"/>
      <c r="HB121" s="735"/>
      <c r="HC121" s="735"/>
      <c r="HD121" s="735"/>
      <c r="HE121" s="735"/>
      <c r="HF121" s="735"/>
      <c r="HG121" s="735"/>
      <c r="HH121" s="735"/>
      <c r="HI121" s="735"/>
      <c r="HJ121" s="735"/>
      <c r="HK121" s="735"/>
      <c r="HL121" s="735"/>
      <c r="HM121" s="735"/>
    </row>
    <row r="122" spans="1:221" s="213" customFormat="1" x14ac:dyDescent="0.25">
      <c r="A122" s="732">
        <v>99</v>
      </c>
      <c r="B122" s="752" t="s">
        <v>3982</v>
      </c>
      <c r="C122" s="752" t="s">
        <v>195</v>
      </c>
      <c r="D122" s="753" t="s">
        <v>12</v>
      </c>
      <c r="E122" s="732">
        <v>1.88</v>
      </c>
      <c r="F122" s="732">
        <v>80</v>
      </c>
      <c r="G122" s="733" t="str">
        <f t="shared" si="2"/>
        <v>Tốt</v>
      </c>
      <c r="H122" s="732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  <c r="S122" s="735"/>
      <c r="T122" s="735"/>
      <c r="U122" s="735"/>
      <c r="V122" s="735"/>
      <c r="W122" s="735"/>
      <c r="X122" s="735"/>
      <c r="Y122" s="735"/>
      <c r="Z122" s="735"/>
      <c r="AA122" s="735"/>
      <c r="AB122" s="735"/>
      <c r="AC122" s="735"/>
      <c r="AD122" s="735"/>
      <c r="AE122" s="735"/>
      <c r="AF122" s="735"/>
      <c r="AG122" s="735"/>
      <c r="AH122" s="735"/>
      <c r="AI122" s="735"/>
      <c r="AJ122" s="735"/>
      <c r="AK122" s="735"/>
      <c r="AL122" s="735"/>
      <c r="AM122" s="735"/>
      <c r="AN122" s="735"/>
      <c r="AO122" s="735"/>
      <c r="AP122" s="735"/>
      <c r="AQ122" s="735"/>
      <c r="AR122" s="735"/>
      <c r="AS122" s="735"/>
      <c r="AT122" s="735"/>
      <c r="AU122" s="735"/>
      <c r="AV122" s="735"/>
      <c r="AW122" s="735"/>
      <c r="AX122" s="735"/>
      <c r="AY122" s="735"/>
      <c r="AZ122" s="735"/>
      <c r="BA122" s="735"/>
      <c r="BB122" s="735"/>
      <c r="BC122" s="735"/>
      <c r="BD122" s="735"/>
      <c r="BE122" s="735"/>
      <c r="BF122" s="735"/>
      <c r="BG122" s="735"/>
      <c r="BH122" s="735"/>
      <c r="BI122" s="735"/>
      <c r="BJ122" s="735"/>
      <c r="BK122" s="735"/>
      <c r="BL122" s="735"/>
      <c r="BM122" s="735"/>
      <c r="BN122" s="735"/>
      <c r="BO122" s="735"/>
      <c r="BP122" s="735"/>
      <c r="BQ122" s="735"/>
      <c r="BR122" s="735"/>
      <c r="BS122" s="735"/>
      <c r="BT122" s="735"/>
      <c r="BU122" s="735"/>
      <c r="BV122" s="735"/>
      <c r="BW122" s="735"/>
      <c r="BX122" s="735"/>
      <c r="BY122" s="735"/>
      <c r="BZ122" s="735"/>
      <c r="CA122" s="735"/>
      <c r="CB122" s="735"/>
      <c r="CC122" s="735"/>
      <c r="CD122" s="735"/>
      <c r="CE122" s="735"/>
      <c r="CF122" s="735"/>
      <c r="CG122" s="735"/>
      <c r="CH122" s="735"/>
      <c r="CI122" s="735"/>
      <c r="CJ122" s="735"/>
      <c r="CK122" s="735"/>
      <c r="CL122" s="735"/>
      <c r="CM122" s="735"/>
      <c r="CN122" s="735"/>
      <c r="CO122" s="735"/>
      <c r="CP122" s="735"/>
      <c r="CQ122" s="735"/>
      <c r="CR122" s="735"/>
      <c r="CS122" s="735"/>
      <c r="CT122" s="735"/>
      <c r="CU122" s="735"/>
      <c r="CV122" s="735"/>
      <c r="CW122" s="735"/>
      <c r="CX122" s="735"/>
      <c r="CY122" s="735"/>
      <c r="CZ122" s="735"/>
      <c r="DA122" s="735"/>
      <c r="DB122" s="735"/>
      <c r="DC122" s="735"/>
      <c r="DD122" s="735"/>
      <c r="DE122" s="735"/>
      <c r="DF122" s="735"/>
      <c r="DG122" s="735"/>
      <c r="DH122" s="735"/>
      <c r="DI122" s="735"/>
      <c r="DJ122" s="735"/>
      <c r="DK122" s="735"/>
      <c r="DL122" s="735"/>
      <c r="DM122" s="735"/>
      <c r="DN122" s="735"/>
      <c r="DO122" s="735"/>
      <c r="DP122" s="735"/>
      <c r="DQ122" s="735"/>
      <c r="DR122" s="735"/>
      <c r="DS122" s="735"/>
      <c r="DT122" s="735"/>
      <c r="DU122" s="735"/>
      <c r="DV122" s="735"/>
      <c r="DW122" s="735"/>
      <c r="DX122" s="735"/>
      <c r="DY122" s="735"/>
      <c r="DZ122" s="735"/>
      <c r="EA122" s="735"/>
      <c r="EB122" s="735"/>
      <c r="EC122" s="735"/>
      <c r="ED122" s="735"/>
      <c r="EE122" s="735"/>
      <c r="EF122" s="735"/>
      <c r="EG122" s="735"/>
      <c r="EH122" s="735"/>
      <c r="EI122" s="735"/>
      <c r="EJ122" s="735"/>
      <c r="EK122" s="735"/>
      <c r="EL122" s="735"/>
      <c r="EM122" s="735"/>
      <c r="EN122" s="735"/>
      <c r="EO122" s="735"/>
      <c r="EP122" s="735"/>
      <c r="EQ122" s="735"/>
      <c r="ER122" s="735"/>
      <c r="ES122" s="735"/>
      <c r="ET122" s="735"/>
      <c r="EU122" s="735"/>
      <c r="EV122" s="735"/>
      <c r="EW122" s="735"/>
      <c r="EX122" s="735"/>
      <c r="EY122" s="735"/>
      <c r="EZ122" s="735"/>
      <c r="FA122" s="735"/>
      <c r="FB122" s="735"/>
      <c r="FC122" s="735"/>
      <c r="FD122" s="735"/>
      <c r="FE122" s="735"/>
      <c r="FF122" s="735"/>
      <c r="FG122" s="735"/>
      <c r="FH122" s="735"/>
      <c r="FI122" s="735"/>
      <c r="FJ122" s="735"/>
      <c r="FK122" s="735"/>
      <c r="FL122" s="735"/>
      <c r="FM122" s="735"/>
      <c r="FN122" s="735"/>
      <c r="FO122" s="735"/>
      <c r="FP122" s="735"/>
      <c r="FQ122" s="735"/>
      <c r="FR122" s="735"/>
      <c r="FS122" s="735"/>
      <c r="FT122" s="735"/>
      <c r="FU122" s="735"/>
      <c r="FV122" s="735"/>
      <c r="FW122" s="735"/>
      <c r="FX122" s="735"/>
      <c r="FY122" s="735"/>
      <c r="FZ122" s="735"/>
      <c r="GA122" s="735"/>
      <c r="GB122" s="735"/>
      <c r="GC122" s="735"/>
      <c r="GD122" s="735"/>
      <c r="GE122" s="735"/>
      <c r="GF122" s="735"/>
      <c r="GG122" s="735"/>
      <c r="GH122" s="735"/>
      <c r="GI122" s="735"/>
      <c r="GJ122" s="735"/>
      <c r="GK122" s="735"/>
      <c r="GL122" s="735"/>
      <c r="GM122" s="735"/>
      <c r="GN122" s="735"/>
      <c r="GO122" s="735"/>
      <c r="GP122" s="735"/>
      <c r="GQ122" s="735"/>
      <c r="GR122" s="735"/>
      <c r="GS122" s="735"/>
      <c r="GT122" s="735"/>
      <c r="GU122" s="735"/>
      <c r="GV122" s="735"/>
      <c r="GW122" s="735"/>
      <c r="GX122" s="735"/>
      <c r="GY122" s="735"/>
      <c r="GZ122" s="735"/>
      <c r="HA122" s="735"/>
      <c r="HB122" s="735"/>
      <c r="HC122" s="735"/>
      <c r="HD122" s="735"/>
      <c r="HE122" s="735"/>
      <c r="HF122" s="735"/>
      <c r="HG122" s="735"/>
      <c r="HH122" s="735"/>
      <c r="HI122" s="735"/>
      <c r="HJ122" s="735"/>
      <c r="HK122" s="735"/>
      <c r="HL122" s="735"/>
      <c r="HM122" s="735"/>
    </row>
    <row r="123" spans="1:221" s="213" customFormat="1" x14ac:dyDescent="0.25">
      <c r="A123" s="732">
        <v>100</v>
      </c>
      <c r="B123" s="759" t="s">
        <v>3983</v>
      </c>
      <c r="C123" s="759" t="s">
        <v>190</v>
      </c>
      <c r="D123" s="760" t="s">
        <v>315</v>
      </c>
      <c r="E123" s="761">
        <v>2.81</v>
      </c>
      <c r="F123" s="761">
        <v>90</v>
      </c>
      <c r="G123" s="762" t="str">
        <f t="shared" si="2"/>
        <v>Xuất sắc</v>
      </c>
      <c r="H123" s="761"/>
      <c r="I123" s="735"/>
      <c r="J123" s="735"/>
      <c r="K123" s="735"/>
      <c r="L123" s="735"/>
      <c r="M123" s="735"/>
      <c r="N123" s="735"/>
      <c r="O123" s="735"/>
      <c r="P123" s="735"/>
      <c r="Q123" s="735"/>
      <c r="R123" s="735"/>
      <c r="S123" s="735"/>
      <c r="T123" s="735"/>
      <c r="U123" s="735"/>
      <c r="V123" s="735"/>
      <c r="W123" s="735"/>
      <c r="X123" s="735"/>
      <c r="Y123" s="735"/>
      <c r="Z123" s="735"/>
      <c r="AA123" s="735"/>
      <c r="AB123" s="735"/>
      <c r="AC123" s="735"/>
      <c r="AD123" s="735"/>
      <c r="AE123" s="735"/>
      <c r="AF123" s="735"/>
      <c r="AG123" s="735"/>
      <c r="AH123" s="735"/>
      <c r="AI123" s="735"/>
      <c r="AJ123" s="735"/>
      <c r="AK123" s="735"/>
      <c r="AL123" s="735"/>
      <c r="AM123" s="735"/>
      <c r="AN123" s="735"/>
      <c r="AO123" s="735"/>
      <c r="AP123" s="735"/>
      <c r="AQ123" s="735"/>
      <c r="AR123" s="735"/>
      <c r="AS123" s="735"/>
      <c r="AT123" s="735"/>
      <c r="AU123" s="735"/>
      <c r="AV123" s="735"/>
      <c r="AW123" s="735"/>
      <c r="AX123" s="735"/>
      <c r="AY123" s="735"/>
      <c r="AZ123" s="735"/>
      <c r="BA123" s="735"/>
      <c r="BB123" s="735"/>
      <c r="BC123" s="735"/>
      <c r="BD123" s="735"/>
      <c r="BE123" s="735"/>
      <c r="BF123" s="735"/>
      <c r="BG123" s="735"/>
      <c r="BH123" s="735"/>
      <c r="BI123" s="735"/>
      <c r="BJ123" s="735"/>
      <c r="BK123" s="735"/>
      <c r="BL123" s="735"/>
      <c r="BM123" s="735"/>
      <c r="BN123" s="735"/>
      <c r="BO123" s="735"/>
      <c r="BP123" s="735"/>
      <c r="BQ123" s="735"/>
      <c r="BR123" s="735"/>
      <c r="BS123" s="735"/>
      <c r="BT123" s="735"/>
      <c r="BU123" s="735"/>
      <c r="BV123" s="735"/>
      <c r="BW123" s="735"/>
      <c r="BX123" s="735"/>
      <c r="BY123" s="735"/>
      <c r="BZ123" s="735"/>
      <c r="CA123" s="735"/>
      <c r="CB123" s="735"/>
      <c r="CC123" s="735"/>
      <c r="CD123" s="735"/>
      <c r="CE123" s="735"/>
      <c r="CF123" s="735"/>
      <c r="CG123" s="735"/>
      <c r="CH123" s="735"/>
      <c r="CI123" s="735"/>
      <c r="CJ123" s="735"/>
      <c r="CK123" s="735"/>
      <c r="CL123" s="735"/>
      <c r="CM123" s="735"/>
      <c r="CN123" s="735"/>
      <c r="CO123" s="735"/>
      <c r="CP123" s="735"/>
      <c r="CQ123" s="735"/>
      <c r="CR123" s="735"/>
      <c r="CS123" s="735"/>
      <c r="CT123" s="735"/>
      <c r="CU123" s="735"/>
      <c r="CV123" s="735"/>
      <c r="CW123" s="735"/>
      <c r="CX123" s="735"/>
      <c r="CY123" s="735"/>
      <c r="CZ123" s="735"/>
      <c r="DA123" s="735"/>
      <c r="DB123" s="735"/>
      <c r="DC123" s="735"/>
      <c r="DD123" s="735"/>
      <c r="DE123" s="735"/>
      <c r="DF123" s="735"/>
      <c r="DG123" s="735"/>
      <c r="DH123" s="735"/>
      <c r="DI123" s="735"/>
      <c r="DJ123" s="735"/>
      <c r="DK123" s="735"/>
      <c r="DL123" s="735"/>
      <c r="DM123" s="735"/>
      <c r="DN123" s="735"/>
      <c r="DO123" s="735"/>
      <c r="DP123" s="735"/>
      <c r="DQ123" s="735"/>
      <c r="DR123" s="735"/>
      <c r="DS123" s="735"/>
      <c r="DT123" s="735"/>
      <c r="DU123" s="735"/>
      <c r="DV123" s="735"/>
      <c r="DW123" s="735"/>
      <c r="DX123" s="735"/>
      <c r="DY123" s="735"/>
      <c r="DZ123" s="735"/>
      <c r="EA123" s="735"/>
      <c r="EB123" s="735"/>
      <c r="EC123" s="735"/>
      <c r="ED123" s="735"/>
      <c r="EE123" s="735"/>
      <c r="EF123" s="735"/>
      <c r="EG123" s="735"/>
      <c r="EH123" s="735"/>
      <c r="EI123" s="735"/>
      <c r="EJ123" s="735"/>
      <c r="EK123" s="735"/>
      <c r="EL123" s="735"/>
      <c r="EM123" s="735"/>
      <c r="EN123" s="735"/>
      <c r="EO123" s="735"/>
      <c r="EP123" s="735"/>
      <c r="EQ123" s="735"/>
      <c r="ER123" s="735"/>
      <c r="ES123" s="735"/>
      <c r="ET123" s="735"/>
      <c r="EU123" s="735"/>
      <c r="EV123" s="735"/>
      <c r="EW123" s="735"/>
      <c r="EX123" s="735"/>
      <c r="EY123" s="735"/>
      <c r="EZ123" s="735"/>
      <c r="FA123" s="735"/>
      <c r="FB123" s="735"/>
      <c r="FC123" s="735"/>
      <c r="FD123" s="735"/>
      <c r="FE123" s="735"/>
      <c r="FF123" s="735"/>
      <c r="FG123" s="735"/>
      <c r="FH123" s="735"/>
      <c r="FI123" s="735"/>
      <c r="FJ123" s="735"/>
      <c r="FK123" s="735"/>
      <c r="FL123" s="735"/>
      <c r="FM123" s="735"/>
      <c r="FN123" s="735"/>
      <c r="FO123" s="735"/>
      <c r="FP123" s="735"/>
      <c r="FQ123" s="735"/>
      <c r="FR123" s="735"/>
      <c r="FS123" s="735"/>
      <c r="FT123" s="735"/>
      <c r="FU123" s="735"/>
      <c r="FV123" s="735"/>
      <c r="FW123" s="735"/>
      <c r="FX123" s="735"/>
      <c r="FY123" s="735"/>
      <c r="FZ123" s="735"/>
      <c r="GA123" s="735"/>
      <c r="GB123" s="735"/>
      <c r="GC123" s="735"/>
      <c r="GD123" s="735"/>
      <c r="GE123" s="735"/>
      <c r="GF123" s="735"/>
      <c r="GG123" s="735"/>
      <c r="GH123" s="735"/>
      <c r="GI123" s="735"/>
      <c r="GJ123" s="735"/>
      <c r="GK123" s="735"/>
      <c r="GL123" s="735"/>
      <c r="GM123" s="735"/>
      <c r="GN123" s="735"/>
      <c r="GO123" s="735"/>
      <c r="GP123" s="735"/>
      <c r="GQ123" s="735"/>
      <c r="GR123" s="735"/>
      <c r="GS123" s="735"/>
      <c r="GT123" s="735"/>
      <c r="GU123" s="735"/>
      <c r="GV123" s="735"/>
      <c r="GW123" s="735"/>
      <c r="GX123" s="735"/>
      <c r="GY123" s="735"/>
      <c r="GZ123" s="735"/>
      <c r="HA123" s="735"/>
      <c r="HB123" s="735"/>
      <c r="HC123" s="735"/>
      <c r="HD123" s="735"/>
      <c r="HE123" s="735"/>
      <c r="HF123" s="735"/>
      <c r="HG123" s="735"/>
      <c r="HH123" s="735"/>
      <c r="HI123" s="735"/>
      <c r="HJ123" s="735"/>
      <c r="HK123" s="735"/>
      <c r="HL123" s="735"/>
      <c r="HM123" s="735"/>
    </row>
    <row r="124" spans="1:221" s="213" customFormat="1" x14ac:dyDescent="0.25">
      <c r="A124" s="732">
        <v>101</v>
      </c>
      <c r="B124" s="752" t="s">
        <v>3984</v>
      </c>
      <c r="C124" s="752" t="s">
        <v>3985</v>
      </c>
      <c r="D124" s="753" t="s">
        <v>178</v>
      </c>
      <c r="E124" s="732">
        <v>3.25</v>
      </c>
      <c r="F124" s="732">
        <v>100</v>
      </c>
      <c r="G124" s="733" t="str">
        <f t="shared" si="2"/>
        <v>Xuất sắc</v>
      </c>
      <c r="H124" s="738"/>
      <c r="I124" s="735"/>
      <c r="J124" s="735"/>
      <c r="K124" s="735"/>
      <c r="L124" s="735"/>
      <c r="M124" s="735"/>
      <c r="N124" s="735"/>
      <c r="O124" s="735"/>
      <c r="P124" s="735"/>
      <c r="Q124" s="735"/>
      <c r="R124" s="735"/>
      <c r="S124" s="735"/>
      <c r="T124" s="735"/>
      <c r="U124" s="735"/>
      <c r="V124" s="735"/>
      <c r="W124" s="735"/>
      <c r="X124" s="735"/>
      <c r="Y124" s="735"/>
      <c r="Z124" s="735"/>
      <c r="AA124" s="735"/>
      <c r="AB124" s="735"/>
      <c r="AC124" s="735"/>
      <c r="AD124" s="735"/>
      <c r="AE124" s="735"/>
      <c r="AF124" s="735"/>
      <c r="AG124" s="735"/>
      <c r="AH124" s="735"/>
      <c r="AI124" s="735"/>
      <c r="AJ124" s="735"/>
      <c r="AK124" s="735"/>
      <c r="AL124" s="735"/>
      <c r="AM124" s="735"/>
      <c r="AN124" s="735"/>
      <c r="AO124" s="735"/>
      <c r="AP124" s="735"/>
      <c r="AQ124" s="735"/>
      <c r="AR124" s="735"/>
      <c r="AS124" s="735"/>
      <c r="AT124" s="735"/>
      <c r="AU124" s="735"/>
      <c r="AV124" s="735"/>
      <c r="AW124" s="735"/>
      <c r="AX124" s="735"/>
      <c r="AY124" s="735"/>
      <c r="AZ124" s="735"/>
      <c r="BA124" s="735"/>
      <c r="BB124" s="735"/>
      <c r="BC124" s="735"/>
      <c r="BD124" s="735"/>
      <c r="BE124" s="735"/>
      <c r="BF124" s="735"/>
      <c r="BG124" s="735"/>
      <c r="BH124" s="735"/>
      <c r="BI124" s="735"/>
      <c r="BJ124" s="735"/>
      <c r="BK124" s="735"/>
      <c r="BL124" s="735"/>
      <c r="BM124" s="735"/>
      <c r="BN124" s="735"/>
      <c r="BO124" s="735"/>
      <c r="BP124" s="735"/>
      <c r="BQ124" s="735"/>
      <c r="BR124" s="735"/>
      <c r="BS124" s="735"/>
      <c r="BT124" s="735"/>
      <c r="BU124" s="735"/>
      <c r="BV124" s="735"/>
      <c r="BW124" s="735"/>
      <c r="BX124" s="735"/>
      <c r="BY124" s="735"/>
      <c r="BZ124" s="735"/>
      <c r="CA124" s="735"/>
      <c r="CB124" s="735"/>
      <c r="CC124" s="735"/>
      <c r="CD124" s="735"/>
      <c r="CE124" s="735"/>
      <c r="CF124" s="735"/>
      <c r="CG124" s="735"/>
      <c r="CH124" s="735"/>
      <c r="CI124" s="735"/>
      <c r="CJ124" s="735"/>
      <c r="CK124" s="735"/>
      <c r="CL124" s="735"/>
      <c r="CM124" s="735"/>
      <c r="CN124" s="735"/>
      <c r="CO124" s="735"/>
      <c r="CP124" s="735"/>
      <c r="CQ124" s="735"/>
      <c r="CR124" s="735"/>
      <c r="CS124" s="735"/>
      <c r="CT124" s="735"/>
      <c r="CU124" s="735"/>
      <c r="CV124" s="735"/>
      <c r="CW124" s="735"/>
      <c r="CX124" s="735"/>
      <c r="CY124" s="735"/>
      <c r="CZ124" s="735"/>
      <c r="DA124" s="735"/>
      <c r="DB124" s="735"/>
      <c r="DC124" s="735"/>
      <c r="DD124" s="735"/>
      <c r="DE124" s="735"/>
      <c r="DF124" s="735"/>
      <c r="DG124" s="735"/>
      <c r="DH124" s="735"/>
      <c r="DI124" s="735"/>
      <c r="DJ124" s="735"/>
      <c r="DK124" s="735"/>
      <c r="DL124" s="735"/>
      <c r="DM124" s="735"/>
      <c r="DN124" s="735"/>
      <c r="DO124" s="735"/>
      <c r="DP124" s="735"/>
      <c r="DQ124" s="735"/>
      <c r="DR124" s="735"/>
      <c r="DS124" s="735"/>
      <c r="DT124" s="735"/>
      <c r="DU124" s="735"/>
      <c r="DV124" s="735"/>
      <c r="DW124" s="735"/>
      <c r="DX124" s="735"/>
      <c r="DY124" s="735"/>
      <c r="DZ124" s="735"/>
      <c r="EA124" s="735"/>
      <c r="EB124" s="735"/>
      <c r="EC124" s="735"/>
      <c r="ED124" s="735"/>
      <c r="EE124" s="735"/>
      <c r="EF124" s="735"/>
      <c r="EG124" s="735"/>
      <c r="EH124" s="735"/>
      <c r="EI124" s="735"/>
      <c r="EJ124" s="735"/>
      <c r="EK124" s="735"/>
      <c r="EL124" s="735"/>
      <c r="EM124" s="735"/>
      <c r="EN124" s="735"/>
      <c r="EO124" s="735"/>
      <c r="EP124" s="735"/>
      <c r="EQ124" s="735"/>
      <c r="ER124" s="735"/>
      <c r="ES124" s="735"/>
      <c r="ET124" s="735"/>
      <c r="EU124" s="735"/>
      <c r="EV124" s="735"/>
      <c r="EW124" s="735"/>
      <c r="EX124" s="735"/>
      <c r="EY124" s="735"/>
      <c r="EZ124" s="735"/>
      <c r="FA124" s="735"/>
      <c r="FB124" s="735"/>
      <c r="FC124" s="735"/>
      <c r="FD124" s="735"/>
      <c r="FE124" s="735"/>
      <c r="FF124" s="735"/>
      <c r="FG124" s="735"/>
      <c r="FH124" s="735"/>
      <c r="FI124" s="735"/>
      <c r="FJ124" s="735"/>
      <c r="FK124" s="735"/>
      <c r="FL124" s="735"/>
      <c r="FM124" s="735"/>
      <c r="FN124" s="735"/>
      <c r="FO124" s="735"/>
      <c r="FP124" s="735"/>
      <c r="FQ124" s="735"/>
      <c r="FR124" s="735"/>
      <c r="FS124" s="735"/>
      <c r="FT124" s="735"/>
      <c r="FU124" s="735"/>
      <c r="FV124" s="735"/>
      <c r="FW124" s="735"/>
      <c r="FX124" s="735"/>
      <c r="FY124" s="735"/>
      <c r="FZ124" s="735"/>
      <c r="GA124" s="735"/>
      <c r="GB124" s="735"/>
      <c r="GC124" s="735"/>
      <c r="GD124" s="735"/>
      <c r="GE124" s="735"/>
      <c r="GF124" s="735"/>
      <c r="GG124" s="735"/>
      <c r="GH124" s="735"/>
      <c r="GI124" s="735"/>
      <c r="GJ124" s="735"/>
      <c r="GK124" s="735"/>
      <c r="GL124" s="735"/>
      <c r="GM124" s="735"/>
      <c r="GN124" s="735"/>
      <c r="GO124" s="735"/>
      <c r="GP124" s="735"/>
      <c r="GQ124" s="735"/>
      <c r="GR124" s="735"/>
      <c r="GS124" s="735"/>
      <c r="GT124" s="735"/>
      <c r="GU124" s="735"/>
      <c r="GV124" s="735"/>
      <c r="GW124" s="735"/>
      <c r="GX124" s="735"/>
      <c r="GY124" s="735"/>
      <c r="GZ124" s="735"/>
      <c r="HA124" s="735"/>
      <c r="HB124" s="735"/>
      <c r="HC124" s="735"/>
      <c r="HD124" s="735"/>
      <c r="HE124" s="735"/>
      <c r="HF124" s="735"/>
      <c r="HG124" s="735"/>
      <c r="HH124" s="735"/>
      <c r="HI124" s="735"/>
      <c r="HJ124" s="735"/>
      <c r="HK124" s="735"/>
      <c r="HL124" s="735"/>
      <c r="HM124" s="735"/>
    </row>
    <row r="125" spans="1:221" s="213" customFormat="1" x14ac:dyDescent="0.25">
      <c r="A125" s="732">
        <v>102</v>
      </c>
      <c r="B125" s="752" t="s">
        <v>3986</v>
      </c>
      <c r="C125" s="752" t="s">
        <v>190</v>
      </c>
      <c r="D125" s="753" t="s">
        <v>178</v>
      </c>
      <c r="E125" s="732">
        <v>0</v>
      </c>
      <c r="F125" s="732">
        <v>0</v>
      </c>
      <c r="G125" s="733" t="str">
        <f t="shared" si="2"/>
        <v>Kém</v>
      </c>
      <c r="H125" s="738"/>
      <c r="I125" s="735"/>
      <c r="J125" s="735"/>
      <c r="K125" s="735"/>
      <c r="L125" s="735"/>
      <c r="M125" s="735"/>
      <c r="N125" s="735"/>
      <c r="O125" s="735"/>
      <c r="P125" s="735"/>
      <c r="Q125" s="735"/>
      <c r="R125" s="735"/>
      <c r="S125" s="735"/>
      <c r="T125" s="735"/>
      <c r="U125" s="735"/>
      <c r="V125" s="735"/>
      <c r="W125" s="735"/>
      <c r="X125" s="735"/>
      <c r="Y125" s="735"/>
      <c r="Z125" s="735"/>
      <c r="AA125" s="735"/>
      <c r="AB125" s="735"/>
      <c r="AC125" s="735"/>
      <c r="AD125" s="735"/>
      <c r="AE125" s="735"/>
      <c r="AF125" s="735"/>
      <c r="AG125" s="735"/>
      <c r="AH125" s="735"/>
      <c r="AI125" s="735"/>
      <c r="AJ125" s="735"/>
      <c r="AK125" s="735"/>
      <c r="AL125" s="735"/>
      <c r="AM125" s="735"/>
      <c r="AN125" s="735"/>
      <c r="AO125" s="735"/>
      <c r="AP125" s="735"/>
      <c r="AQ125" s="735"/>
      <c r="AR125" s="735"/>
      <c r="AS125" s="735"/>
      <c r="AT125" s="735"/>
      <c r="AU125" s="735"/>
      <c r="AV125" s="735"/>
      <c r="AW125" s="735"/>
      <c r="AX125" s="735"/>
      <c r="AY125" s="735"/>
      <c r="AZ125" s="735"/>
      <c r="BA125" s="735"/>
      <c r="BB125" s="735"/>
      <c r="BC125" s="735"/>
      <c r="BD125" s="735"/>
      <c r="BE125" s="735"/>
      <c r="BF125" s="735"/>
      <c r="BG125" s="735"/>
      <c r="BH125" s="735"/>
      <c r="BI125" s="735"/>
      <c r="BJ125" s="735"/>
      <c r="BK125" s="735"/>
      <c r="BL125" s="735"/>
      <c r="BM125" s="735"/>
      <c r="BN125" s="735"/>
      <c r="BO125" s="735"/>
      <c r="BP125" s="735"/>
      <c r="BQ125" s="735"/>
      <c r="BR125" s="735"/>
      <c r="BS125" s="735"/>
      <c r="BT125" s="735"/>
      <c r="BU125" s="735"/>
      <c r="BV125" s="735"/>
      <c r="BW125" s="735"/>
      <c r="BX125" s="735"/>
      <c r="BY125" s="735"/>
      <c r="BZ125" s="735"/>
      <c r="CA125" s="735"/>
      <c r="CB125" s="735"/>
      <c r="CC125" s="735"/>
      <c r="CD125" s="735"/>
      <c r="CE125" s="735"/>
      <c r="CF125" s="735"/>
      <c r="CG125" s="735"/>
      <c r="CH125" s="735"/>
      <c r="CI125" s="735"/>
      <c r="CJ125" s="735"/>
      <c r="CK125" s="735"/>
      <c r="CL125" s="735"/>
      <c r="CM125" s="735"/>
      <c r="CN125" s="735"/>
      <c r="CO125" s="735"/>
      <c r="CP125" s="735"/>
      <c r="CQ125" s="735"/>
      <c r="CR125" s="735"/>
      <c r="CS125" s="735"/>
      <c r="CT125" s="735"/>
      <c r="CU125" s="735"/>
      <c r="CV125" s="735"/>
      <c r="CW125" s="735"/>
      <c r="CX125" s="735"/>
      <c r="CY125" s="735"/>
      <c r="CZ125" s="735"/>
      <c r="DA125" s="735"/>
      <c r="DB125" s="735"/>
      <c r="DC125" s="735"/>
      <c r="DD125" s="735"/>
      <c r="DE125" s="735"/>
      <c r="DF125" s="735"/>
      <c r="DG125" s="735"/>
      <c r="DH125" s="735"/>
      <c r="DI125" s="735"/>
      <c r="DJ125" s="735"/>
      <c r="DK125" s="735"/>
      <c r="DL125" s="735"/>
      <c r="DM125" s="735"/>
      <c r="DN125" s="735"/>
      <c r="DO125" s="735"/>
      <c r="DP125" s="735"/>
      <c r="DQ125" s="735"/>
      <c r="DR125" s="735"/>
      <c r="DS125" s="735"/>
      <c r="DT125" s="735"/>
      <c r="DU125" s="735"/>
      <c r="DV125" s="735"/>
      <c r="DW125" s="735"/>
      <c r="DX125" s="735"/>
      <c r="DY125" s="735"/>
      <c r="DZ125" s="735"/>
      <c r="EA125" s="735"/>
      <c r="EB125" s="735"/>
      <c r="EC125" s="735"/>
      <c r="ED125" s="735"/>
      <c r="EE125" s="735"/>
      <c r="EF125" s="735"/>
      <c r="EG125" s="735"/>
      <c r="EH125" s="735"/>
      <c r="EI125" s="735"/>
      <c r="EJ125" s="735"/>
      <c r="EK125" s="735"/>
      <c r="EL125" s="735"/>
      <c r="EM125" s="735"/>
      <c r="EN125" s="735"/>
      <c r="EO125" s="735"/>
      <c r="EP125" s="735"/>
      <c r="EQ125" s="735"/>
      <c r="ER125" s="735"/>
      <c r="ES125" s="735"/>
      <c r="ET125" s="735"/>
      <c r="EU125" s="735"/>
      <c r="EV125" s="735"/>
      <c r="EW125" s="735"/>
      <c r="EX125" s="735"/>
      <c r="EY125" s="735"/>
      <c r="EZ125" s="735"/>
      <c r="FA125" s="735"/>
      <c r="FB125" s="735"/>
      <c r="FC125" s="735"/>
      <c r="FD125" s="735"/>
      <c r="FE125" s="735"/>
      <c r="FF125" s="735"/>
      <c r="FG125" s="735"/>
      <c r="FH125" s="735"/>
      <c r="FI125" s="735"/>
      <c r="FJ125" s="735"/>
      <c r="FK125" s="735"/>
      <c r="FL125" s="735"/>
      <c r="FM125" s="735"/>
      <c r="FN125" s="735"/>
      <c r="FO125" s="735"/>
      <c r="FP125" s="735"/>
      <c r="FQ125" s="735"/>
      <c r="FR125" s="735"/>
      <c r="FS125" s="735"/>
      <c r="FT125" s="735"/>
      <c r="FU125" s="735"/>
      <c r="FV125" s="735"/>
      <c r="FW125" s="735"/>
      <c r="FX125" s="735"/>
      <c r="FY125" s="735"/>
      <c r="FZ125" s="735"/>
      <c r="GA125" s="735"/>
      <c r="GB125" s="735"/>
      <c r="GC125" s="735"/>
      <c r="GD125" s="735"/>
      <c r="GE125" s="735"/>
      <c r="GF125" s="735"/>
      <c r="GG125" s="735"/>
      <c r="GH125" s="735"/>
      <c r="GI125" s="735"/>
      <c r="GJ125" s="735"/>
      <c r="GK125" s="735"/>
      <c r="GL125" s="735"/>
      <c r="GM125" s="735"/>
      <c r="GN125" s="735"/>
      <c r="GO125" s="735"/>
      <c r="GP125" s="735"/>
      <c r="GQ125" s="735"/>
      <c r="GR125" s="735"/>
      <c r="GS125" s="735"/>
      <c r="GT125" s="735"/>
      <c r="GU125" s="735"/>
      <c r="GV125" s="735"/>
      <c r="GW125" s="735"/>
      <c r="GX125" s="735"/>
      <c r="GY125" s="735"/>
      <c r="GZ125" s="735"/>
      <c r="HA125" s="735"/>
      <c r="HB125" s="735"/>
      <c r="HC125" s="735"/>
      <c r="HD125" s="735"/>
      <c r="HE125" s="735"/>
      <c r="HF125" s="735"/>
      <c r="HG125" s="735"/>
      <c r="HH125" s="735"/>
      <c r="HI125" s="735"/>
      <c r="HJ125" s="735"/>
      <c r="HK125" s="735"/>
      <c r="HL125" s="735"/>
      <c r="HM125" s="735"/>
    </row>
    <row r="126" spans="1:221" s="213" customFormat="1" x14ac:dyDescent="0.25">
      <c r="A126" s="732">
        <v>103</v>
      </c>
      <c r="B126" s="752" t="s">
        <v>3987</v>
      </c>
      <c r="C126" s="752" t="s">
        <v>3988</v>
      </c>
      <c r="D126" s="753" t="s">
        <v>3989</v>
      </c>
      <c r="E126" s="732">
        <v>3.44</v>
      </c>
      <c r="F126" s="732">
        <v>95</v>
      </c>
      <c r="G126" s="733" t="str">
        <f t="shared" si="2"/>
        <v>Xuất sắc</v>
      </c>
      <c r="H126" s="732"/>
      <c r="I126" s="735"/>
      <c r="J126" s="735"/>
      <c r="K126" s="735"/>
      <c r="L126" s="735"/>
      <c r="M126" s="735"/>
      <c r="N126" s="735"/>
      <c r="O126" s="735"/>
      <c r="P126" s="735"/>
      <c r="Q126" s="735"/>
      <c r="R126" s="735"/>
      <c r="S126" s="735"/>
      <c r="T126" s="735"/>
      <c r="U126" s="735"/>
      <c r="V126" s="735"/>
      <c r="W126" s="735"/>
      <c r="X126" s="735"/>
      <c r="Y126" s="735"/>
      <c r="Z126" s="735"/>
      <c r="AA126" s="735"/>
      <c r="AB126" s="735"/>
      <c r="AC126" s="735"/>
      <c r="AD126" s="735"/>
      <c r="AE126" s="735"/>
      <c r="AF126" s="735"/>
      <c r="AG126" s="735"/>
      <c r="AH126" s="735"/>
      <c r="AI126" s="735"/>
      <c r="AJ126" s="735"/>
      <c r="AK126" s="735"/>
      <c r="AL126" s="735"/>
      <c r="AM126" s="735"/>
      <c r="AN126" s="735"/>
      <c r="AO126" s="735"/>
      <c r="AP126" s="735"/>
      <c r="AQ126" s="735"/>
      <c r="AR126" s="735"/>
      <c r="AS126" s="735"/>
      <c r="AT126" s="735"/>
      <c r="AU126" s="735"/>
      <c r="AV126" s="735"/>
      <c r="AW126" s="735"/>
      <c r="AX126" s="735"/>
      <c r="AY126" s="735"/>
      <c r="AZ126" s="735"/>
      <c r="BA126" s="735"/>
      <c r="BB126" s="735"/>
      <c r="BC126" s="735"/>
      <c r="BD126" s="735"/>
      <c r="BE126" s="735"/>
      <c r="BF126" s="735"/>
      <c r="BG126" s="735"/>
      <c r="BH126" s="735"/>
      <c r="BI126" s="735"/>
      <c r="BJ126" s="735"/>
      <c r="BK126" s="735"/>
      <c r="BL126" s="735"/>
      <c r="BM126" s="735"/>
      <c r="BN126" s="735"/>
      <c r="BO126" s="735"/>
      <c r="BP126" s="735"/>
      <c r="BQ126" s="735"/>
      <c r="BR126" s="735"/>
      <c r="BS126" s="735"/>
      <c r="BT126" s="735"/>
      <c r="BU126" s="735"/>
      <c r="BV126" s="735"/>
      <c r="BW126" s="735"/>
      <c r="BX126" s="735"/>
      <c r="BY126" s="735"/>
      <c r="BZ126" s="735"/>
      <c r="CA126" s="735"/>
      <c r="CB126" s="735"/>
      <c r="CC126" s="735"/>
      <c r="CD126" s="735"/>
      <c r="CE126" s="735"/>
      <c r="CF126" s="735"/>
      <c r="CG126" s="735"/>
      <c r="CH126" s="735"/>
      <c r="CI126" s="735"/>
      <c r="CJ126" s="735"/>
      <c r="CK126" s="735"/>
      <c r="CL126" s="735"/>
      <c r="CM126" s="735"/>
      <c r="CN126" s="735"/>
      <c r="CO126" s="735"/>
      <c r="CP126" s="735"/>
      <c r="CQ126" s="735"/>
      <c r="CR126" s="735"/>
      <c r="CS126" s="735"/>
      <c r="CT126" s="735"/>
      <c r="CU126" s="735"/>
      <c r="CV126" s="735"/>
      <c r="CW126" s="735"/>
      <c r="CX126" s="735"/>
      <c r="CY126" s="735"/>
      <c r="CZ126" s="735"/>
      <c r="DA126" s="735"/>
      <c r="DB126" s="735"/>
      <c r="DC126" s="735"/>
      <c r="DD126" s="735"/>
      <c r="DE126" s="735"/>
      <c r="DF126" s="735"/>
      <c r="DG126" s="735"/>
      <c r="DH126" s="735"/>
      <c r="DI126" s="735"/>
      <c r="DJ126" s="735"/>
      <c r="DK126" s="735"/>
      <c r="DL126" s="735"/>
      <c r="DM126" s="735"/>
      <c r="DN126" s="735"/>
      <c r="DO126" s="735"/>
      <c r="DP126" s="735"/>
      <c r="DQ126" s="735"/>
      <c r="DR126" s="735"/>
      <c r="DS126" s="735"/>
      <c r="DT126" s="735"/>
      <c r="DU126" s="735"/>
      <c r="DV126" s="735"/>
      <c r="DW126" s="735"/>
      <c r="DX126" s="735"/>
      <c r="DY126" s="735"/>
      <c r="DZ126" s="735"/>
      <c r="EA126" s="735"/>
      <c r="EB126" s="735"/>
      <c r="EC126" s="735"/>
      <c r="ED126" s="735"/>
      <c r="EE126" s="735"/>
      <c r="EF126" s="735"/>
      <c r="EG126" s="735"/>
      <c r="EH126" s="735"/>
      <c r="EI126" s="735"/>
      <c r="EJ126" s="735"/>
      <c r="EK126" s="735"/>
      <c r="EL126" s="735"/>
      <c r="EM126" s="735"/>
      <c r="EN126" s="735"/>
      <c r="EO126" s="735"/>
      <c r="EP126" s="735"/>
      <c r="EQ126" s="735"/>
      <c r="ER126" s="735"/>
      <c r="ES126" s="735"/>
      <c r="ET126" s="735"/>
      <c r="EU126" s="735"/>
      <c r="EV126" s="735"/>
      <c r="EW126" s="735"/>
      <c r="EX126" s="735"/>
      <c r="EY126" s="735"/>
      <c r="EZ126" s="735"/>
      <c r="FA126" s="735"/>
      <c r="FB126" s="735"/>
      <c r="FC126" s="735"/>
      <c r="FD126" s="735"/>
      <c r="FE126" s="735"/>
      <c r="FF126" s="735"/>
      <c r="FG126" s="735"/>
      <c r="FH126" s="735"/>
      <c r="FI126" s="735"/>
      <c r="FJ126" s="735"/>
      <c r="FK126" s="735"/>
      <c r="FL126" s="735"/>
      <c r="FM126" s="735"/>
      <c r="FN126" s="735"/>
      <c r="FO126" s="735"/>
      <c r="FP126" s="735"/>
      <c r="FQ126" s="735"/>
      <c r="FR126" s="735"/>
      <c r="FS126" s="735"/>
      <c r="FT126" s="735"/>
      <c r="FU126" s="735"/>
      <c r="FV126" s="735"/>
      <c r="FW126" s="735"/>
      <c r="FX126" s="735"/>
      <c r="FY126" s="735"/>
      <c r="FZ126" s="735"/>
      <c r="GA126" s="735"/>
      <c r="GB126" s="735"/>
      <c r="GC126" s="735"/>
      <c r="GD126" s="735"/>
      <c r="GE126" s="735"/>
      <c r="GF126" s="735"/>
      <c r="GG126" s="735"/>
      <c r="GH126" s="735"/>
      <c r="GI126" s="735"/>
      <c r="GJ126" s="735"/>
      <c r="GK126" s="735"/>
      <c r="GL126" s="735"/>
      <c r="GM126" s="735"/>
      <c r="GN126" s="735"/>
      <c r="GO126" s="735"/>
      <c r="GP126" s="735"/>
      <c r="GQ126" s="735"/>
      <c r="GR126" s="735"/>
      <c r="GS126" s="735"/>
      <c r="GT126" s="735"/>
      <c r="GU126" s="735"/>
      <c r="GV126" s="735"/>
      <c r="GW126" s="735"/>
      <c r="GX126" s="735"/>
      <c r="GY126" s="735"/>
      <c r="GZ126" s="735"/>
      <c r="HA126" s="735"/>
      <c r="HB126" s="735"/>
      <c r="HC126" s="735"/>
      <c r="HD126" s="735"/>
      <c r="HE126" s="735"/>
      <c r="HF126" s="735"/>
      <c r="HG126" s="735"/>
      <c r="HH126" s="735"/>
      <c r="HI126" s="735"/>
      <c r="HJ126" s="735"/>
      <c r="HK126" s="735"/>
      <c r="HL126" s="735"/>
      <c r="HM126" s="735"/>
    </row>
    <row r="127" spans="1:221" s="213" customFormat="1" x14ac:dyDescent="0.25">
      <c r="A127" s="732">
        <v>104</v>
      </c>
      <c r="B127" s="758" t="s">
        <v>3990</v>
      </c>
      <c r="C127" s="752" t="s">
        <v>77</v>
      </c>
      <c r="D127" s="753" t="s">
        <v>143</v>
      </c>
      <c r="E127" s="732">
        <v>2.94</v>
      </c>
      <c r="F127" s="732">
        <v>90</v>
      </c>
      <c r="G127" s="733" t="str">
        <f t="shared" si="2"/>
        <v>Xuất sắc</v>
      </c>
      <c r="H127" s="738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  <c r="S127" s="735"/>
      <c r="T127" s="735"/>
      <c r="U127" s="735"/>
      <c r="V127" s="735"/>
      <c r="W127" s="735"/>
      <c r="X127" s="735"/>
      <c r="Y127" s="735"/>
      <c r="Z127" s="735"/>
      <c r="AA127" s="735"/>
      <c r="AB127" s="735"/>
      <c r="AC127" s="735"/>
      <c r="AD127" s="735"/>
      <c r="AE127" s="735"/>
      <c r="AF127" s="735"/>
      <c r="AG127" s="735"/>
      <c r="AH127" s="735"/>
      <c r="AI127" s="735"/>
      <c r="AJ127" s="735"/>
      <c r="AK127" s="735"/>
      <c r="AL127" s="735"/>
      <c r="AM127" s="735"/>
      <c r="AN127" s="735"/>
      <c r="AO127" s="735"/>
      <c r="AP127" s="735"/>
      <c r="AQ127" s="735"/>
      <c r="AR127" s="735"/>
      <c r="AS127" s="735"/>
      <c r="AT127" s="735"/>
      <c r="AU127" s="735"/>
      <c r="AV127" s="735"/>
      <c r="AW127" s="735"/>
      <c r="AX127" s="735"/>
      <c r="AY127" s="735"/>
      <c r="AZ127" s="735"/>
      <c r="BA127" s="735"/>
      <c r="BB127" s="735"/>
      <c r="BC127" s="735"/>
      <c r="BD127" s="735"/>
      <c r="BE127" s="735"/>
      <c r="BF127" s="735"/>
      <c r="BG127" s="735"/>
      <c r="BH127" s="735"/>
      <c r="BI127" s="735"/>
      <c r="BJ127" s="735"/>
      <c r="BK127" s="735"/>
      <c r="BL127" s="735"/>
      <c r="BM127" s="735"/>
      <c r="BN127" s="735"/>
      <c r="BO127" s="735"/>
      <c r="BP127" s="735"/>
      <c r="BQ127" s="735"/>
      <c r="BR127" s="735"/>
      <c r="BS127" s="735"/>
      <c r="BT127" s="735"/>
      <c r="BU127" s="735"/>
      <c r="BV127" s="735"/>
      <c r="BW127" s="735"/>
      <c r="BX127" s="735"/>
      <c r="BY127" s="735"/>
      <c r="BZ127" s="735"/>
      <c r="CA127" s="735"/>
      <c r="CB127" s="735"/>
      <c r="CC127" s="735"/>
      <c r="CD127" s="735"/>
      <c r="CE127" s="735"/>
      <c r="CF127" s="735"/>
      <c r="CG127" s="735"/>
      <c r="CH127" s="735"/>
      <c r="CI127" s="735"/>
      <c r="CJ127" s="735"/>
      <c r="CK127" s="735"/>
      <c r="CL127" s="735"/>
      <c r="CM127" s="735"/>
      <c r="CN127" s="735"/>
      <c r="CO127" s="735"/>
      <c r="CP127" s="735"/>
      <c r="CQ127" s="735"/>
      <c r="CR127" s="735"/>
      <c r="CS127" s="735"/>
      <c r="CT127" s="735"/>
      <c r="CU127" s="735"/>
      <c r="CV127" s="735"/>
      <c r="CW127" s="735"/>
      <c r="CX127" s="735"/>
      <c r="CY127" s="735"/>
      <c r="CZ127" s="735"/>
      <c r="DA127" s="735"/>
      <c r="DB127" s="735"/>
      <c r="DC127" s="735"/>
      <c r="DD127" s="735"/>
      <c r="DE127" s="735"/>
      <c r="DF127" s="735"/>
      <c r="DG127" s="735"/>
      <c r="DH127" s="735"/>
      <c r="DI127" s="735"/>
      <c r="DJ127" s="735"/>
      <c r="DK127" s="735"/>
      <c r="DL127" s="735"/>
      <c r="DM127" s="735"/>
      <c r="DN127" s="735"/>
      <c r="DO127" s="735"/>
      <c r="DP127" s="735"/>
      <c r="DQ127" s="735"/>
      <c r="DR127" s="735"/>
      <c r="DS127" s="735"/>
      <c r="DT127" s="735"/>
      <c r="DU127" s="735"/>
      <c r="DV127" s="735"/>
      <c r="DW127" s="735"/>
      <c r="DX127" s="735"/>
      <c r="DY127" s="735"/>
      <c r="DZ127" s="735"/>
      <c r="EA127" s="735"/>
      <c r="EB127" s="735"/>
      <c r="EC127" s="735"/>
      <c r="ED127" s="735"/>
      <c r="EE127" s="735"/>
      <c r="EF127" s="735"/>
      <c r="EG127" s="735"/>
      <c r="EH127" s="735"/>
      <c r="EI127" s="735"/>
      <c r="EJ127" s="735"/>
      <c r="EK127" s="735"/>
      <c r="EL127" s="735"/>
      <c r="EM127" s="735"/>
      <c r="EN127" s="735"/>
      <c r="EO127" s="735"/>
      <c r="EP127" s="735"/>
      <c r="EQ127" s="735"/>
      <c r="ER127" s="735"/>
      <c r="ES127" s="735"/>
      <c r="ET127" s="735"/>
      <c r="EU127" s="735"/>
      <c r="EV127" s="735"/>
      <c r="EW127" s="735"/>
      <c r="EX127" s="735"/>
      <c r="EY127" s="735"/>
      <c r="EZ127" s="735"/>
      <c r="FA127" s="735"/>
      <c r="FB127" s="735"/>
      <c r="FC127" s="735"/>
      <c r="FD127" s="735"/>
      <c r="FE127" s="735"/>
      <c r="FF127" s="735"/>
      <c r="FG127" s="735"/>
      <c r="FH127" s="735"/>
      <c r="FI127" s="735"/>
      <c r="FJ127" s="735"/>
      <c r="FK127" s="735"/>
      <c r="FL127" s="735"/>
      <c r="FM127" s="735"/>
      <c r="FN127" s="735"/>
      <c r="FO127" s="735"/>
      <c r="FP127" s="735"/>
      <c r="FQ127" s="735"/>
      <c r="FR127" s="735"/>
      <c r="FS127" s="735"/>
      <c r="FT127" s="735"/>
      <c r="FU127" s="735"/>
      <c r="FV127" s="735"/>
      <c r="FW127" s="735"/>
      <c r="FX127" s="735"/>
      <c r="FY127" s="735"/>
      <c r="FZ127" s="735"/>
      <c r="GA127" s="735"/>
      <c r="GB127" s="735"/>
      <c r="GC127" s="735"/>
      <c r="GD127" s="735"/>
      <c r="GE127" s="735"/>
      <c r="GF127" s="735"/>
      <c r="GG127" s="735"/>
      <c r="GH127" s="735"/>
      <c r="GI127" s="735"/>
      <c r="GJ127" s="735"/>
      <c r="GK127" s="735"/>
      <c r="GL127" s="735"/>
      <c r="GM127" s="735"/>
      <c r="GN127" s="735"/>
      <c r="GO127" s="735"/>
      <c r="GP127" s="735"/>
      <c r="GQ127" s="735"/>
      <c r="GR127" s="735"/>
      <c r="GS127" s="735"/>
      <c r="GT127" s="735"/>
      <c r="GU127" s="735"/>
      <c r="GV127" s="735"/>
      <c r="GW127" s="735"/>
      <c r="GX127" s="735"/>
      <c r="GY127" s="735"/>
      <c r="GZ127" s="735"/>
      <c r="HA127" s="735"/>
      <c r="HB127" s="735"/>
      <c r="HC127" s="735"/>
      <c r="HD127" s="735"/>
      <c r="HE127" s="735"/>
      <c r="HF127" s="735"/>
      <c r="HG127" s="735"/>
      <c r="HH127" s="735"/>
      <c r="HI127" s="735"/>
      <c r="HJ127" s="735"/>
      <c r="HK127" s="735"/>
      <c r="HL127" s="735"/>
      <c r="HM127" s="735"/>
    </row>
    <row r="129" spans="1:223" s="186" customFormat="1" x14ac:dyDescent="0.25">
      <c r="A129" s="1000" t="s">
        <v>3991</v>
      </c>
      <c r="B129" s="1000"/>
      <c r="C129" s="217"/>
      <c r="D129" s="217"/>
      <c r="E129" s="185"/>
      <c r="F129" s="184"/>
      <c r="H129" s="184"/>
    </row>
    <row r="130" spans="1:223" s="186" customFormat="1" x14ac:dyDescent="0.25">
      <c r="A130" s="1000" t="s">
        <v>5343</v>
      </c>
      <c r="B130" s="1000"/>
      <c r="C130" s="217"/>
      <c r="D130" s="217"/>
      <c r="E130" s="185"/>
      <c r="F130" s="184"/>
      <c r="H130" s="184"/>
    </row>
    <row r="131" spans="1:223" s="186" customFormat="1" ht="13.5" customHeight="1" x14ac:dyDescent="0.25">
      <c r="A131" s="184"/>
      <c r="E131" s="185"/>
      <c r="H131" s="184"/>
    </row>
    <row r="132" spans="1:223" s="186" customFormat="1" ht="28.5" x14ac:dyDescent="0.25">
      <c r="A132" s="726" t="s">
        <v>118</v>
      </c>
      <c r="B132" s="726" t="s">
        <v>536</v>
      </c>
      <c r="C132" s="726" t="s">
        <v>547</v>
      </c>
      <c r="D132" s="726" t="s">
        <v>3846</v>
      </c>
      <c r="E132" s="727" t="s">
        <v>5342</v>
      </c>
      <c r="F132" s="726" t="s">
        <v>537</v>
      </c>
      <c r="G132" s="726" t="s">
        <v>453</v>
      </c>
      <c r="H132" s="726" t="s">
        <v>454</v>
      </c>
    </row>
    <row r="133" spans="1:223" s="756" customFormat="1" x14ac:dyDescent="0.25">
      <c r="A133" s="732">
        <v>105</v>
      </c>
      <c r="B133" s="730" t="s">
        <v>3992</v>
      </c>
      <c r="C133" s="730" t="s">
        <v>3852</v>
      </c>
      <c r="D133" s="758" t="s">
        <v>34</v>
      </c>
      <c r="E133" s="732">
        <v>2.06</v>
      </c>
      <c r="F133" s="732">
        <v>81</v>
      </c>
      <c r="G133" s="733" t="str">
        <f t="shared" ref="G133:G178" si="3">IF(F133&gt;=90,"Xuất sắc",IF(F133&gt;=80,"Tốt",IF(F133&gt;=65,"Khá",IF(F133&gt;=50,"Trung bình",IF(F133&gt;=35,"Yếu","Kém")))))</f>
        <v>Tốt</v>
      </c>
      <c r="H133" s="732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  <c r="AF133" s="755"/>
      <c r="AG133" s="755"/>
      <c r="AH133" s="755"/>
      <c r="AI133" s="755"/>
      <c r="AJ133" s="755"/>
      <c r="AK133" s="755"/>
      <c r="AL133" s="755"/>
      <c r="AM133" s="755"/>
      <c r="AN133" s="755"/>
      <c r="AO133" s="755"/>
      <c r="AP133" s="755"/>
      <c r="AQ133" s="755"/>
      <c r="AR133" s="755"/>
      <c r="AS133" s="755"/>
      <c r="AT133" s="755"/>
      <c r="AU133" s="755"/>
      <c r="AV133" s="755"/>
      <c r="AW133" s="755"/>
      <c r="AX133" s="755"/>
      <c r="AY133" s="755"/>
      <c r="AZ133" s="755"/>
      <c r="BA133" s="755"/>
      <c r="BB133" s="755"/>
      <c r="BC133" s="755"/>
      <c r="BD133" s="755"/>
      <c r="BE133" s="755"/>
      <c r="BF133" s="755"/>
      <c r="BG133" s="755"/>
      <c r="BH133" s="755"/>
      <c r="BI133" s="755"/>
      <c r="BJ133" s="755"/>
      <c r="BK133" s="755"/>
      <c r="BL133" s="755"/>
      <c r="BM133" s="755"/>
      <c r="BN133" s="755"/>
      <c r="BO133" s="755"/>
      <c r="BP133" s="755"/>
      <c r="BQ133" s="755"/>
      <c r="BR133" s="755"/>
      <c r="BS133" s="755"/>
      <c r="BT133" s="755"/>
      <c r="BU133" s="755"/>
      <c r="BV133" s="755"/>
      <c r="BW133" s="755"/>
      <c r="BX133" s="755"/>
      <c r="BY133" s="755"/>
      <c r="BZ133" s="755"/>
      <c r="CA133" s="755"/>
      <c r="CB133" s="755"/>
      <c r="CC133" s="755"/>
      <c r="CD133" s="755"/>
      <c r="CE133" s="755"/>
      <c r="CF133" s="755"/>
      <c r="CG133" s="755"/>
      <c r="CH133" s="755"/>
      <c r="CI133" s="755"/>
      <c r="CJ133" s="755"/>
      <c r="CK133" s="755"/>
      <c r="CL133" s="755"/>
      <c r="CM133" s="755"/>
      <c r="CN133" s="755"/>
      <c r="CO133" s="755"/>
      <c r="CP133" s="755"/>
      <c r="CQ133" s="755"/>
      <c r="CR133" s="755"/>
      <c r="CS133" s="755"/>
      <c r="CT133" s="755"/>
      <c r="CU133" s="755"/>
      <c r="CV133" s="755"/>
      <c r="CW133" s="755"/>
      <c r="CX133" s="755"/>
      <c r="CY133" s="755"/>
      <c r="CZ133" s="755"/>
      <c r="DA133" s="755"/>
      <c r="DB133" s="755"/>
      <c r="DC133" s="755"/>
      <c r="DD133" s="755"/>
      <c r="DE133" s="755"/>
      <c r="DF133" s="755"/>
      <c r="DG133" s="755"/>
      <c r="DH133" s="755"/>
      <c r="DI133" s="755"/>
      <c r="DJ133" s="755"/>
      <c r="DK133" s="755"/>
      <c r="DL133" s="755"/>
      <c r="DM133" s="755"/>
      <c r="DN133" s="755"/>
      <c r="DO133" s="755"/>
      <c r="DP133" s="755"/>
      <c r="DQ133" s="755"/>
      <c r="DR133" s="755"/>
      <c r="DS133" s="755"/>
      <c r="DT133" s="755"/>
      <c r="DU133" s="755"/>
      <c r="DV133" s="755"/>
      <c r="DW133" s="755"/>
      <c r="DX133" s="755"/>
      <c r="DY133" s="755"/>
      <c r="DZ133" s="755"/>
      <c r="EA133" s="755"/>
      <c r="EB133" s="755"/>
      <c r="EC133" s="755"/>
      <c r="ED133" s="755"/>
      <c r="EE133" s="755"/>
      <c r="EF133" s="755"/>
      <c r="EG133" s="755"/>
      <c r="EH133" s="755"/>
      <c r="EI133" s="755"/>
      <c r="EJ133" s="755"/>
      <c r="EK133" s="755"/>
      <c r="EL133" s="755"/>
      <c r="EM133" s="755"/>
      <c r="EN133" s="755"/>
      <c r="EO133" s="755"/>
      <c r="EP133" s="755"/>
      <c r="EQ133" s="755"/>
      <c r="ER133" s="755"/>
      <c r="ES133" s="755"/>
      <c r="ET133" s="755"/>
      <c r="EU133" s="755"/>
      <c r="EV133" s="755"/>
      <c r="EW133" s="755"/>
      <c r="EX133" s="755"/>
      <c r="EY133" s="755"/>
      <c r="EZ133" s="755"/>
      <c r="FA133" s="755"/>
      <c r="FB133" s="755"/>
      <c r="FC133" s="755"/>
      <c r="FD133" s="755"/>
      <c r="FE133" s="755"/>
      <c r="FF133" s="755"/>
      <c r="FG133" s="755"/>
      <c r="FH133" s="755"/>
      <c r="FI133" s="755"/>
      <c r="FJ133" s="755"/>
      <c r="FK133" s="755"/>
      <c r="FL133" s="755"/>
      <c r="FM133" s="755"/>
      <c r="FN133" s="755"/>
      <c r="FO133" s="755"/>
      <c r="FP133" s="755"/>
      <c r="FQ133" s="755"/>
      <c r="FR133" s="755"/>
      <c r="FS133" s="755"/>
      <c r="FT133" s="755"/>
      <c r="FU133" s="755"/>
      <c r="FV133" s="755"/>
      <c r="FW133" s="755"/>
      <c r="FX133" s="755"/>
      <c r="FY133" s="755"/>
      <c r="FZ133" s="755"/>
      <c r="GA133" s="755"/>
      <c r="GB133" s="755"/>
      <c r="GC133" s="755"/>
      <c r="GD133" s="755"/>
      <c r="GE133" s="755"/>
      <c r="GF133" s="755"/>
      <c r="GG133" s="755"/>
      <c r="GH133" s="755"/>
      <c r="GI133" s="755"/>
      <c r="GJ133" s="755"/>
      <c r="GK133" s="755"/>
      <c r="GL133" s="755"/>
      <c r="GM133" s="755"/>
      <c r="GN133" s="755"/>
      <c r="GO133" s="755"/>
      <c r="GP133" s="755"/>
      <c r="GQ133" s="755"/>
      <c r="GR133" s="755"/>
      <c r="GS133" s="755"/>
      <c r="GT133" s="755"/>
      <c r="GU133" s="755"/>
      <c r="GV133" s="755"/>
      <c r="GW133" s="755"/>
      <c r="GX133" s="755"/>
      <c r="GY133" s="755"/>
      <c r="GZ133" s="755"/>
      <c r="HA133" s="755"/>
      <c r="HB133" s="755"/>
      <c r="HC133" s="755"/>
      <c r="HD133" s="755"/>
      <c r="HE133" s="755"/>
      <c r="HF133" s="755"/>
      <c r="HG133" s="755"/>
      <c r="HH133" s="755"/>
      <c r="HI133" s="755"/>
      <c r="HJ133" s="755"/>
      <c r="HK133" s="755"/>
      <c r="HL133" s="755"/>
      <c r="HM133" s="755"/>
      <c r="HN133" s="755"/>
      <c r="HO133" s="755"/>
    </row>
    <row r="134" spans="1:223" s="756" customFormat="1" x14ac:dyDescent="0.25">
      <c r="A134" s="732">
        <v>106</v>
      </c>
      <c r="B134" s="730" t="s">
        <v>3993</v>
      </c>
      <c r="C134" s="730" t="s">
        <v>195</v>
      </c>
      <c r="D134" s="758" t="s">
        <v>34</v>
      </c>
      <c r="E134" s="732">
        <v>0</v>
      </c>
      <c r="F134" s="732">
        <v>34</v>
      </c>
      <c r="G134" s="733" t="str">
        <f t="shared" si="3"/>
        <v>Kém</v>
      </c>
      <c r="H134" s="732"/>
      <c r="I134" s="755"/>
      <c r="J134" s="755"/>
      <c r="K134" s="755"/>
      <c r="L134" s="755"/>
      <c r="M134" s="755"/>
      <c r="N134" s="755"/>
      <c r="O134" s="755"/>
      <c r="P134" s="755"/>
      <c r="Q134" s="755"/>
      <c r="R134" s="755"/>
      <c r="S134" s="755"/>
      <c r="T134" s="755"/>
      <c r="U134" s="755"/>
      <c r="V134" s="755"/>
      <c r="W134" s="755"/>
      <c r="X134" s="755"/>
      <c r="Y134" s="755"/>
      <c r="Z134" s="755"/>
      <c r="AA134" s="755"/>
      <c r="AB134" s="755"/>
      <c r="AC134" s="755"/>
      <c r="AD134" s="755"/>
      <c r="AE134" s="755"/>
      <c r="AF134" s="755"/>
      <c r="AG134" s="755"/>
      <c r="AH134" s="755"/>
      <c r="AI134" s="755"/>
      <c r="AJ134" s="755"/>
      <c r="AK134" s="755"/>
      <c r="AL134" s="755"/>
      <c r="AM134" s="755"/>
      <c r="AN134" s="755"/>
      <c r="AO134" s="755"/>
      <c r="AP134" s="755"/>
      <c r="AQ134" s="755"/>
      <c r="AR134" s="755"/>
      <c r="AS134" s="755"/>
      <c r="AT134" s="755"/>
      <c r="AU134" s="755"/>
      <c r="AV134" s="755"/>
      <c r="AW134" s="755"/>
      <c r="AX134" s="755"/>
      <c r="AY134" s="755"/>
      <c r="AZ134" s="755"/>
      <c r="BA134" s="755"/>
      <c r="BB134" s="755"/>
      <c r="BC134" s="755"/>
      <c r="BD134" s="755"/>
      <c r="BE134" s="755"/>
      <c r="BF134" s="755"/>
      <c r="BG134" s="755"/>
      <c r="BH134" s="755"/>
      <c r="BI134" s="755"/>
      <c r="BJ134" s="755"/>
      <c r="BK134" s="755"/>
      <c r="BL134" s="755"/>
      <c r="BM134" s="755"/>
      <c r="BN134" s="755"/>
      <c r="BO134" s="755"/>
      <c r="BP134" s="755"/>
      <c r="BQ134" s="755"/>
      <c r="BR134" s="755"/>
      <c r="BS134" s="755"/>
      <c r="BT134" s="755"/>
      <c r="BU134" s="755"/>
      <c r="BV134" s="755"/>
      <c r="BW134" s="755"/>
      <c r="BX134" s="755"/>
      <c r="BY134" s="755"/>
      <c r="BZ134" s="755"/>
      <c r="CA134" s="755"/>
      <c r="CB134" s="755"/>
      <c r="CC134" s="755"/>
      <c r="CD134" s="755"/>
      <c r="CE134" s="755"/>
      <c r="CF134" s="755"/>
      <c r="CG134" s="755"/>
      <c r="CH134" s="755"/>
      <c r="CI134" s="755"/>
      <c r="CJ134" s="755"/>
      <c r="CK134" s="755"/>
      <c r="CL134" s="755"/>
      <c r="CM134" s="755"/>
      <c r="CN134" s="755"/>
      <c r="CO134" s="755"/>
      <c r="CP134" s="755"/>
      <c r="CQ134" s="755"/>
      <c r="CR134" s="755"/>
      <c r="CS134" s="755"/>
      <c r="CT134" s="755"/>
      <c r="CU134" s="755"/>
      <c r="CV134" s="755"/>
      <c r="CW134" s="755"/>
      <c r="CX134" s="755"/>
      <c r="CY134" s="755"/>
      <c r="CZ134" s="755"/>
      <c r="DA134" s="755"/>
      <c r="DB134" s="755"/>
      <c r="DC134" s="755"/>
      <c r="DD134" s="755"/>
      <c r="DE134" s="755"/>
      <c r="DF134" s="755"/>
      <c r="DG134" s="755"/>
      <c r="DH134" s="755"/>
      <c r="DI134" s="755"/>
      <c r="DJ134" s="755"/>
      <c r="DK134" s="755"/>
      <c r="DL134" s="755"/>
      <c r="DM134" s="755"/>
      <c r="DN134" s="755"/>
      <c r="DO134" s="755"/>
      <c r="DP134" s="755"/>
      <c r="DQ134" s="755"/>
      <c r="DR134" s="755"/>
      <c r="DS134" s="755"/>
      <c r="DT134" s="755"/>
      <c r="DU134" s="755"/>
      <c r="DV134" s="755"/>
      <c r="DW134" s="755"/>
      <c r="DX134" s="755"/>
      <c r="DY134" s="755"/>
      <c r="DZ134" s="755"/>
      <c r="EA134" s="755"/>
      <c r="EB134" s="755"/>
      <c r="EC134" s="755"/>
      <c r="ED134" s="755"/>
      <c r="EE134" s="755"/>
      <c r="EF134" s="755"/>
      <c r="EG134" s="755"/>
      <c r="EH134" s="755"/>
      <c r="EI134" s="755"/>
      <c r="EJ134" s="755"/>
      <c r="EK134" s="755"/>
      <c r="EL134" s="755"/>
      <c r="EM134" s="755"/>
      <c r="EN134" s="755"/>
      <c r="EO134" s="755"/>
      <c r="EP134" s="755"/>
      <c r="EQ134" s="755"/>
      <c r="ER134" s="755"/>
      <c r="ES134" s="755"/>
      <c r="ET134" s="755"/>
      <c r="EU134" s="755"/>
      <c r="EV134" s="755"/>
      <c r="EW134" s="755"/>
      <c r="EX134" s="755"/>
      <c r="EY134" s="755"/>
      <c r="EZ134" s="755"/>
      <c r="FA134" s="755"/>
      <c r="FB134" s="755"/>
      <c r="FC134" s="755"/>
      <c r="FD134" s="755"/>
      <c r="FE134" s="755"/>
      <c r="FF134" s="755"/>
      <c r="FG134" s="755"/>
      <c r="FH134" s="755"/>
      <c r="FI134" s="755"/>
      <c r="FJ134" s="755"/>
      <c r="FK134" s="755"/>
      <c r="FL134" s="755"/>
      <c r="FM134" s="755"/>
      <c r="FN134" s="755"/>
      <c r="FO134" s="755"/>
      <c r="FP134" s="755"/>
      <c r="FQ134" s="755"/>
      <c r="FR134" s="755"/>
      <c r="FS134" s="755"/>
      <c r="FT134" s="755"/>
      <c r="FU134" s="755"/>
      <c r="FV134" s="755"/>
      <c r="FW134" s="755"/>
      <c r="FX134" s="755"/>
      <c r="FY134" s="755"/>
      <c r="FZ134" s="755"/>
      <c r="GA134" s="755"/>
      <c r="GB134" s="755"/>
      <c r="GC134" s="755"/>
      <c r="GD134" s="755"/>
      <c r="GE134" s="755"/>
      <c r="GF134" s="755"/>
      <c r="GG134" s="755"/>
      <c r="GH134" s="755"/>
      <c r="GI134" s="755"/>
      <c r="GJ134" s="755"/>
      <c r="GK134" s="755"/>
      <c r="GL134" s="755"/>
      <c r="GM134" s="755"/>
      <c r="GN134" s="755"/>
      <c r="GO134" s="755"/>
      <c r="GP134" s="755"/>
      <c r="GQ134" s="755"/>
      <c r="GR134" s="755"/>
      <c r="GS134" s="755"/>
      <c r="GT134" s="755"/>
      <c r="GU134" s="755"/>
      <c r="GV134" s="755"/>
      <c r="GW134" s="755"/>
      <c r="GX134" s="755"/>
      <c r="GY134" s="755"/>
      <c r="GZ134" s="755"/>
      <c r="HA134" s="755"/>
      <c r="HB134" s="755"/>
      <c r="HC134" s="755"/>
      <c r="HD134" s="755"/>
      <c r="HE134" s="755"/>
      <c r="HF134" s="755"/>
      <c r="HG134" s="755"/>
      <c r="HH134" s="755"/>
      <c r="HI134" s="755"/>
      <c r="HJ134" s="755"/>
      <c r="HK134" s="755"/>
      <c r="HL134" s="755"/>
      <c r="HM134" s="755"/>
      <c r="HN134" s="755"/>
      <c r="HO134" s="755"/>
    </row>
    <row r="135" spans="1:223" s="756" customFormat="1" x14ac:dyDescent="0.25">
      <c r="A135" s="732">
        <v>107</v>
      </c>
      <c r="B135" s="730" t="s">
        <v>3994</v>
      </c>
      <c r="C135" s="730" t="s">
        <v>46</v>
      </c>
      <c r="D135" s="758" t="s">
        <v>149</v>
      </c>
      <c r="E135" s="732">
        <v>2.13</v>
      </c>
      <c r="F135" s="732">
        <v>79</v>
      </c>
      <c r="G135" s="733" t="str">
        <f t="shared" si="3"/>
        <v>Khá</v>
      </c>
      <c r="H135" s="732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  <c r="X135" s="755"/>
      <c r="Y135" s="755"/>
      <c r="Z135" s="755"/>
      <c r="AA135" s="755"/>
      <c r="AB135" s="755"/>
      <c r="AC135" s="755"/>
      <c r="AD135" s="755"/>
      <c r="AE135" s="755"/>
      <c r="AF135" s="755"/>
      <c r="AG135" s="755"/>
      <c r="AH135" s="755"/>
      <c r="AI135" s="755"/>
      <c r="AJ135" s="755"/>
      <c r="AK135" s="755"/>
      <c r="AL135" s="755"/>
      <c r="AM135" s="755"/>
      <c r="AN135" s="755"/>
      <c r="AO135" s="755"/>
      <c r="AP135" s="755"/>
      <c r="AQ135" s="755"/>
      <c r="AR135" s="755"/>
      <c r="AS135" s="755"/>
      <c r="AT135" s="755"/>
      <c r="AU135" s="755"/>
      <c r="AV135" s="755"/>
      <c r="AW135" s="755"/>
      <c r="AX135" s="755"/>
      <c r="AY135" s="755"/>
      <c r="AZ135" s="755"/>
      <c r="BA135" s="755"/>
      <c r="BB135" s="755"/>
      <c r="BC135" s="755"/>
      <c r="BD135" s="755"/>
      <c r="BE135" s="755"/>
      <c r="BF135" s="755"/>
      <c r="BG135" s="755"/>
      <c r="BH135" s="755"/>
      <c r="BI135" s="755"/>
      <c r="BJ135" s="755"/>
      <c r="BK135" s="755"/>
      <c r="BL135" s="755"/>
      <c r="BM135" s="755"/>
      <c r="BN135" s="755"/>
      <c r="BO135" s="755"/>
      <c r="BP135" s="755"/>
      <c r="BQ135" s="755"/>
      <c r="BR135" s="755"/>
      <c r="BS135" s="755"/>
      <c r="BT135" s="755"/>
      <c r="BU135" s="755"/>
      <c r="BV135" s="755"/>
      <c r="BW135" s="755"/>
      <c r="BX135" s="755"/>
      <c r="BY135" s="755"/>
      <c r="BZ135" s="755"/>
      <c r="CA135" s="755"/>
      <c r="CB135" s="755"/>
      <c r="CC135" s="755"/>
      <c r="CD135" s="755"/>
      <c r="CE135" s="755"/>
      <c r="CF135" s="755"/>
      <c r="CG135" s="755"/>
      <c r="CH135" s="755"/>
      <c r="CI135" s="755"/>
      <c r="CJ135" s="755"/>
      <c r="CK135" s="755"/>
      <c r="CL135" s="755"/>
      <c r="CM135" s="755"/>
      <c r="CN135" s="755"/>
      <c r="CO135" s="755"/>
      <c r="CP135" s="755"/>
      <c r="CQ135" s="755"/>
      <c r="CR135" s="755"/>
      <c r="CS135" s="755"/>
      <c r="CT135" s="755"/>
      <c r="CU135" s="755"/>
      <c r="CV135" s="755"/>
      <c r="CW135" s="755"/>
      <c r="CX135" s="755"/>
      <c r="CY135" s="755"/>
      <c r="CZ135" s="755"/>
      <c r="DA135" s="755"/>
      <c r="DB135" s="755"/>
      <c r="DC135" s="755"/>
      <c r="DD135" s="755"/>
      <c r="DE135" s="755"/>
      <c r="DF135" s="755"/>
      <c r="DG135" s="755"/>
      <c r="DH135" s="755"/>
      <c r="DI135" s="755"/>
      <c r="DJ135" s="755"/>
      <c r="DK135" s="755"/>
      <c r="DL135" s="755"/>
      <c r="DM135" s="755"/>
      <c r="DN135" s="755"/>
      <c r="DO135" s="755"/>
      <c r="DP135" s="755"/>
      <c r="DQ135" s="755"/>
      <c r="DR135" s="755"/>
      <c r="DS135" s="755"/>
      <c r="DT135" s="755"/>
      <c r="DU135" s="755"/>
      <c r="DV135" s="755"/>
      <c r="DW135" s="755"/>
      <c r="DX135" s="755"/>
      <c r="DY135" s="755"/>
      <c r="DZ135" s="755"/>
      <c r="EA135" s="755"/>
      <c r="EB135" s="755"/>
      <c r="EC135" s="755"/>
      <c r="ED135" s="755"/>
      <c r="EE135" s="755"/>
      <c r="EF135" s="755"/>
      <c r="EG135" s="755"/>
      <c r="EH135" s="755"/>
      <c r="EI135" s="755"/>
      <c r="EJ135" s="755"/>
      <c r="EK135" s="755"/>
      <c r="EL135" s="755"/>
      <c r="EM135" s="755"/>
      <c r="EN135" s="755"/>
      <c r="EO135" s="755"/>
      <c r="EP135" s="755"/>
      <c r="EQ135" s="755"/>
      <c r="ER135" s="755"/>
      <c r="ES135" s="755"/>
      <c r="ET135" s="755"/>
      <c r="EU135" s="755"/>
      <c r="EV135" s="755"/>
      <c r="EW135" s="755"/>
      <c r="EX135" s="755"/>
      <c r="EY135" s="755"/>
      <c r="EZ135" s="755"/>
      <c r="FA135" s="755"/>
      <c r="FB135" s="755"/>
      <c r="FC135" s="755"/>
      <c r="FD135" s="755"/>
      <c r="FE135" s="755"/>
      <c r="FF135" s="755"/>
      <c r="FG135" s="755"/>
      <c r="FH135" s="755"/>
      <c r="FI135" s="755"/>
      <c r="FJ135" s="755"/>
      <c r="FK135" s="755"/>
      <c r="FL135" s="755"/>
      <c r="FM135" s="755"/>
      <c r="FN135" s="755"/>
      <c r="FO135" s="755"/>
      <c r="FP135" s="755"/>
      <c r="FQ135" s="755"/>
      <c r="FR135" s="755"/>
      <c r="FS135" s="755"/>
      <c r="FT135" s="755"/>
      <c r="FU135" s="755"/>
      <c r="FV135" s="755"/>
      <c r="FW135" s="755"/>
      <c r="FX135" s="755"/>
      <c r="FY135" s="755"/>
      <c r="FZ135" s="755"/>
      <c r="GA135" s="755"/>
      <c r="GB135" s="755"/>
      <c r="GC135" s="755"/>
      <c r="GD135" s="755"/>
      <c r="GE135" s="755"/>
      <c r="GF135" s="755"/>
      <c r="GG135" s="755"/>
      <c r="GH135" s="755"/>
      <c r="GI135" s="755"/>
      <c r="GJ135" s="755"/>
      <c r="GK135" s="755"/>
      <c r="GL135" s="755"/>
      <c r="GM135" s="755"/>
      <c r="GN135" s="755"/>
      <c r="GO135" s="755"/>
      <c r="GP135" s="755"/>
      <c r="GQ135" s="755"/>
      <c r="GR135" s="755"/>
      <c r="GS135" s="755"/>
      <c r="GT135" s="755"/>
      <c r="GU135" s="755"/>
      <c r="GV135" s="755"/>
      <c r="GW135" s="755"/>
      <c r="GX135" s="755"/>
      <c r="GY135" s="755"/>
      <c r="GZ135" s="755"/>
      <c r="HA135" s="755"/>
      <c r="HB135" s="755"/>
      <c r="HC135" s="755"/>
      <c r="HD135" s="755"/>
      <c r="HE135" s="755"/>
      <c r="HF135" s="755"/>
      <c r="HG135" s="755"/>
      <c r="HH135" s="755"/>
      <c r="HI135" s="755"/>
      <c r="HJ135" s="755"/>
      <c r="HK135" s="755"/>
      <c r="HL135" s="755"/>
      <c r="HM135" s="755"/>
      <c r="HN135" s="755"/>
      <c r="HO135" s="755"/>
    </row>
    <row r="136" spans="1:223" s="756" customFormat="1" x14ac:dyDescent="0.25">
      <c r="A136" s="732">
        <v>108</v>
      </c>
      <c r="B136" s="730" t="s">
        <v>3995</v>
      </c>
      <c r="C136" s="730" t="s">
        <v>3996</v>
      </c>
      <c r="D136" s="758" t="s">
        <v>364</v>
      </c>
      <c r="E136" s="732">
        <v>1.75</v>
      </c>
      <c r="F136" s="732">
        <v>84</v>
      </c>
      <c r="G136" s="733" t="str">
        <f t="shared" si="3"/>
        <v>Tốt</v>
      </c>
      <c r="H136" s="732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  <c r="AF136" s="755"/>
      <c r="AG136" s="755"/>
      <c r="AH136" s="755"/>
      <c r="AI136" s="755"/>
      <c r="AJ136" s="755"/>
      <c r="AK136" s="755"/>
      <c r="AL136" s="755"/>
      <c r="AM136" s="755"/>
      <c r="AN136" s="755"/>
      <c r="AO136" s="755"/>
      <c r="AP136" s="755"/>
      <c r="AQ136" s="755"/>
      <c r="AR136" s="755"/>
      <c r="AS136" s="755"/>
      <c r="AT136" s="755"/>
      <c r="AU136" s="755"/>
      <c r="AV136" s="755"/>
      <c r="AW136" s="755"/>
      <c r="AX136" s="755"/>
      <c r="AY136" s="755"/>
      <c r="AZ136" s="755"/>
      <c r="BA136" s="755"/>
      <c r="BB136" s="755"/>
      <c r="BC136" s="755"/>
      <c r="BD136" s="755"/>
      <c r="BE136" s="755"/>
      <c r="BF136" s="755"/>
      <c r="BG136" s="755"/>
      <c r="BH136" s="755"/>
      <c r="BI136" s="755"/>
      <c r="BJ136" s="755"/>
      <c r="BK136" s="755"/>
      <c r="BL136" s="755"/>
      <c r="BM136" s="755"/>
      <c r="BN136" s="755"/>
      <c r="BO136" s="755"/>
      <c r="BP136" s="755"/>
      <c r="BQ136" s="755"/>
      <c r="BR136" s="755"/>
      <c r="BS136" s="755"/>
      <c r="BT136" s="755"/>
      <c r="BU136" s="755"/>
      <c r="BV136" s="755"/>
      <c r="BW136" s="755"/>
      <c r="BX136" s="755"/>
      <c r="BY136" s="755"/>
      <c r="BZ136" s="755"/>
      <c r="CA136" s="755"/>
      <c r="CB136" s="755"/>
      <c r="CC136" s="755"/>
      <c r="CD136" s="755"/>
      <c r="CE136" s="755"/>
      <c r="CF136" s="755"/>
      <c r="CG136" s="755"/>
      <c r="CH136" s="755"/>
      <c r="CI136" s="755"/>
      <c r="CJ136" s="755"/>
      <c r="CK136" s="755"/>
      <c r="CL136" s="755"/>
      <c r="CM136" s="755"/>
      <c r="CN136" s="755"/>
      <c r="CO136" s="755"/>
      <c r="CP136" s="755"/>
      <c r="CQ136" s="755"/>
      <c r="CR136" s="755"/>
      <c r="CS136" s="755"/>
      <c r="CT136" s="755"/>
      <c r="CU136" s="755"/>
      <c r="CV136" s="755"/>
      <c r="CW136" s="755"/>
      <c r="CX136" s="755"/>
      <c r="CY136" s="755"/>
      <c r="CZ136" s="755"/>
      <c r="DA136" s="755"/>
      <c r="DB136" s="755"/>
      <c r="DC136" s="755"/>
      <c r="DD136" s="755"/>
      <c r="DE136" s="755"/>
      <c r="DF136" s="755"/>
      <c r="DG136" s="755"/>
      <c r="DH136" s="755"/>
      <c r="DI136" s="755"/>
      <c r="DJ136" s="755"/>
      <c r="DK136" s="755"/>
      <c r="DL136" s="755"/>
      <c r="DM136" s="755"/>
      <c r="DN136" s="755"/>
      <c r="DO136" s="755"/>
      <c r="DP136" s="755"/>
      <c r="DQ136" s="755"/>
      <c r="DR136" s="755"/>
      <c r="DS136" s="755"/>
      <c r="DT136" s="755"/>
      <c r="DU136" s="755"/>
      <c r="DV136" s="755"/>
      <c r="DW136" s="755"/>
      <c r="DX136" s="755"/>
      <c r="DY136" s="755"/>
      <c r="DZ136" s="755"/>
      <c r="EA136" s="755"/>
      <c r="EB136" s="755"/>
      <c r="EC136" s="755"/>
      <c r="ED136" s="755"/>
      <c r="EE136" s="755"/>
      <c r="EF136" s="755"/>
      <c r="EG136" s="755"/>
      <c r="EH136" s="755"/>
      <c r="EI136" s="755"/>
      <c r="EJ136" s="755"/>
      <c r="EK136" s="755"/>
      <c r="EL136" s="755"/>
      <c r="EM136" s="755"/>
      <c r="EN136" s="755"/>
      <c r="EO136" s="755"/>
      <c r="EP136" s="755"/>
      <c r="EQ136" s="755"/>
      <c r="ER136" s="755"/>
      <c r="ES136" s="755"/>
      <c r="ET136" s="755"/>
      <c r="EU136" s="755"/>
      <c r="EV136" s="755"/>
      <c r="EW136" s="755"/>
      <c r="EX136" s="755"/>
      <c r="EY136" s="755"/>
      <c r="EZ136" s="755"/>
      <c r="FA136" s="755"/>
      <c r="FB136" s="755"/>
      <c r="FC136" s="755"/>
      <c r="FD136" s="755"/>
      <c r="FE136" s="755"/>
      <c r="FF136" s="755"/>
      <c r="FG136" s="755"/>
      <c r="FH136" s="755"/>
      <c r="FI136" s="755"/>
      <c r="FJ136" s="755"/>
      <c r="FK136" s="755"/>
      <c r="FL136" s="755"/>
      <c r="FM136" s="755"/>
      <c r="FN136" s="755"/>
      <c r="FO136" s="755"/>
      <c r="FP136" s="755"/>
      <c r="FQ136" s="755"/>
      <c r="FR136" s="755"/>
      <c r="FS136" s="755"/>
      <c r="FT136" s="755"/>
      <c r="FU136" s="755"/>
      <c r="FV136" s="755"/>
      <c r="FW136" s="755"/>
      <c r="FX136" s="755"/>
      <c r="FY136" s="755"/>
      <c r="FZ136" s="755"/>
      <c r="GA136" s="755"/>
      <c r="GB136" s="755"/>
      <c r="GC136" s="755"/>
      <c r="GD136" s="755"/>
      <c r="GE136" s="755"/>
      <c r="GF136" s="755"/>
      <c r="GG136" s="755"/>
      <c r="GH136" s="755"/>
      <c r="GI136" s="755"/>
      <c r="GJ136" s="755"/>
      <c r="GK136" s="755"/>
      <c r="GL136" s="755"/>
      <c r="GM136" s="755"/>
      <c r="GN136" s="755"/>
      <c r="GO136" s="755"/>
      <c r="GP136" s="755"/>
      <c r="GQ136" s="755"/>
      <c r="GR136" s="755"/>
      <c r="GS136" s="755"/>
      <c r="GT136" s="755"/>
      <c r="GU136" s="755"/>
      <c r="GV136" s="755"/>
      <c r="GW136" s="755"/>
      <c r="GX136" s="755"/>
      <c r="GY136" s="755"/>
      <c r="GZ136" s="755"/>
      <c r="HA136" s="755"/>
      <c r="HB136" s="755"/>
      <c r="HC136" s="755"/>
      <c r="HD136" s="755"/>
      <c r="HE136" s="755"/>
      <c r="HF136" s="755"/>
      <c r="HG136" s="755"/>
      <c r="HH136" s="755"/>
      <c r="HI136" s="755"/>
      <c r="HJ136" s="755"/>
      <c r="HK136" s="755"/>
      <c r="HL136" s="755"/>
      <c r="HM136" s="755"/>
      <c r="HN136" s="755"/>
      <c r="HO136" s="755"/>
    </row>
    <row r="137" spans="1:223" s="756" customFormat="1" x14ac:dyDescent="0.25">
      <c r="A137" s="732">
        <v>109</v>
      </c>
      <c r="B137" s="730" t="s">
        <v>3997</v>
      </c>
      <c r="C137" s="730" t="s">
        <v>382</v>
      </c>
      <c r="D137" s="758" t="s">
        <v>229</v>
      </c>
      <c r="E137" s="732">
        <v>1.79</v>
      </c>
      <c r="F137" s="732">
        <v>72</v>
      </c>
      <c r="G137" s="733" t="str">
        <f t="shared" si="3"/>
        <v>Khá</v>
      </c>
      <c r="H137" s="732"/>
      <c r="I137" s="755"/>
      <c r="J137" s="755"/>
      <c r="K137" s="755"/>
      <c r="L137" s="755"/>
      <c r="M137" s="755"/>
      <c r="N137" s="755"/>
      <c r="O137" s="755"/>
      <c r="P137" s="755"/>
      <c r="Q137" s="755"/>
      <c r="R137" s="755"/>
      <c r="S137" s="755"/>
      <c r="T137" s="755"/>
      <c r="U137" s="755"/>
      <c r="V137" s="755"/>
      <c r="W137" s="755"/>
      <c r="X137" s="755"/>
      <c r="Y137" s="755"/>
      <c r="Z137" s="755"/>
      <c r="AA137" s="755"/>
      <c r="AB137" s="755"/>
      <c r="AC137" s="755"/>
      <c r="AD137" s="755"/>
      <c r="AE137" s="755"/>
      <c r="AF137" s="755"/>
      <c r="AG137" s="755"/>
      <c r="AH137" s="755"/>
      <c r="AI137" s="755"/>
      <c r="AJ137" s="755"/>
      <c r="AK137" s="755"/>
      <c r="AL137" s="755"/>
      <c r="AM137" s="755"/>
      <c r="AN137" s="755"/>
      <c r="AO137" s="755"/>
      <c r="AP137" s="755"/>
      <c r="AQ137" s="755"/>
      <c r="AR137" s="755"/>
      <c r="AS137" s="755"/>
      <c r="AT137" s="755"/>
      <c r="AU137" s="755"/>
      <c r="AV137" s="755"/>
      <c r="AW137" s="755"/>
      <c r="AX137" s="755"/>
      <c r="AY137" s="755"/>
      <c r="AZ137" s="755"/>
      <c r="BA137" s="755"/>
      <c r="BB137" s="755"/>
      <c r="BC137" s="755"/>
      <c r="BD137" s="755"/>
      <c r="BE137" s="755"/>
      <c r="BF137" s="755"/>
      <c r="BG137" s="755"/>
      <c r="BH137" s="755"/>
      <c r="BI137" s="755"/>
      <c r="BJ137" s="755"/>
      <c r="BK137" s="755"/>
      <c r="BL137" s="755"/>
      <c r="BM137" s="755"/>
      <c r="BN137" s="755"/>
      <c r="BO137" s="755"/>
      <c r="BP137" s="755"/>
      <c r="BQ137" s="755"/>
      <c r="BR137" s="755"/>
      <c r="BS137" s="755"/>
      <c r="BT137" s="755"/>
      <c r="BU137" s="755"/>
      <c r="BV137" s="755"/>
      <c r="BW137" s="755"/>
      <c r="BX137" s="755"/>
      <c r="BY137" s="755"/>
      <c r="BZ137" s="755"/>
      <c r="CA137" s="755"/>
      <c r="CB137" s="755"/>
      <c r="CC137" s="755"/>
      <c r="CD137" s="755"/>
      <c r="CE137" s="755"/>
      <c r="CF137" s="755"/>
      <c r="CG137" s="755"/>
      <c r="CH137" s="755"/>
      <c r="CI137" s="755"/>
      <c r="CJ137" s="755"/>
      <c r="CK137" s="755"/>
      <c r="CL137" s="755"/>
      <c r="CM137" s="755"/>
      <c r="CN137" s="755"/>
      <c r="CO137" s="755"/>
      <c r="CP137" s="755"/>
      <c r="CQ137" s="755"/>
      <c r="CR137" s="755"/>
      <c r="CS137" s="755"/>
      <c r="CT137" s="755"/>
      <c r="CU137" s="755"/>
      <c r="CV137" s="755"/>
      <c r="CW137" s="755"/>
      <c r="CX137" s="755"/>
      <c r="CY137" s="755"/>
      <c r="CZ137" s="755"/>
      <c r="DA137" s="755"/>
      <c r="DB137" s="755"/>
      <c r="DC137" s="755"/>
      <c r="DD137" s="755"/>
      <c r="DE137" s="755"/>
      <c r="DF137" s="755"/>
      <c r="DG137" s="755"/>
      <c r="DH137" s="755"/>
      <c r="DI137" s="755"/>
      <c r="DJ137" s="755"/>
      <c r="DK137" s="755"/>
      <c r="DL137" s="755"/>
      <c r="DM137" s="755"/>
      <c r="DN137" s="755"/>
      <c r="DO137" s="755"/>
      <c r="DP137" s="755"/>
      <c r="DQ137" s="755"/>
      <c r="DR137" s="755"/>
      <c r="DS137" s="755"/>
      <c r="DT137" s="755"/>
      <c r="DU137" s="755"/>
      <c r="DV137" s="755"/>
      <c r="DW137" s="755"/>
      <c r="DX137" s="755"/>
      <c r="DY137" s="755"/>
      <c r="DZ137" s="755"/>
      <c r="EA137" s="755"/>
      <c r="EB137" s="755"/>
      <c r="EC137" s="755"/>
      <c r="ED137" s="755"/>
      <c r="EE137" s="755"/>
      <c r="EF137" s="755"/>
      <c r="EG137" s="755"/>
      <c r="EH137" s="755"/>
      <c r="EI137" s="755"/>
      <c r="EJ137" s="755"/>
      <c r="EK137" s="755"/>
      <c r="EL137" s="755"/>
      <c r="EM137" s="755"/>
      <c r="EN137" s="755"/>
      <c r="EO137" s="755"/>
      <c r="EP137" s="755"/>
      <c r="EQ137" s="755"/>
      <c r="ER137" s="755"/>
      <c r="ES137" s="755"/>
      <c r="ET137" s="755"/>
      <c r="EU137" s="755"/>
      <c r="EV137" s="755"/>
      <c r="EW137" s="755"/>
      <c r="EX137" s="755"/>
      <c r="EY137" s="755"/>
      <c r="EZ137" s="755"/>
      <c r="FA137" s="755"/>
      <c r="FB137" s="755"/>
      <c r="FC137" s="755"/>
      <c r="FD137" s="755"/>
      <c r="FE137" s="755"/>
      <c r="FF137" s="755"/>
      <c r="FG137" s="755"/>
      <c r="FH137" s="755"/>
      <c r="FI137" s="755"/>
      <c r="FJ137" s="755"/>
      <c r="FK137" s="755"/>
      <c r="FL137" s="755"/>
      <c r="FM137" s="755"/>
      <c r="FN137" s="755"/>
      <c r="FO137" s="755"/>
      <c r="FP137" s="755"/>
      <c r="FQ137" s="755"/>
      <c r="FR137" s="755"/>
      <c r="FS137" s="755"/>
      <c r="FT137" s="755"/>
      <c r="FU137" s="755"/>
      <c r="FV137" s="755"/>
      <c r="FW137" s="755"/>
      <c r="FX137" s="755"/>
      <c r="FY137" s="755"/>
      <c r="FZ137" s="755"/>
      <c r="GA137" s="755"/>
      <c r="GB137" s="755"/>
      <c r="GC137" s="755"/>
      <c r="GD137" s="755"/>
      <c r="GE137" s="755"/>
      <c r="GF137" s="755"/>
      <c r="GG137" s="755"/>
      <c r="GH137" s="755"/>
      <c r="GI137" s="755"/>
      <c r="GJ137" s="755"/>
      <c r="GK137" s="755"/>
      <c r="GL137" s="755"/>
      <c r="GM137" s="755"/>
      <c r="GN137" s="755"/>
      <c r="GO137" s="755"/>
      <c r="GP137" s="755"/>
      <c r="GQ137" s="755"/>
      <c r="GR137" s="755"/>
      <c r="GS137" s="755"/>
      <c r="GT137" s="755"/>
      <c r="GU137" s="755"/>
      <c r="GV137" s="755"/>
      <c r="GW137" s="755"/>
      <c r="GX137" s="755"/>
      <c r="GY137" s="755"/>
      <c r="GZ137" s="755"/>
      <c r="HA137" s="755"/>
      <c r="HB137" s="755"/>
      <c r="HC137" s="755"/>
      <c r="HD137" s="755"/>
      <c r="HE137" s="755"/>
      <c r="HF137" s="755"/>
      <c r="HG137" s="755"/>
      <c r="HH137" s="755"/>
      <c r="HI137" s="755"/>
      <c r="HJ137" s="755"/>
      <c r="HK137" s="755"/>
      <c r="HL137" s="755"/>
      <c r="HM137" s="755"/>
      <c r="HN137" s="755"/>
      <c r="HO137" s="755"/>
    </row>
    <row r="138" spans="1:223" s="756" customFormat="1" x14ac:dyDescent="0.25">
      <c r="A138" s="732">
        <v>110</v>
      </c>
      <c r="B138" s="730" t="s">
        <v>3998</v>
      </c>
      <c r="C138" s="730" t="s">
        <v>46</v>
      </c>
      <c r="D138" s="758" t="s">
        <v>3999</v>
      </c>
      <c r="E138" s="732">
        <v>2.75</v>
      </c>
      <c r="F138" s="732">
        <v>95</v>
      </c>
      <c r="G138" s="733" t="str">
        <f t="shared" si="3"/>
        <v>Xuất sắc</v>
      </c>
      <c r="H138" s="732"/>
      <c r="I138" s="755"/>
      <c r="J138" s="755"/>
      <c r="K138" s="755"/>
      <c r="L138" s="755"/>
      <c r="M138" s="755"/>
      <c r="N138" s="755"/>
      <c r="O138" s="755"/>
      <c r="P138" s="755"/>
      <c r="Q138" s="755"/>
      <c r="R138" s="755"/>
      <c r="S138" s="755"/>
      <c r="T138" s="755"/>
      <c r="U138" s="755"/>
      <c r="V138" s="755"/>
      <c r="W138" s="755"/>
      <c r="X138" s="755"/>
      <c r="Y138" s="755"/>
      <c r="Z138" s="755"/>
      <c r="AA138" s="755"/>
      <c r="AB138" s="755"/>
      <c r="AC138" s="755"/>
      <c r="AD138" s="755"/>
      <c r="AE138" s="755"/>
      <c r="AF138" s="755"/>
      <c r="AG138" s="755"/>
      <c r="AH138" s="755"/>
      <c r="AI138" s="755"/>
      <c r="AJ138" s="755"/>
      <c r="AK138" s="755"/>
      <c r="AL138" s="755"/>
      <c r="AM138" s="755"/>
      <c r="AN138" s="755"/>
      <c r="AO138" s="755"/>
      <c r="AP138" s="755"/>
      <c r="AQ138" s="755"/>
      <c r="AR138" s="755"/>
      <c r="AS138" s="755"/>
      <c r="AT138" s="755"/>
      <c r="AU138" s="755"/>
      <c r="AV138" s="755"/>
      <c r="AW138" s="755"/>
      <c r="AX138" s="755"/>
      <c r="AY138" s="755"/>
      <c r="AZ138" s="755"/>
      <c r="BA138" s="755"/>
      <c r="BB138" s="755"/>
      <c r="BC138" s="755"/>
      <c r="BD138" s="755"/>
      <c r="BE138" s="755"/>
      <c r="BF138" s="755"/>
      <c r="BG138" s="755"/>
      <c r="BH138" s="755"/>
      <c r="BI138" s="755"/>
      <c r="BJ138" s="755"/>
      <c r="BK138" s="755"/>
      <c r="BL138" s="755"/>
      <c r="BM138" s="755"/>
      <c r="BN138" s="755"/>
      <c r="BO138" s="755"/>
      <c r="BP138" s="755"/>
      <c r="BQ138" s="755"/>
      <c r="BR138" s="755"/>
      <c r="BS138" s="755"/>
      <c r="BT138" s="755"/>
      <c r="BU138" s="755"/>
      <c r="BV138" s="755"/>
      <c r="BW138" s="755"/>
      <c r="BX138" s="755"/>
      <c r="BY138" s="755"/>
      <c r="BZ138" s="755"/>
      <c r="CA138" s="755"/>
      <c r="CB138" s="755"/>
      <c r="CC138" s="755"/>
      <c r="CD138" s="755"/>
      <c r="CE138" s="755"/>
      <c r="CF138" s="755"/>
      <c r="CG138" s="755"/>
      <c r="CH138" s="755"/>
      <c r="CI138" s="755"/>
      <c r="CJ138" s="755"/>
      <c r="CK138" s="755"/>
      <c r="CL138" s="755"/>
      <c r="CM138" s="755"/>
      <c r="CN138" s="755"/>
      <c r="CO138" s="755"/>
      <c r="CP138" s="755"/>
      <c r="CQ138" s="755"/>
      <c r="CR138" s="755"/>
      <c r="CS138" s="755"/>
      <c r="CT138" s="755"/>
      <c r="CU138" s="755"/>
      <c r="CV138" s="755"/>
      <c r="CW138" s="755"/>
      <c r="CX138" s="755"/>
      <c r="CY138" s="755"/>
      <c r="CZ138" s="755"/>
      <c r="DA138" s="755"/>
      <c r="DB138" s="755"/>
      <c r="DC138" s="755"/>
      <c r="DD138" s="755"/>
      <c r="DE138" s="755"/>
      <c r="DF138" s="755"/>
      <c r="DG138" s="755"/>
      <c r="DH138" s="755"/>
      <c r="DI138" s="755"/>
      <c r="DJ138" s="755"/>
      <c r="DK138" s="755"/>
      <c r="DL138" s="755"/>
      <c r="DM138" s="755"/>
      <c r="DN138" s="755"/>
      <c r="DO138" s="755"/>
      <c r="DP138" s="755"/>
      <c r="DQ138" s="755"/>
      <c r="DR138" s="755"/>
      <c r="DS138" s="755"/>
      <c r="DT138" s="755"/>
      <c r="DU138" s="755"/>
      <c r="DV138" s="755"/>
      <c r="DW138" s="755"/>
      <c r="DX138" s="755"/>
      <c r="DY138" s="755"/>
      <c r="DZ138" s="755"/>
      <c r="EA138" s="755"/>
      <c r="EB138" s="755"/>
      <c r="EC138" s="755"/>
      <c r="ED138" s="755"/>
      <c r="EE138" s="755"/>
      <c r="EF138" s="755"/>
      <c r="EG138" s="755"/>
      <c r="EH138" s="755"/>
      <c r="EI138" s="755"/>
      <c r="EJ138" s="755"/>
      <c r="EK138" s="755"/>
      <c r="EL138" s="755"/>
      <c r="EM138" s="755"/>
      <c r="EN138" s="755"/>
      <c r="EO138" s="755"/>
      <c r="EP138" s="755"/>
      <c r="EQ138" s="755"/>
      <c r="ER138" s="755"/>
      <c r="ES138" s="755"/>
      <c r="ET138" s="755"/>
      <c r="EU138" s="755"/>
      <c r="EV138" s="755"/>
      <c r="EW138" s="755"/>
      <c r="EX138" s="755"/>
      <c r="EY138" s="755"/>
      <c r="EZ138" s="755"/>
      <c r="FA138" s="755"/>
      <c r="FB138" s="755"/>
      <c r="FC138" s="755"/>
      <c r="FD138" s="755"/>
      <c r="FE138" s="755"/>
      <c r="FF138" s="755"/>
      <c r="FG138" s="755"/>
      <c r="FH138" s="755"/>
      <c r="FI138" s="755"/>
      <c r="FJ138" s="755"/>
      <c r="FK138" s="755"/>
      <c r="FL138" s="755"/>
      <c r="FM138" s="755"/>
      <c r="FN138" s="755"/>
      <c r="FO138" s="755"/>
      <c r="FP138" s="755"/>
      <c r="FQ138" s="755"/>
      <c r="FR138" s="755"/>
      <c r="FS138" s="755"/>
      <c r="FT138" s="755"/>
      <c r="FU138" s="755"/>
      <c r="FV138" s="755"/>
      <c r="FW138" s="755"/>
      <c r="FX138" s="755"/>
      <c r="FY138" s="755"/>
      <c r="FZ138" s="755"/>
      <c r="GA138" s="755"/>
      <c r="GB138" s="755"/>
      <c r="GC138" s="755"/>
      <c r="GD138" s="755"/>
      <c r="GE138" s="755"/>
      <c r="GF138" s="755"/>
      <c r="GG138" s="755"/>
      <c r="GH138" s="755"/>
      <c r="GI138" s="755"/>
      <c r="GJ138" s="755"/>
      <c r="GK138" s="755"/>
      <c r="GL138" s="755"/>
      <c r="GM138" s="755"/>
      <c r="GN138" s="755"/>
      <c r="GO138" s="755"/>
      <c r="GP138" s="755"/>
      <c r="GQ138" s="755"/>
      <c r="GR138" s="755"/>
      <c r="GS138" s="755"/>
      <c r="GT138" s="755"/>
      <c r="GU138" s="755"/>
      <c r="GV138" s="755"/>
      <c r="GW138" s="755"/>
      <c r="GX138" s="755"/>
      <c r="GY138" s="755"/>
      <c r="GZ138" s="755"/>
      <c r="HA138" s="755"/>
      <c r="HB138" s="755"/>
      <c r="HC138" s="755"/>
      <c r="HD138" s="755"/>
      <c r="HE138" s="755"/>
      <c r="HF138" s="755"/>
      <c r="HG138" s="755"/>
      <c r="HH138" s="755"/>
      <c r="HI138" s="755"/>
      <c r="HJ138" s="755"/>
      <c r="HK138" s="755"/>
      <c r="HL138" s="755"/>
      <c r="HM138" s="755"/>
      <c r="HN138" s="755"/>
      <c r="HO138" s="755"/>
    </row>
    <row r="139" spans="1:223" s="756" customFormat="1" x14ac:dyDescent="0.25">
      <c r="A139" s="732">
        <v>111</v>
      </c>
      <c r="B139" s="730" t="s">
        <v>4000</v>
      </c>
      <c r="C139" s="730" t="s">
        <v>52</v>
      </c>
      <c r="D139" s="758" t="s">
        <v>14</v>
      </c>
      <c r="E139" s="732">
        <v>1.59</v>
      </c>
      <c r="F139" s="732">
        <v>76</v>
      </c>
      <c r="G139" s="733" t="str">
        <f t="shared" si="3"/>
        <v>Khá</v>
      </c>
      <c r="H139" s="732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755"/>
      <c r="AI139" s="755"/>
      <c r="AJ139" s="755"/>
      <c r="AK139" s="755"/>
      <c r="AL139" s="755"/>
      <c r="AM139" s="755"/>
      <c r="AN139" s="755"/>
      <c r="AO139" s="755"/>
      <c r="AP139" s="755"/>
      <c r="AQ139" s="755"/>
      <c r="AR139" s="755"/>
      <c r="AS139" s="755"/>
      <c r="AT139" s="755"/>
      <c r="AU139" s="755"/>
      <c r="AV139" s="755"/>
      <c r="AW139" s="755"/>
      <c r="AX139" s="755"/>
      <c r="AY139" s="755"/>
      <c r="AZ139" s="755"/>
      <c r="BA139" s="755"/>
      <c r="BB139" s="755"/>
      <c r="BC139" s="755"/>
      <c r="BD139" s="755"/>
      <c r="BE139" s="755"/>
      <c r="BF139" s="755"/>
      <c r="BG139" s="755"/>
      <c r="BH139" s="755"/>
      <c r="BI139" s="755"/>
      <c r="BJ139" s="755"/>
      <c r="BK139" s="755"/>
      <c r="BL139" s="755"/>
      <c r="BM139" s="755"/>
      <c r="BN139" s="755"/>
      <c r="BO139" s="755"/>
      <c r="BP139" s="755"/>
      <c r="BQ139" s="755"/>
      <c r="BR139" s="755"/>
      <c r="BS139" s="755"/>
      <c r="BT139" s="755"/>
      <c r="BU139" s="755"/>
      <c r="BV139" s="755"/>
      <c r="BW139" s="755"/>
      <c r="BX139" s="755"/>
      <c r="BY139" s="755"/>
      <c r="BZ139" s="755"/>
      <c r="CA139" s="755"/>
      <c r="CB139" s="755"/>
      <c r="CC139" s="755"/>
      <c r="CD139" s="755"/>
      <c r="CE139" s="755"/>
      <c r="CF139" s="755"/>
      <c r="CG139" s="755"/>
      <c r="CH139" s="755"/>
      <c r="CI139" s="755"/>
      <c r="CJ139" s="755"/>
      <c r="CK139" s="755"/>
      <c r="CL139" s="755"/>
      <c r="CM139" s="755"/>
      <c r="CN139" s="755"/>
      <c r="CO139" s="755"/>
      <c r="CP139" s="755"/>
      <c r="CQ139" s="755"/>
      <c r="CR139" s="755"/>
      <c r="CS139" s="755"/>
      <c r="CT139" s="755"/>
      <c r="CU139" s="755"/>
      <c r="CV139" s="755"/>
      <c r="CW139" s="755"/>
      <c r="CX139" s="755"/>
      <c r="CY139" s="755"/>
      <c r="CZ139" s="755"/>
      <c r="DA139" s="755"/>
      <c r="DB139" s="755"/>
      <c r="DC139" s="755"/>
      <c r="DD139" s="755"/>
      <c r="DE139" s="755"/>
      <c r="DF139" s="755"/>
      <c r="DG139" s="755"/>
      <c r="DH139" s="755"/>
      <c r="DI139" s="755"/>
      <c r="DJ139" s="755"/>
      <c r="DK139" s="755"/>
      <c r="DL139" s="755"/>
      <c r="DM139" s="755"/>
      <c r="DN139" s="755"/>
      <c r="DO139" s="755"/>
      <c r="DP139" s="755"/>
      <c r="DQ139" s="755"/>
      <c r="DR139" s="755"/>
      <c r="DS139" s="755"/>
      <c r="DT139" s="755"/>
      <c r="DU139" s="755"/>
      <c r="DV139" s="755"/>
      <c r="DW139" s="755"/>
      <c r="DX139" s="755"/>
      <c r="DY139" s="755"/>
      <c r="DZ139" s="755"/>
      <c r="EA139" s="755"/>
      <c r="EB139" s="755"/>
      <c r="EC139" s="755"/>
      <c r="ED139" s="755"/>
      <c r="EE139" s="755"/>
      <c r="EF139" s="755"/>
      <c r="EG139" s="755"/>
      <c r="EH139" s="755"/>
      <c r="EI139" s="755"/>
      <c r="EJ139" s="755"/>
      <c r="EK139" s="755"/>
      <c r="EL139" s="755"/>
      <c r="EM139" s="755"/>
      <c r="EN139" s="755"/>
      <c r="EO139" s="755"/>
      <c r="EP139" s="755"/>
      <c r="EQ139" s="755"/>
      <c r="ER139" s="755"/>
      <c r="ES139" s="755"/>
      <c r="ET139" s="755"/>
      <c r="EU139" s="755"/>
      <c r="EV139" s="755"/>
      <c r="EW139" s="755"/>
      <c r="EX139" s="755"/>
      <c r="EY139" s="755"/>
      <c r="EZ139" s="755"/>
      <c r="FA139" s="755"/>
      <c r="FB139" s="755"/>
      <c r="FC139" s="755"/>
      <c r="FD139" s="755"/>
      <c r="FE139" s="755"/>
      <c r="FF139" s="755"/>
      <c r="FG139" s="755"/>
      <c r="FH139" s="755"/>
      <c r="FI139" s="755"/>
      <c r="FJ139" s="755"/>
      <c r="FK139" s="755"/>
      <c r="FL139" s="755"/>
      <c r="FM139" s="755"/>
      <c r="FN139" s="755"/>
      <c r="FO139" s="755"/>
      <c r="FP139" s="755"/>
      <c r="FQ139" s="755"/>
      <c r="FR139" s="755"/>
      <c r="FS139" s="755"/>
      <c r="FT139" s="755"/>
      <c r="FU139" s="755"/>
      <c r="FV139" s="755"/>
      <c r="FW139" s="755"/>
      <c r="FX139" s="755"/>
      <c r="FY139" s="755"/>
      <c r="FZ139" s="755"/>
      <c r="GA139" s="755"/>
      <c r="GB139" s="755"/>
      <c r="GC139" s="755"/>
      <c r="GD139" s="755"/>
      <c r="GE139" s="755"/>
      <c r="GF139" s="755"/>
      <c r="GG139" s="755"/>
      <c r="GH139" s="755"/>
      <c r="GI139" s="755"/>
      <c r="GJ139" s="755"/>
      <c r="GK139" s="755"/>
      <c r="GL139" s="755"/>
      <c r="GM139" s="755"/>
      <c r="GN139" s="755"/>
      <c r="GO139" s="755"/>
      <c r="GP139" s="755"/>
      <c r="GQ139" s="755"/>
      <c r="GR139" s="755"/>
      <c r="GS139" s="755"/>
      <c r="GT139" s="755"/>
      <c r="GU139" s="755"/>
      <c r="GV139" s="755"/>
      <c r="GW139" s="755"/>
      <c r="GX139" s="755"/>
      <c r="GY139" s="755"/>
      <c r="GZ139" s="755"/>
      <c r="HA139" s="755"/>
      <c r="HB139" s="755"/>
      <c r="HC139" s="755"/>
      <c r="HD139" s="755"/>
      <c r="HE139" s="755"/>
      <c r="HF139" s="755"/>
      <c r="HG139" s="755"/>
      <c r="HH139" s="755"/>
      <c r="HI139" s="755"/>
      <c r="HJ139" s="755"/>
      <c r="HK139" s="755"/>
      <c r="HL139" s="755"/>
      <c r="HM139" s="755"/>
      <c r="HN139" s="755"/>
      <c r="HO139" s="755"/>
    </row>
    <row r="140" spans="1:223" s="756" customFormat="1" x14ac:dyDescent="0.25">
      <c r="A140" s="732">
        <v>112</v>
      </c>
      <c r="B140" s="730" t="s">
        <v>4001</v>
      </c>
      <c r="C140" s="730" t="s">
        <v>252</v>
      </c>
      <c r="D140" s="758" t="s">
        <v>14</v>
      </c>
      <c r="E140" s="732">
        <v>1.69</v>
      </c>
      <c r="F140" s="732">
        <v>77</v>
      </c>
      <c r="G140" s="733" t="str">
        <f t="shared" si="3"/>
        <v>Khá</v>
      </c>
      <c r="H140" s="732"/>
      <c r="I140" s="755"/>
      <c r="J140" s="755"/>
      <c r="K140" s="755"/>
      <c r="L140" s="755"/>
      <c r="M140" s="755"/>
      <c r="N140" s="755"/>
      <c r="O140" s="755"/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  <c r="AC140" s="755"/>
      <c r="AD140" s="755"/>
      <c r="AE140" s="755"/>
      <c r="AF140" s="755"/>
      <c r="AG140" s="755"/>
      <c r="AH140" s="755"/>
      <c r="AI140" s="755"/>
      <c r="AJ140" s="755"/>
      <c r="AK140" s="755"/>
      <c r="AL140" s="755"/>
      <c r="AM140" s="755"/>
      <c r="AN140" s="755"/>
      <c r="AO140" s="755"/>
      <c r="AP140" s="755"/>
      <c r="AQ140" s="755"/>
      <c r="AR140" s="755"/>
      <c r="AS140" s="755"/>
      <c r="AT140" s="755"/>
      <c r="AU140" s="755"/>
      <c r="AV140" s="755"/>
      <c r="AW140" s="755"/>
      <c r="AX140" s="755"/>
      <c r="AY140" s="755"/>
      <c r="AZ140" s="755"/>
      <c r="BA140" s="755"/>
      <c r="BB140" s="755"/>
      <c r="BC140" s="755"/>
      <c r="BD140" s="755"/>
      <c r="BE140" s="755"/>
      <c r="BF140" s="755"/>
      <c r="BG140" s="755"/>
      <c r="BH140" s="755"/>
      <c r="BI140" s="755"/>
      <c r="BJ140" s="755"/>
      <c r="BK140" s="755"/>
      <c r="BL140" s="755"/>
      <c r="BM140" s="755"/>
      <c r="BN140" s="755"/>
      <c r="BO140" s="755"/>
      <c r="BP140" s="755"/>
      <c r="BQ140" s="755"/>
      <c r="BR140" s="755"/>
      <c r="BS140" s="755"/>
      <c r="BT140" s="755"/>
      <c r="BU140" s="755"/>
      <c r="BV140" s="755"/>
      <c r="BW140" s="755"/>
      <c r="BX140" s="755"/>
      <c r="BY140" s="755"/>
      <c r="BZ140" s="755"/>
      <c r="CA140" s="755"/>
      <c r="CB140" s="755"/>
      <c r="CC140" s="755"/>
      <c r="CD140" s="755"/>
      <c r="CE140" s="755"/>
      <c r="CF140" s="755"/>
      <c r="CG140" s="755"/>
      <c r="CH140" s="755"/>
      <c r="CI140" s="755"/>
      <c r="CJ140" s="755"/>
      <c r="CK140" s="755"/>
      <c r="CL140" s="755"/>
      <c r="CM140" s="755"/>
      <c r="CN140" s="755"/>
      <c r="CO140" s="755"/>
      <c r="CP140" s="755"/>
      <c r="CQ140" s="755"/>
      <c r="CR140" s="755"/>
      <c r="CS140" s="755"/>
      <c r="CT140" s="755"/>
      <c r="CU140" s="755"/>
      <c r="CV140" s="755"/>
      <c r="CW140" s="755"/>
      <c r="CX140" s="755"/>
      <c r="CY140" s="755"/>
      <c r="CZ140" s="755"/>
      <c r="DA140" s="755"/>
      <c r="DB140" s="755"/>
      <c r="DC140" s="755"/>
      <c r="DD140" s="755"/>
      <c r="DE140" s="755"/>
      <c r="DF140" s="755"/>
      <c r="DG140" s="755"/>
      <c r="DH140" s="755"/>
      <c r="DI140" s="755"/>
      <c r="DJ140" s="755"/>
      <c r="DK140" s="755"/>
      <c r="DL140" s="755"/>
      <c r="DM140" s="755"/>
      <c r="DN140" s="755"/>
      <c r="DO140" s="755"/>
      <c r="DP140" s="755"/>
      <c r="DQ140" s="755"/>
      <c r="DR140" s="755"/>
      <c r="DS140" s="755"/>
      <c r="DT140" s="755"/>
      <c r="DU140" s="755"/>
      <c r="DV140" s="755"/>
      <c r="DW140" s="755"/>
      <c r="DX140" s="755"/>
      <c r="DY140" s="755"/>
      <c r="DZ140" s="755"/>
      <c r="EA140" s="755"/>
      <c r="EB140" s="755"/>
      <c r="EC140" s="755"/>
      <c r="ED140" s="755"/>
      <c r="EE140" s="755"/>
      <c r="EF140" s="755"/>
      <c r="EG140" s="755"/>
      <c r="EH140" s="755"/>
      <c r="EI140" s="755"/>
      <c r="EJ140" s="755"/>
      <c r="EK140" s="755"/>
      <c r="EL140" s="755"/>
      <c r="EM140" s="755"/>
      <c r="EN140" s="755"/>
      <c r="EO140" s="755"/>
      <c r="EP140" s="755"/>
      <c r="EQ140" s="755"/>
      <c r="ER140" s="755"/>
      <c r="ES140" s="755"/>
      <c r="ET140" s="755"/>
      <c r="EU140" s="755"/>
      <c r="EV140" s="755"/>
      <c r="EW140" s="755"/>
      <c r="EX140" s="755"/>
      <c r="EY140" s="755"/>
      <c r="EZ140" s="755"/>
      <c r="FA140" s="755"/>
      <c r="FB140" s="755"/>
      <c r="FC140" s="755"/>
      <c r="FD140" s="755"/>
      <c r="FE140" s="755"/>
      <c r="FF140" s="755"/>
      <c r="FG140" s="755"/>
      <c r="FH140" s="755"/>
      <c r="FI140" s="755"/>
      <c r="FJ140" s="755"/>
      <c r="FK140" s="755"/>
      <c r="FL140" s="755"/>
      <c r="FM140" s="755"/>
      <c r="FN140" s="755"/>
      <c r="FO140" s="755"/>
      <c r="FP140" s="755"/>
      <c r="FQ140" s="755"/>
      <c r="FR140" s="755"/>
      <c r="FS140" s="755"/>
      <c r="FT140" s="755"/>
      <c r="FU140" s="755"/>
      <c r="FV140" s="755"/>
      <c r="FW140" s="755"/>
      <c r="FX140" s="755"/>
      <c r="FY140" s="755"/>
      <c r="FZ140" s="755"/>
      <c r="GA140" s="755"/>
      <c r="GB140" s="755"/>
      <c r="GC140" s="755"/>
      <c r="GD140" s="755"/>
      <c r="GE140" s="755"/>
      <c r="GF140" s="755"/>
      <c r="GG140" s="755"/>
      <c r="GH140" s="755"/>
      <c r="GI140" s="755"/>
      <c r="GJ140" s="755"/>
      <c r="GK140" s="755"/>
      <c r="GL140" s="755"/>
      <c r="GM140" s="755"/>
      <c r="GN140" s="755"/>
      <c r="GO140" s="755"/>
      <c r="GP140" s="755"/>
      <c r="GQ140" s="755"/>
      <c r="GR140" s="755"/>
      <c r="GS140" s="755"/>
      <c r="GT140" s="755"/>
      <c r="GU140" s="755"/>
      <c r="GV140" s="755"/>
      <c r="GW140" s="755"/>
      <c r="GX140" s="755"/>
      <c r="GY140" s="755"/>
      <c r="GZ140" s="755"/>
      <c r="HA140" s="755"/>
      <c r="HB140" s="755"/>
      <c r="HC140" s="755"/>
      <c r="HD140" s="755"/>
      <c r="HE140" s="755"/>
      <c r="HF140" s="755"/>
      <c r="HG140" s="755"/>
      <c r="HH140" s="755"/>
      <c r="HI140" s="755"/>
      <c r="HJ140" s="755"/>
      <c r="HK140" s="755"/>
      <c r="HL140" s="755"/>
      <c r="HM140" s="755"/>
      <c r="HN140" s="755"/>
      <c r="HO140" s="755"/>
    </row>
    <row r="141" spans="1:223" s="756" customFormat="1" x14ac:dyDescent="0.25">
      <c r="A141" s="732">
        <v>113</v>
      </c>
      <c r="B141" s="758" t="s">
        <v>4002</v>
      </c>
      <c r="C141" s="730" t="s">
        <v>94</v>
      </c>
      <c r="D141" s="758" t="s">
        <v>210</v>
      </c>
      <c r="E141" s="732">
        <v>1.75</v>
      </c>
      <c r="F141" s="732">
        <v>86</v>
      </c>
      <c r="G141" s="733" t="str">
        <f t="shared" si="3"/>
        <v>Tốt</v>
      </c>
      <c r="H141" s="732"/>
      <c r="I141" s="755"/>
      <c r="J141" s="755"/>
      <c r="K141" s="755"/>
      <c r="L141" s="755"/>
      <c r="M141" s="755"/>
      <c r="N141" s="755"/>
      <c r="O141" s="755"/>
      <c r="P141" s="755"/>
      <c r="Q141" s="755"/>
      <c r="R141" s="755"/>
      <c r="S141" s="755"/>
      <c r="T141" s="755"/>
      <c r="U141" s="755"/>
      <c r="V141" s="755"/>
      <c r="W141" s="755"/>
      <c r="X141" s="755"/>
      <c r="Y141" s="755"/>
      <c r="Z141" s="755"/>
      <c r="AA141" s="755"/>
      <c r="AB141" s="755"/>
      <c r="AC141" s="755"/>
      <c r="AD141" s="755"/>
      <c r="AE141" s="755"/>
      <c r="AF141" s="755"/>
      <c r="AG141" s="755"/>
      <c r="AH141" s="755"/>
      <c r="AI141" s="755"/>
      <c r="AJ141" s="755"/>
      <c r="AK141" s="755"/>
      <c r="AL141" s="755"/>
      <c r="AM141" s="755"/>
      <c r="AN141" s="755"/>
      <c r="AO141" s="755"/>
      <c r="AP141" s="755"/>
      <c r="AQ141" s="755"/>
      <c r="AR141" s="755"/>
      <c r="AS141" s="755"/>
      <c r="AT141" s="755"/>
      <c r="AU141" s="755"/>
      <c r="AV141" s="755"/>
      <c r="AW141" s="755"/>
      <c r="AX141" s="755"/>
      <c r="AY141" s="755"/>
      <c r="AZ141" s="755"/>
      <c r="BA141" s="755"/>
      <c r="BB141" s="755"/>
      <c r="BC141" s="755"/>
      <c r="BD141" s="755"/>
      <c r="BE141" s="755"/>
      <c r="BF141" s="755"/>
      <c r="BG141" s="755"/>
      <c r="BH141" s="755"/>
      <c r="BI141" s="755"/>
      <c r="BJ141" s="755"/>
      <c r="BK141" s="755"/>
      <c r="BL141" s="755"/>
      <c r="BM141" s="755"/>
      <c r="BN141" s="755"/>
      <c r="BO141" s="755"/>
      <c r="BP141" s="755"/>
      <c r="BQ141" s="755"/>
      <c r="BR141" s="755"/>
      <c r="BS141" s="755"/>
      <c r="BT141" s="755"/>
      <c r="BU141" s="755"/>
      <c r="BV141" s="755"/>
      <c r="BW141" s="755"/>
      <c r="BX141" s="755"/>
      <c r="BY141" s="755"/>
      <c r="BZ141" s="755"/>
      <c r="CA141" s="755"/>
      <c r="CB141" s="755"/>
      <c r="CC141" s="755"/>
      <c r="CD141" s="755"/>
      <c r="CE141" s="755"/>
      <c r="CF141" s="755"/>
      <c r="CG141" s="755"/>
      <c r="CH141" s="755"/>
      <c r="CI141" s="755"/>
      <c r="CJ141" s="755"/>
      <c r="CK141" s="755"/>
      <c r="CL141" s="755"/>
      <c r="CM141" s="755"/>
      <c r="CN141" s="755"/>
      <c r="CO141" s="755"/>
      <c r="CP141" s="755"/>
      <c r="CQ141" s="755"/>
      <c r="CR141" s="755"/>
      <c r="CS141" s="755"/>
      <c r="CT141" s="755"/>
      <c r="CU141" s="755"/>
      <c r="CV141" s="755"/>
      <c r="CW141" s="755"/>
      <c r="CX141" s="755"/>
      <c r="CY141" s="755"/>
      <c r="CZ141" s="755"/>
      <c r="DA141" s="755"/>
      <c r="DB141" s="755"/>
      <c r="DC141" s="755"/>
      <c r="DD141" s="755"/>
      <c r="DE141" s="755"/>
      <c r="DF141" s="755"/>
      <c r="DG141" s="755"/>
      <c r="DH141" s="755"/>
      <c r="DI141" s="755"/>
      <c r="DJ141" s="755"/>
      <c r="DK141" s="755"/>
      <c r="DL141" s="755"/>
      <c r="DM141" s="755"/>
      <c r="DN141" s="755"/>
      <c r="DO141" s="755"/>
      <c r="DP141" s="755"/>
      <c r="DQ141" s="755"/>
      <c r="DR141" s="755"/>
      <c r="DS141" s="755"/>
      <c r="DT141" s="755"/>
      <c r="DU141" s="755"/>
      <c r="DV141" s="755"/>
      <c r="DW141" s="755"/>
      <c r="DX141" s="755"/>
      <c r="DY141" s="755"/>
      <c r="DZ141" s="755"/>
      <c r="EA141" s="755"/>
      <c r="EB141" s="755"/>
      <c r="EC141" s="755"/>
      <c r="ED141" s="755"/>
      <c r="EE141" s="755"/>
      <c r="EF141" s="755"/>
      <c r="EG141" s="755"/>
      <c r="EH141" s="755"/>
      <c r="EI141" s="755"/>
      <c r="EJ141" s="755"/>
      <c r="EK141" s="755"/>
      <c r="EL141" s="755"/>
      <c r="EM141" s="755"/>
      <c r="EN141" s="755"/>
      <c r="EO141" s="755"/>
      <c r="EP141" s="755"/>
      <c r="EQ141" s="755"/>
      <c r="ER141" s="755"/>
      <c r="ES141" s="755"/>
      <c r="ET141" s="755"/>
      <c r="EU141" s="755"/>
      <c r="EV141" s="755"/>
      <c r="EW141" s="755"/>
      <c r="EX141" s="755"/>
      <c r="EY141" s="755"/>
      <c r="EZ141" s="755"/>
      <c r="FA141" s="755"/>
      <c r="FB141" s="755"/>
      <c r="FC141" s="755"/>
      <c r="FD141" s="755"/>
      <c r="FE141" s="755"/>
      <c r="FF141" s="755"/>
      <c r="FG141" s="755"/>
      <c r="FH141" s="755"/>
      <c r="FI141" s="755"/>
      <c r="FJ141" s="755"/>
      <c r="FK141" s="755"/>
      <c r="FL141" s="755"/>
      <c r="FM141" s="755"/>
      <c r="FN141" s="755"/>
      <c r="FO141" s="755"/>
      <c r="FP141" s="755"/>
      <c r="FQ141" s="755"/>
      <c r="FR141" s="755"/>
      <c r="FS141" s="755"/>
      <c r="FT141" s="755"/>
      <c r="FU141" s="755"/>
      <c r="FV141" s="755"/>
      <c r="FW141" s="755"/>
      <c r="FX141" s="755"/>
      <c r="FY141" s="755"/>
      <c r="FZ141" s="755"/>
      <c r="GA141" s="755"/>
      <c r="GB141" s="755"/>
      <c r="GC141" s="755"/>
      <c r="GD141" s="755"/>
      <c r="GE141" s="755"/>
      <c r="GF141" s="755"/>
      <c r="GG141" s="755"/>
      <c r="GH141" s="755"/>
      <c r="GI141" s="755"/>
      <c r="GJ141" s="755"/>
      <c r="GK141" s="755"/>
      <c r="GL141" s="755"/>
      <c r="GM141" s="755"/>
      <c r="GN141" s="755"/>
      <c r="GO141" s="755"/>
      <c r="GP141" s="755"/>
      <c r="GQ141" s="755"/>
      <c r="GR141" s="755"/>
      <c r="GS141" s="755"/>
      <c r="GT141" s="755"/>
      <c r="GU141" s="755"/>
      <c r="GV141" s="755"/>
      <c r="GW141" s="755"/>
      <c r="GX141" s="755"/>
      <c r="GY141" s="755"/>
      <c r="GZ141" s="755"/>
      <c r="HA141" s="755"/>
      <c r="HB141" s="755"/>
      <c r="HC141" s="755"/>
      <c r="HD141" s="755"/>
      <c r="HE141" s="755"/>
      <c r="HF141" s="755"/>
      <c r="HG141" s="755"/>
      <c r="HH141" s="755"/>
      <c r="HI141" s="755"/>
      <c r="HJ141" s="755"/>
      <c r="HK141" s="755"/>
      <c r="HL141" s="755"/>
      <c r="HM141" s="755"/>
      <c r="HN141" s="755"/>
      <c r="HO141" s="755"/>
    </row>
    <row r="142" spans="1:223" s="756" customFormat="1" x14ac:dyDescent="0.25">
      <c r="A142" s="732">
        <v>114</v>
      </c>
      <c r="B142" s="730" t="s">
        <v>4003</v>
      </c>
      <c r="C142" s="730" t="s">
        <v>4004</v>
      </c>
      <c r="D142" s="758" t="s">
        <v>42</v>
      </c>
      <c r="E142" s="732">
        <v>3</v>
      </c>
      <c r="F142" s="732">
        <v>89</v>
      </c>
      <c r="G142" s="733" t="str">
        <f t="shared" si="3"/>
        <v>Tốt</v>
      </c>
      <c r="H142" s="732"/>
      <c r="I142" s="755"/>
      <c r="J142" s="755"/>
      <c r="K142" s="755"/>
      <c r="L142" s="755"/>
      <c r="M142" s="755"/>
      <c r="N142" s="755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C142" s="755"/>
      <c r="AD142" s="755"/>
      <c r="AE142" s="755"/>
      <c r="AF142" s="755"/>
      <c r="AG142" s="755"/>
      <c r="AH142" s="755"/>
      <c r="AI142" s="755"/>
      <c r="AJ142" s="755"/>
      <c r="AK142" s="755"/>
      <c r="AL142" s="755"/>
      <c r="AM142" s="755"/>
      <c r="AN142" s="755"/>
      <c r="AO142" s="755"/>
      <c r="AP142" s="755"/>
      <c r="AQ142" s="755"/>
      <c r="AR142" s="755"/>
      <c r="AS142" s="755"/>
      <c r="AT142" s="755"/>
      <c r="AU142" s="755"/>
      <c r="AV142" s="755"/>
      <c r="AW142" s="755"/>
      <c r="AX142" s="755"/>
      <c r="AY142" s="755"/>
      <c r="AZ142" s="755"/>
      <c r="BA142" s="755"/>
      <c r="BB142" s="755"/>
      <c r="BC142" s="755"/>
      <c r="BD142" s="755"/>
      <c r="BE142" s="755"/>
      <c r="BF142" s="755"/>
      <c r="BG142" s="755"/>
      <c r="BH142" s="755"/>
      <c r="BI142" s="755"/>
      <c r="BJ142" s="755"/>
      <c r="BK142" s="755"/>
      <c r="BL142" s="755"/>
      <c r="BM142" s="755"/>
      <c r="BN142" s="755"/>
      <c r="BO142" s="755"/>
      <c r="BP142" s="755"/>
      <c r="BQ142" s="755"/>
      <c r="BR142" s="755"/>
      <c r="BS142" s="755"/>
      <c r="BT142" s="755"/>
      <c r="BU142" s="755"/>
      <c r="BV142" s="755"/>
      <c r="BW142" s="755"/>
      <c r="BX142" s="755"/>
      <c r="BY142" s="755"/>
      <c r="BZ142" s="755"/>
      <c r="CA142" s="755"/>
      <c r="CB142" s="755"/>
      <c r="CC142" s="755"/>
      <c r="CD142" s="755"/>
      <c r="CE142" s="755"/>
      <c r="CF142" s="755"/>
      <c r="CG142" s="755"/>
      <c r="CH142" s="755"/>
      <c r="CI142" s="755"/>
      <c r="CJ142" s="755"/>
      <c r="CK142" s="755"/>
      <c r="CL142" s="755"/>
      <c r="CM142" s="755"/>
      <c r="CN142" s="755"/>
      <c r="CO142" s="755"/>
      <c r="CP142" s="755"/>
      <c r="CQ142" s="755"/>
      <c r="CR142" s="755"/>
      <c r="CS142" s="755"/>
      <c r="CT142" s="755"/>
      <c r="CU142" s="755"/>
      <c r="CV142" s="755"/>
      <c r="CW142" s="755"/>
      <c r="CX142" s="755"/>
      <c r="CY142" s="755"/>
      <c r="CZ142" s="755"/>
      <c r="DA142" s="755"/>
      <c r="DB142" s="755"/>
      <c r="DC142" s="755"/>
      <c r="DD142" s="755"/>
      <c r="DE142" s="755"/>
      <c r="DF142" s="755"/>
      <c r="DG142" s="755"/>
      <c r="DH142" s="755"/>
      <c r="DI142" s="755"/>
      <c r="DJ142" s="755"/>
      <c r="DK142" s="755"/>
      <c r="DL142" s="755"/>
      <c r="DM142" s="755"/>
      <c r="DN142" s="755"/>
      <c r="DO142" s="755"/>
      <c r="DP142" s="755"/>
      <c r="DQ142" s="755"/>
      <c r="DR142" s="755"/>
      <c r="DS142" s="755"/>
      <c r="DT142" s="755"/>
      <c r="DU142" s="755"/>
      <c r="DV142" s="755"/>
      <c r="DW142" s="755"/>
      <c r="DX142" s="755"/>
      <c r="DY142" s="755"/>
      <c r="DZ142" s="755"/>
      <c r="EA142" s="755"/>
      <c r="EB142" s="755"/>
      <c r="EC142" s="755"/>
      <c r="ED142" s="755"/>
      <c r="EE142" s="755"/>
      <c r="EF142" s="755"/>
      <c r="EG142" s="755"/>
      <c r="EH142" s="755"/>
      <c r="EI142" s="755"/>
      <c r="EJ142" s="755"/>
      <c r="EK142" s="755"/>
      <c r="EL142" s="755"/>
      <c r="EM142" s="755"/>
      <c r="EN142" s="755"/>
      <c r="EO142" s="755"/>
      <c r="EP142" s="755"/>
      <c r="EQ142" s="755"/>
      <c r="ER142" s="755"/>
      <c r="ES142" s="755"/>
      <c r="ET142" s="755"/>
      <c r="EU142" s="755"/>
      <c r="EV142" s="755"/>
      <c r="EW142" s="755"/>
      <c r="EX142" s="755"/>
      <c r="EY142" s="755"/>
      <c r="EZ142" s="755"/>
      <c r="FA142" s="755"/>
      <c r="FB142" s="755"/>
      <c r="FC142" s="755"/>
      <c r="FD142" s="755"/>
      <c r="FE142" s="755"/>
      <c r="FF142" s="755"/>
      <c r="FG142" s="755"/>
      <c r="FH142" s="755"/>
      <c r="FI142" s="755"/>
      <c r="FJ142" s="755"/>
      <c r="FK142" s="755"/>
      <c r="FL142" s="755"/>
      <c r="FM142" s="755"/>
      <c r="FN142" s="755"/>
      <c r="FO142" s="755"/>
      <c r="FP142" s="755"/>
      <c r="FQ142" s="755"/>
      <c r="FR142" s="755"/>
      <c r="FS142" s="755"/>
      <c r="FT142" s="755"/>
      <c r="FU142" s="755"/>
      <c r="FV142" s="755"/>
      <c r="FW142" s="755"/>
      <c r="FX142" s="755"/>
      <c r="FY142" s="755"/>
      <c r="FZ142" s="755"/>
      <c r="GA142" s="755"/>
      <c r="GB142" s="755"/>
      <c r="GC142" s="755"/>
      <c r="GD142" s="755"/>
      <c r="GE142" s="755"/>
      <c r="GF142" s="755"/>
      <c r="GG142" s="755"/>
      <c r="GH142" s="755"/>
      <c r="GI142" s="755"/>
      <c r="GJ142" s="755"/>
      <c r="GK142" s="755"/>
      <c r="GL142" s="755"/>
      <c r="GM142" s="755"/>
      <c r="GN142" s="755"/>
      <c r="GO142" s="755"/>
      <c r="GP142" s="755"/>
      <c r="GQ142" s="755"/>
      <c r="GR142" s="755"/>
      <c r="GS142" s="755"/>
      <c r="GT142" s="755"/>
      <c r="GU142" s="755"/>
      <c r="GV142" s="755"/>
      <c r="GW142" s="755"/>
      <c r="GX142" s="755"/>
      <c r="GY142" s="755"/>
      <c r="GZ142" s="755"/>
      <c r="HA142" s="755"/>
      <c r="HB142" s="755"/>
      <c r="HC142" s="755"/>
      <c r="HD142" s="755"/>
      <c r="HE142" s="755"/>
      <c r="HF142" s="755"/>
      <c r="HG142" s="755"/>
      <c r="HH142" s="755"/>
      <c r="HI142" s="755"/>
      <c r="HJ142" s="755"/>
      <c r="HK142" s="755"/>
      <c r="HL142" s="755"/>
      <c r="HM142" s="755"/>
      <c r="HN142" s="755"/>
      <c r="HO142" s="755"/>
    </row>
    <row r="143" spans="1:223" s="756" customFormat="1" x14ac:dyDescent="0.25">
      <c r="A143" s="732">
        <v>115</v>
      </c>
      <c r="B143" s="730" t="s">
        <v>4005</v>
      </c>
      <c r="C143" s="730" t="s">
        <v>4006</v>
      </c>
      <c r="D143" s="758" t="s">
        <v>42</v>
      </c>
      <c r="E143" s="732">
        <v>2.81</v>
      </c>
      <c r="F143" s="732">
        <v>89</v>
      </c>
      <c r="G143" s="733" t="str">
        <f t="shared" si="3"/>
        <v>Tốt</v>
      </c>
      <c r="H143" s="732"/>
      <c r="I143" s="755"/>
      <c r="J143" s="755"/>
      <c r="K143" s="755"/>
      <c r="L143" s="755"/>
      <c r="M143" s="755"/>
      <c r="N143" s="755"/>
      <c r="O143" s="755"/>
      <c r="P143" s="755"/>
      <c r="Q143" s="755"/>
      <c r="R143" s="755"/>
      <c r="S143" s="755"/>
      <c r="T143" s="755"/>
      <c r="U143" s="755"/>
      <c r="V143" s="755"/>
      <c r="W143" s="755"/>
      <c r="X143" s="755"/>
      <c r="Y143" s="755"/>
      <c r="Z143" s="755"/>
      <c r="AA143" s="755"/>
      <c r="AB143" s="755"/>
      <c r="AC143" s="755"/>
      <c r="AD143" s="755"/>
      <c r="AE143" s="755"/>
      <c r="AF143" s="755"/>
      <c r="AG143" s="755"/>
      <c r="AH143" s="755"/>
      <c r="AI143" s="755"/>
      <c r="AJ143" s="755"/>
      <c r="AK143" s="755"/>
      <c r="AL143" s="755"/>
      <c r="AM143" s="755"/>
      <c r="AN143" s="755"/>
      <c r="AO143" s="755"/>
      <c r="AP143" s="755"/>
      <c r="AQ143" s="755"/>
      <c r="AR143" s="755"/>
      <c r="AS143" s="755"/>
      <c r="AT143" s="755"/>
      <c r="AU143" s="755"/>
      <c r="AV143" s="755"/>
      <c r="AW143" s="755"/>
      <c r="AX143" s="755"/>
      <c r="AY143" s="755"/>
      <c r="AZ143" s="755"/>
      <c r="BA143" s="755"/>
      <c r="BB143" s="755"/>
      <c r="BC143" s="755"/>
      <c r="BD143" s="755"/>
      <c r="BE143" s="755"/>
      <c r="BF143" s="755"/>
      <c r="BG143" s="755"/>
      <c r="BH143" s="755"/>
      <c r="BI143" s="755"/>
      <c r="BJ143" s="755"/>
      <c r="BK143" s="755"/>
      <c r="BL143" s="755"/>
      <c r="BM143" s="755"/>
      <c r="BN143" s="755"/>
      <c r="BO143" s="755"/>
      <c r="BP143" s="755"/>
      <c r="BQ143" s="755"/>
      <c r="BR143" s="755"/>
      <c r="BS143" s="755"/>
      <c r="BT143" s="755"/>
      <c r="BU143" s="755"/>
      <c r="BV143" s="755"/>
      <c r="BW143" s="755"/>
      <c r="BX143" s="755"/>
      <c r="BY143" s="755"/>
      <c r="BZ143" s="755"/>
      <c r="CA143" s="755"/>
      <c r="CB143" s="755"/>
      <c r="CC143" s="755"/>
      <c r="CD143" s="755"/>
      <c r="CE143" s="755"/>
      <c r="CF143" s="755"/>
      <c r="CG143" s="755"/>
      <c r="CH143" s="755"/>
      <c r="CI143" s="755"/>
      <c r="CJ143" s="755"/>
      <c r="CK143" s="755"/>
      <c r="CL143" s="755"/>
      <c r="CM143" s="755"/>
      <c r="CN143" s="755"/>
      <c r="CO143" s="755"/>
      <c r="CP143" s="755"/>
      <c r="CQ143" s="755"/>
      <c r="CR143" s="755"/>
      <c r="CS143" s="755"/>
      <c r="CT143" s="755"/>
      <c r="CU143" s="755"/>
      <c r="CV143" s="755"/>
      <c r="CW143" s="755"/>
      <c r="CX143" s="755"/>
      <c r="CY143" s="755"/>
      <c r="CZ143" s="755"/>
      <c r="DA143" s="755"/>
      <c r="DB143" s="755"/>
      <c r="DC143" s="755"/>
      <c r="DD143" s="755"/>
      <c r="DE143" s="755"/>
      <c r="DF143" s="755"/>
      <c r="DG143" s="755"/>
      <c r="DH143" s="755"/>
      <c r="DI143" s="755"/>
      <c r="DJ143" s="755"/>
      <c r="DK143" s="755"/>
      <c r="DL143" s="755"/>
      <c r="DM143" s="755"/>
      <c r="DN143" s="755"/>
      <c r="DO143" s="755"/>
      <c r="DP143" s="755"/>
      <c r="DQ143" s="755"/>
      <c r="DR143" s="755"/>
      <c r="DS143" s="755"/>
      <c r="DT143" s="755"/>
      <c r="DU143" s="755"/>
      <c r="DV143" s="755"/>
      <c r="DW143" s="755"/>
      <c r="DX143" s="755"/>
      <c r="DY143" s="755"/>
      <c r="DZ143" s="755"/>
      <c r="EA143" s="755"/>
      <c r="EB143" s="755"/>
      <c r="EC143" s="755"/>
      <c r="ED143" s="755"/>
      <c r="EE143" s="755"/>
      <c r="EF143" s="755"/>
      <c r="EG143" s="755"/>
      <c r="EH143" s="755"/>
      <c r="EI143" s="755"/>
      <c r="EJ143" s="755"/>
      <c r="EK143" s="755"/>
      <c r="EL143" s="755"/>
      <c r="EM143" s="755"/>
      <c r="EN143" s="755"/>
      <c r="EO143" s="755"/>
      <c r="EP143" s="755"/>
      <c r="EQ143" s="755"/>
      <c r="ER143" s="755"/>
      <c r="ES143" s="755"/>
      <c r="ET143" s="755"/>
      <c r="EU143" s="755"/>
      <c r="EV143" s="755"/>
      <c r="EW143" s="755"/>
      <c r="EX143" s="755"/>
      <c r="EY143" s="755"/>
      <c r="EZ143" s="755"/>
      <c r="FA143" s="755"/>
      <c r="FB143" s="755"/>
      <c r="FC143" s="755"/>
      <c r="FD143" s="755"/>
      <c r="FE143" s="755"/>
      <c r="FF143" s="755"/>
      <c r="FG143" s="755"/>
      <c r="FH143" s="755"/>
      <c r="FI143" s="755"/>
      <c r="FJ143" s="755"/>
      <c r="FK143" s="755"/>
      <c r="FL143" s="755"/>
      <c r="FM143" s="755"/>
      <c r="FN143" s="755"/>
      <c r="FO143" s="755"/>
      <c r="FP143" s="755"/>
      <c r="FQ143" s="755"/>
      <c r="FR143" s="755"/>
      <c r="FS143" s="755"/>
      <c r="FT143" s="755"/>
      <c r="FU143" s="755"/>
      <c r="FV143" s="755"/>
      <c r="FW143" s="755"/>
      <c r="FX143" s="755"/>
      <c r="FY143" s="755"/>
      <c r="FZ143" s="755"/>
      <c r="GA143" s="755"/>
      <c r="GB143" s="755"/>
      <c r="GC143" s="755"/>
      <c r="GD143" s="755"/>
      <c r="GE143" s="755"/>
      <c r="GF143" s="755"/>
      <c r="GG143" s="755"/>
      <c r="GH143" s="755"/>
      <c r="GI143" s="755"/>
      <c r="GJ143" s="755"/>
      <c r="GK143" s="755"/>
      <c r="GL143" s="755"/>
      <c r="GM143" s="755"/>
      <c r="GN143" s="755"/>
      <c r="GO143" s="755"/>
      <c r="GP143" s="755"/>
      <c r="GQ143" s="755"/>
      <c r="GR143" s="755"/>
      <c r="GS143" s="755"/>
      <c r="GT143" s="755"/>
      <c r="GU143" s="755"/>
      <c r="GV143" s="755"/>
      <c r="GW143" s="755"/>
      <c r="GX143" s="755"/>
      <c r="GY143" s="755"/>
      <c r="GZ143" s="755"/>
      <c r="HA143" s="755"/>
      <c r="HB143" s="755"/>
      <c r="HC143" s="755"/>
      <c r="HD143" s="755"/>
      <c r="HE143" s="755"/>
      <c r="HF143" s="755"/>
      <c r="HG143" s="755"/>
      <c r="HH143" s="755"/>
      <c r="HI143" s="755"/>
      <c r="HJ143" s="755"/>
      <c r="HK143" s="755"/>
      <c r="HL143" s="755"/>
      <c r="HM143" s="755"/>
      <c r="HN143" s="755"/>
      <c r="HO143" s="755"/>
    </row>
    <row r="144" spans="1:223" s="756" customFormat="1" x14ac:dyDescent="0.25">
      <c r="A144" s="732">
        <v>116</v>
      </c>
      <c r="B144" s="730" t="s">
        <v>4007</v>
      </c>
      <c r="C144" s="730" t="s">
        <v>4008</v>
      </c>
      <c r="D144" s="758" t="s">
        <v>105</v>
      </c>
      <c r="E144" s="732">
        <v>2.5</v>
      </c>
      <c r="F144" s="732">
        <v>93</v>
      </c>
      <c r="G144" s="733" t="str">
        <f t="shared" si="3"/>
        <v>Xuất sắc</v>
      </c>
      <c r="H144" s="732"/>
      <c r="I144" s="755"/>
      <c r="J144" s="755"/>
      <c r="K144" s="755"/>
      <c r="L144" s="755"/>
      <c r="M144" s="755"/>
      <c r="N144" s="755"/>
      <c r="O144" s="755"/>
      <c r="P144" s="755"/>
      <c r="Q144" s="755"/>
      <c r="R144" s="755"/>
      <c r="S144" s="755"/>
      <c r="T144" s="755"/>
      <c r="U144" s="755"/>
      <c r="V144" s="755"/>
      <c r="W144" s="755"/>
      <c r="X144" s="755"/>
      <c r="Y144" s="755"/>
      <c r="Z144" s="755"/>
      <c r="AA144" s="755"/>
      <c r="AB144" s="755"/>
      <c r="AC144" s="755"/>
      <c r="AD144" s="755"/>
      <c r="AE144" s="755"/>
      <c r="AF144" s="755"/>
      <c r="AG144" s="755"/>
      <c r="AH144" s="755"/>
      <c r="AI144" s="755"/>
      <c r="AJ144" s="755"/>
      <c r="AK144" s="755"/>
      <c r="AL144" s="755"/>
      <c r="AM144" s="755"/>
      <c r="AN144" s="755"/>
      <c r="AO144" s="755"/>
      <c r="AP144" s="755"/>
      <c r="AQ144" s="755"/>
      <c r="AR144" s="755"/>
      <c r="AS144" s="755"/>
      <c r="AT144" s="755"/>
      <c r="AU144" s="755"/>
      <c r="AV144" s="755"/>
      <c r="AW144" s="755"/>
      <c r="AX144" s="755"/>
      <c r="AY144" s="755"/>
      <c r="AZ144" s="755"/>
      <c r="BA144" s="755"/>
      <c r="BB144" s="755"/>
      <c r="BC144" s="755"/>
      <c r="BD144" s="755"/>
      <c r="BE144" s="755"/>
      <c r="BF144" s="755"/>
      <c r="BG144" s="755"/>
      <c r="BH144" s="755"/>
      <c r="BI144" s="755"/>
      <c r="BJ144" s="755"/>
      <c r="BK144" s="755"/>
      <c r="BL144" s="755"/>
      <c r="BM144" s="755"/>
      <c r="BN144" s="755"/>
      <c r="BO144" s="755"/>
      <c r="BP144" s="755"/>
      <c r="BQ144" s="755"/>
      <c r="BR144" s="755"/>
      <c r="BS144" s="755"/>
      <c r="BT144" s="755"/>
      <c r="BU144" s="755"/>
      <c r="BV144" s="755"/>
      <c r="BW144" s="755"/>
      <c r="BX144" s="755"/>
      <c r="BY144" s="755"/>
      <c r="BZ144" s="755"/>
      <c r="CA144" s="755"/>
      <c r="CB144" s="755"/>
      <c r="CC144" s="755"/>
      <c r="CD144" s="755"/>
      <c r="CE144" s="755"/>
      <c r="CF144" s="755"/>
      <c r="CG144" s="755"/>
      <c r="CH144" s="755"/>
      <c r="CI144" s="755"/>
      <c r="CJ144" s="755"/>
      <c r="CK144" s="755"/>
      <c r="CL144" s="755"/>
      <c r="CM144" s="755"/>
      <c r="CN144" s="755"/>
      <c r="CO144" s="755"/>
      <c r="CP144" s="755"/>
      <c r="CQ144" s="755"/>
      <c r="CR144" s="755"/>
      <c r="CS144" s="755"/>
      <c r="CT144" s="755"/>
      <c r="CU144" s="755"/>
      <c r="CV144" s="755"/>
      <c r="CW144" s="755"/>
      <c r="CX144" s="755"/>
      <c r="CY144" s="755"/>
      <c r="CZ144" s="755"/>
      <c r="DA144" s="755"/>
      <c r="DB144" s="755"/>
      <c r="DC144" s="755"/>
      <c r="DD144" s="755"/>
      <c r="DE144" s="755"/>
      <c r="DF144" s="755"/>
      <c r="DG144" s="755"/>
      <c r="DH144" s="755"/>
      <c r="DI144" s="755"/>
      <c r="DJ144" s="755"/>
      <c r="DK144" s="755"/>
      <c r="DL144" s="755"/>
      <c r="DM144" s="755"/>
      <c r="DN144" s="755"/>
      <c r="DO144" s="755"/>
      <c r="DP144" s="755"/>
      <c r="DQ144" s="755"/>
      <c r="DR144" s="755"/>
      <c r="DS144" s="755"/>
      <c r="DT144" s="755"/>
      <c r="DU144" s="755"/>
      <c r="DV144" s="755"/>
      <c r="DW144" s="755"/>
      <c r="DX144" s="755"/>
      <c r="DY144" s="755"/>
      <c r="DZ144" s="755"/>
      <c r="EA144" s="755"/>
      <c r="EB144" s="755"/>
      <c r="EC144" s="755"/>
      <c r="ED144" s="755"/>
      <c r="EE144" s="755"/>
      <c r="EF144" s="755"/>
      <c r="EG144" s="755"/>
      <c r="EH144" s="755"/>
      <c r="EI144" s="755"/>
      <c r="EJ144" s="755"/>
      <c r="EK144" s="755"/>
      <c r="EL144" s="755"/>
      <c r="EM144" s="755"/>
      <c r="EN144" s="755"/>
      <c r="EO144" s="755"/>
      <c r="EP144" s="755"/>
      <c r="EQ144" s="755"/>
      <c r="ER144" s="755"/>
      <c r="ES144" s="755"/>
      <c r="ET144" s="755"/>
      <c r="EU144" s="755"/>
      <c r="EV144" s="755"/>
      <c r="EW144" s="755"/>
      <c r="EX144" s="755"/>
      <c r="EY144" s="755"/>
      <c r="EZ144" s="755"/>
      <c r="FA144" s="755"/>
      <c r="FB144" s="755"/>
      <c r="FC144" s="755"/>
      <c r="FD144" s="755"/>
      <c r="FE144" s="755"/>
      <c r="FF144" s="755"/>
      <c r="FG144" s="755"/>
      <c r="FH144" s="755"/>
      <c r="FI144" s="755"/>
      <c r="FJ144" s="755"/>
      <c r="FK144" s="755"/>
      <c r="FL144" s="755"/>
      <c r="FM144" s="755"/>
      <c r="FN144" s="755"/>
      <c r="FO144" s="755"/>
      <c r="FP144" s="755"/>
      <c r="FQ144" s="755"/>
      <c r="FR144" s="755"/>
      <c r="FS144" s="755"/>
      <c r="FT144" s="755"/>
      <c r="FU144" s="755"/>
      <c r="FV144" s="755"/>
      <c r="FW144" s="755"/>
      <c r="FX144" s="755"/>
      <c r="FY144" s="755"/>
      <c r="FZ144" s="755"/>
      <c r="GA144" s="755"/>
      <c r="GB144" s="755"/>
      <c r="GC144" s="755"/>
      <c r="GD144" s="755"/>
      <c r="GE144" s="755"/>
      <c r="GF144" s="755"/>
      <c r="GG144" s="755"/>
      <c r="GH144" s="755"/>
      <c r="GI144" s="755"/>
      <c r="GJ144" s="755"/>
      <c r="GK144" s="755"/>
      <c r="GL144" s="755"/>
      <c r="GM144" s="755"/>
      <c r="GN144" s="755"/>
      <c r="GO144" s="755"/>
      <c r="GP144" s="755"/>
      <c r="GQ144" s="755"/>
      <c r="GR144" s="755"/>
      <c r="GS144" s="755"/>
      <c r="GT144" s="755"/>
      <c r="GU144" s="755"/>
      <c r="GV144" s="755"/>
      <c r="GW144" s="755"/>
      <c r="GX144" s="755"/>
      <c r="GY144" s="755"/>
      <c r="GZ144" s="755"/>
      <c r="HA144" s="755"/>
      <c r="HB144" s="755"/>
      <c r="HC144" s="755"/>
      <c r="HD144" s="755"/>
      <c r="HE144" s="755"/>
      <c r="HF144" s="755"/>
      <c r="HG144" s="755"/>
      <c r="HH144" s="755"/>
      <c r="HI144" s="755"/>
      <c r="HJ144" s="755"/>
      <c r="HK144" s="755"/>
      <c r="HL144" s="755"/>
      <c r="HM144" s="755"/>
      <c r="HN144" s="755"/>
      <c r="HO144" s="755"/>
    </row>
    <row r="145" spans="1:223" s="756" customFormat="1" x14ac:dyDescent="0.25">
      <c r="A145" s="732">
        <v>117</v>
      </c>
      <c r="B145" s="730" t="s">
        <v>4009</v>
      </c>
      <c r="C145" s="730" t="s">
        <v>81</v>
      </c>
      <c r="D145" s="758" t="s">
        <v>49</v>
      </c>
      <c r="E145" s="732">
        <v>2.75</v>
      </c>
      <c r="F145" s="732">
        <v>87</v>
      </c>
      <c r="G145" s="733" t="str">
        <f t="shared" si="3"/>
        <v>Tốt</v>
      </c>
      <c r="H145" s="732"/>
      <c r="I145" s="755"/>
      <c r="J145" s="755"/>
      <c r="K145" s="755"/>
      <c r="L145" s="755"/>
      <c r="M145" s="755"/>
      <c r="N145" s="755"/>
      <c r="O145" s="755"/>
      <c r="P145" s="755"/>
      <c r="Q145" s="755"/>
      <c r="R145" s="755"/>
      <c r="S145" s="755"/>
      <c r="T145" s="755"/>
      <c r="U145" s="755"/>
      <c r="V145" s="755"/>
      <c r="W145" s="755"/>
      <c r="X145" s="755"/>
      <c r="Y145" s="755"/>
      <c r="Z145" s="755"/>
      <c r="AA145" s="755"/>
      <c r="AB145" s="755"/>
      <c r="AC145" s="755"/>
      <c r="AD145" s="755"/>
      <c r="AE145" s="755"/>
      <c r="AF145" s="755"/>
      <c r="AG145" s="755"/>
      <c r="AH145" s="755"/>
      <c r="AI145" s="755"/>
      <c r="AJ145" s="755"/>
      <c r="AK145" s="755"/>
      <c r="AL145" s="755"/>
      <c r="AM145" s="755"/>
      <c r="AN145" s="755"/>
      <c r="AO145" s="755"/>
      <c r="AP145" s="755"/>
      <c r="AQ145" s="755"/>
      <c r="AR145" s="755"/>
      <c r="AS145" s="755"/>
      <c r="AT145" s="755"/>
      <c r="AU145" s="755"/>
      <c r="AV145" s="755"/>
      <c r="AW145" s="755"/>
      <c r="AX145" s="755"/>
      <c r="AY145" s="755"/>
      <c r="AZ145" s="755"/>
      <c r="BA145" s="755"/>
      <c r="BB145" s="755"/>
      <c r="BC145" s="755"/>
      <c r="BD145" s="755"/>
      <c r="BE145" s="755"/>
      <c r="BF145" s="755"/>
      <c r="BG145" s="755"/>
      <c r="BH145" s="755"/>
      <c r="BI145" s="755"/>
      <c r="BJ145" s="755"/>
      <c r="BK145" s="755"/>
      <c r="BL145" s="755"/>
      <c r="BM145" s="755"/>
      <c r="BN145" s="755"/>
      <c r="BO145" s="755"/>
      <c r="BP145" s="755"/>
      <c r="BQ145" s="755"/>
      <c r="BR145" s="755"/>
      <c r="BS145" s="755"/>
      <c r="BT145" s="755"/>
      <c r="BU145" s="755"/>
      <c r="BV145" s="755"/>
      <c r="BW145" s="755"/>
      <c r="BX145" s="755"/>
      <c r="BY145" s="755"/>
      <c r="BZ145" s="755"/>
      <c r="CA145" s="755"/>
      <c r="CB145" s="755"/>
      <c r="CC145" s="755"/>
      <c r="CD145" s="755"/>
      <c r="CE145" s="755"/>
      <c r="CF145" s="755"/>
      <c r="CG145" s="755"/>
      <c r="CH145" s="755"/>
      <c r="CI145" s="755"/>
      <c r="CJ145" s="755"/>
      <c r="CK145" s="755"/>
      <c r="CL145" s="755"/>
      <c r="CM145" s="755"/>
      <c r="CN145" s="755"/>
      <c r="CO145" s="755"/>
      <c r="CP145" s="755"/>
      <c r="CQ145" s="755"/>
      <c r="CR145" s="755"/>
      <c r="CS145" s="755"/>
      <c r="CT145" s="755"/>
      <c r="CU145" s="755"/>
      <c r="CV145" s="755"/>
      <c r="CW145" s="755"/>
      <c r="CX145" s="755"/>
      <c r="CY145" s="755"/>
      <c r="CZ145" s="755"/>
      <c r="DA145" s="755"/>
      <c r="DB145" s="755"/>
      <c r="DC145" s="755"/>
      <c r="DD145" s="755"/>
      <c r="DE145" s="755"/>
      <c r="DF145" s="755"/>
      <c r="DG145" s="755"/>
      <c r="DH145" s="755"/>
      <c r="DI145" s="755"/>
      <c r="DJ145" s="755"/>
      <c r="DK145" s="755"/>
      <c r="DL145" s="755"/>
      <c r="DM145" s="755"/>
      <c r="DN145" s="755"/>
      <c r="DO145" s="755"/>
      <c r="DP145" s="755"/>
      <c r="DQ145" s="755"/>
      <c r="DR145" s="755"/>
      <c r="DS145" s="755"/>
      <c r="DT145" s="755"/>
      <c r="DU145" s="755"/>
      <c r="DV145" s="755"/>
      <c r="DW145" s="755"/>
      <c r="DX145" s="755"/>
      <c r="DY145" s="755"/>
      <c r="DZ145" s="755"/>
      <c r="EA145" s="755"/>
      <c r="EB145" s="755"/>
      <c r="EC145" s="755"/>
      <c r="ED145" s="755"/>
      <c r="EE145" s="755"/>
      <c r="EF145" s="755"/>
      <c r="EG145" s="755"/>
      <c r="EH145" s="755"/>
      <c r="EI145" s="755"/>
      <c r="EJ145" s="755"/>
      <c r="EK145" s="755"/>
      <c r="EL145" s="755"/>
      <c r="EM145" s="755"/>
      <c r="EN145" s="755"/>
      <c r="EO145" s="755"/>
      <c r="EP145" s="755"/>
      <c r="EQ145" s="755"/>
      <c r="ER145" s="755"/>
      <c r="ES145" s="755"/>
      <c r="ET145" s="755"/>
      <c r="EU145" s="755"/>
      <c r="EV145" s="755"/>
      <c r="EW145" s="755"/>
      <c r="EX145" s="755"/>
      <c r="EY145" s="755"/>
      <c r="EZ145" s="755"/>
      <c r="FA145" s="755"/>
      <c r="FB145" s="755"/>
      <c r="FC145" s="755"/>
      <c r="FD145" s="755"/>
      <c r="FE145" s="755"/>
      <c r="FF145" s="755"/>
      <c r="FG145" s="755"/>
      <c r="FH145" s="755"/>
      <c r="FI145" s="755"/>
      <c r="FJ145" s="755"/>
      <c r="FK145" s="755"/>
      <c r="FL145" s="755"/>
      <c r="FM145" s="755"/>
      <c r="FN145" s="755"/>
      <c r="FO145" s="755"/>
      <c r="FP145" s="755"/>
      <c r="FQ145" s="755"/>
      <c r="FR145" s="755"/>
      <c r="FS145" s="755"/>
      <c r="FT145" s="755"/>
      <c r="FU145" s="755"/>
      <c r="FV145" s="755"/>
      <c r="FW145" s="755"/>
      <c r="FX145" s="755"/>
      <c r="FY145" s="755"/>
      <c r="FZ145" s="755"/>
      <c r="GA145" s="755"/>
      <c r="GB145" s="755"/>
      <c r="GC145" s="755"/>
      <c r="GD145" s="755"/>
      <c r="GE145" s="755"/>
      <c r="GF145" s="755"/>
      <c r="GG145" s="755"/>
      <c r="GH145" s="755"/>
      <c r="GI145" s="755"/>
      <c r="GJ145" s="755"/>
      <c r="GK145" s="755"/>
      <c r="GL145" s="755"/>
      <c r="GM145" s="755"/>
      <c r="GN145" s="755"/>
      <c r="GO145" s="755"/>
      <c r="GP145" s="755"/>
      <c r="GQ145" s="755"/>
      <c r="GR145" s="755"/>
      <c r="GS145" s="755"/>
      <c r="GT145" s="755"/>
      <c r="GU145" s="755"/>
      <c r="GV145" s="755"/>
      <c r="GW145" s="755"/>
      <c r="GX145" s="755"/>
      <c r="GY145" s="755"/>
      <c r="GZ145" s="755"/>
      <c r="HA145" s="755"/>
      <c r="HB145" s="755"/>
      <c r="HC145" s="755"/>
      <c r="HD145" s="755"/>
      <c r="HE145" s="755"/>
      <c r="HF145" s="755"/>
      <c r="HG145" s="755"/>
      <c r="HH145" s="755"/>
      <c r="HI145" s="755"/>
      <c r="HJ145" s="755"/>
      <c r="HK145" s="755"/>
      <c r="HL145" s="755"/>
      <c r="HM145" s="755"/>
      <c r="HN145" s="755"/>
      <c r="HO145" s="755"/>
    </row>
    <row r="146" spans="1:223" s="756" customFormat="1" x14ac:dyDescent="0.25">
      <c r="A146" s="732">
        <v>118</v>
      </c>
      <c r="B146" s="730" t="s">
        <v>4010</v>
      </c>
      <c r="C146" s="730" t="s">
        <v>4011</v>
      </c>
      <c r="D146" s="758" t="s">
        <v>53</v>
      </c>
      <c r="E146" s="732">
        <v>3.06</v>
      </c>
      <c r="F146" s="732">
        <v>96</v>
      </c>
      <c r="G146" s="733" t="str">
        <f t="shared" si="3"/>
        <v>Xuất sắc</v>
      </c>
      <c r="H146" s="732"/>
      <c r="I146" s="755"/>
      <c r="J146" s="755"/>
      <c r="K146" s="755"/>
      <c r="L146" s="755"/>
      <c r="M146" s="755"/>
      <c r="N146" s="755"/>
      <c r="O146" s="755"/>
      <c r="P146" s="755"/>
      <c r="Q146" s="755"/>
      <c r="R146" s="755"/>
      <c r="S146" s="755"/>
      <c r="T146" s="755"/>
      <c r="U146" s="755"/>
      <c r="V146" s="755"/>
      <c r="W146" s="755"/>
      <c r="X146" s="755"/>
      <c r="Y146" s="755"/>
      <c r="Z146" s="755"/>
      <c r="AA146" s="755"/>
      <c r="AB146" s="755"/>
      <c r="AC146" s="755"/>
      <c r="AD146" s="755"/>
      <c r="AE146" s="755"/>
      <c r="AF146" s="755"/>
      <c r="AG146" s="755"/>
      <c r="AH146" s="755"/>
      <c r="AI146" s="755"/>
      <c r="AJ146" s="755"/>
      <c r="AK146" s="755"/>
      <c r="AL146" s="755"/>
      <c r="AM146" s="755"/>
      <c r="AN146" s="755"/>
      <c r="AO146" s="755"/>
      <c r="AP146" s="755"/>
      <c r="AQ146" s="755"/>
      <c r="AR146" s="755"/>
      <c r="AS146" s="755"/>
      <c r="AT146" s="755"/>
      <c r="AU146" s="755"/>
      <c r="AV146" s="755"/>
      <c r="AW146" s="755"/>
      <c r="AX146" s="755"/>
      <c r="AY146" s="755"/>
      <c r="AZ146" s="755"/>
      <c r="BA146" s="755"/>
      <c r="BB146" s="755"/>
      <c r="BC146" s="755"/>
      <c r="BD146" s="755"/>
      <c r="BE146" s="755"/>
      <c r="BF146" s="755"/>
      <c r="BG146" s="755"/>
      <c r="BH146" s="755"/>
      <c r="BI146" s="755"/>
      <c r="BJ146" s="755"/>
      <c r="BK146" s="755"/>
      <c r="BL146" s="755"/>
      <c r="BM146" s="755"/>
      <c r="BN146" s="755"/>
      <c r="BO146" s="755"/>
      <c r="BP146" s="755"/>
      <c r="BQ146" s="755"/>
      <c r="BR146" s="755"/>
      <c r="BS146" s="755"/>
      <c r="BT146" s="755"/>
      <c r="BU146" s="755"/>
      <c r="BV146" s="755"/>
      <c r="BW146" s="755"/>
      <c r="BX146" s="755"/>
      <c r="BY146" s="755"/>
      <c r="BZ146" s="755"/>
      <c r="CA146" s="755"/>
      <c r="CB146" s="755"/>
      <c r="CC146" s="755"/>
      <c r="CD146" s="755"/>
      <c r="CE146" s="755"/>
      <c r="CF146" s="755"/>
      <c r="CG146" s="755"/>
      <c r="CH146" s="755"/>
      <c r="CI146" s="755"/>
      <c r="CJ146" s="755"/>
      <c r="CK146" s="755"/>
      <c r="CL146" s="755"/>
      <c r="CM146" s="755"/>
      <c r="CN146" s="755"/>
      <c r="CO146" s="755"/>
      <c r="CP146" s="755"/>
      <c r="CQ146" s="755"/>
      <c r="CR146" s="755"/>
      <c r="CS146" s="755"/>
      <c r="CT146" s="755"/>
      <c r="CU146" s="755"/>
      <c r="CV146" s="755"/>
      <c r="CW146" s="755"/>
      <c r="CX146" s="755"/>
      <c r="CY146" s="755"/>
      <c r="CZ146" s="755"/>
      <c r="DA146" s="755"/>
      <c r="DB146" s="755"/>
      <c r="DC146" s="755"/>
      <c r="DD146" s="755"/>
      <c r="DE146" s="755"/>
      <c r="DF146" s="755"/>
      <c r="DG146" s="755"/>
      <c r="DH146" s="755"/>
      <c r="DI146" s="755"/>
      <c r="DJ146" s="755"/>
      <c r="DK146" s="755"/>
      <c r="DL146" s="755"/>
      <c r="DM146" s="755"/>
      <c r="DN146" s="755"/>
      <c r="DO146" s="755"/>
      <c r="DP146" s="755"/>
      <c r="DQ146" s="755"/>
      <c r="DR146" s="755"/>
      <c r="DS146" s="755"/>
      <c r="DT146" s="755"/>
      <c r="DU146" s="755"/>
      <c r="DV146" s="755"/>
      <c r="DW146" s="755"/>
      <c r="DX146" s="755"/>
      <c r="DY146" s="755"/>
      <c r="DZ146" s="755"/>
      <c r="EA146" s="755"/>
      <c r="EB146" s="755"/>
      <c r="EC146" s="755"/>
      <c r="ED146" s="755"/>
      <c r="EE146" s="755"/>
      <c r="EF146" s="755"/>
      <c r="EG146" s="755"/>
      <c r="EH146" s="755"/>
      <c r="EI146" s="755"/>
      <c r="EJ146" s="755"/>
      <c r="EK146" s="755"/>
      <c r="EL146" s="755"/>
      <c r="EM146" s="755"/>
      <c r="EN146" s="755"/>
      <c r="EO146" s="755"/>
      <c r="EP146" s="755"/>
      <c r="EQ146" s="755"/>
      <c r="ER146" s="755"/>
      <c r="ES146" s="755"/>
      <c r="ET146" s="755"/>
      <c r="EU146" s="755"/>
      <c r="EV146" s="755"/>
      <c r="EW146" s="755"/>
      <c r="EX146" s="755"/>
      <c r="EY146" s="755"/>
      <c r="EZ146" s="755"/>
      <c r="FA146" s="755"/>
      <c r="FB146" s="755"/>
      <c r="FC146" s="755"/>
      <c r="FD146" s="755"/>
      <c r="FE146" s="755"/>
      <c r="FF146" s="755"/>
      <c r="FG146" s="755"/>
      <c r="FH146" s="755"/>
      <c r="FI146" s="755"/>
      <c r="FJ146" s="755"/>
      <c r="FK146" s="755"/>
      <c r="FL146" s="755"/>
      <c r="FM146" s="755"/>
      <c r="FN146" s="755"/>
      <c r="FO146" s="755"/>
      <c r="FP146" s="755"/>
      <c r="FQ146" s="755"/>
      <c r="FR146" s="755"/>
      <c r="FS146" s="755"/>
      <c r="FT146" s="755"/>
      <c r="FU146" s="755"/>
      <c r="FV146" s="755"/>
      <c r="FW146" s="755"/>
      <c r="FX146" s="755"/>
      <c r="FY146" s="755"/>
      <c r="FZ146" s="755"/>
      <c r="GA146" s="755"/>
      <c r="GB146" s="755"/>
      <c r="GC146" s="755"/>
      <c r="GD146" s="755"/>
      <c r="GE146" s="755"/>
      <c r="GF146" s="755"/>
      <c r="GG146" s="755"/>
      <c r="GH146" s="755"/>
      <c r="GI146" s="755"/>
      <c r="GJ146" s="755"/>
      <c r="GK146" s="755"/>
      <c r="GL146" s="755"/>
      <c r="GM146" s="755"/>
      <c r="GN146" s="755"/>
      <c r="GO146" s="755"/>
      <c r="GP146" s="755"/>
      <c r="GQ146" s="755"/>
      <c r="GR146" s="755"/>
      <c r="GS146" s="755"/>
      <c r="GT146" s="755"/>
      <c r="GU146" s="755"/>
      <c r="GV146" s="755"/>
      <c r="GW146" s="755"/>
      <c r="GX146" s="755"/>
      <c r="GY146" s="755"/>
      <c r="GZ146" s="755"/>
      <c r="HA146" s="755"/>
      <c r="HB146" s="755"/>
      <c r="HC146" s="755"/>
      <c r="HD146" s="755"/>
      <c r="HE146" s="755"/>
      <c r="HF146" s="755"/>
      <c r="HG146" s="755"/>
      <c r="HH146" s="755"/>
      <c r="HI146" s="755"/>
      <c r="HJ146" s="755"/>
      <c r="HK146" s="755"/>
      <c r="HL146" s="755"/>
      <c r="HM146" s="755"/>
      <c r="HN146" s="755"/>
      <c r="HO146" s="755"/>
    </row>
    <row r="147" spans="1:223" s="756" customFormat="1" x14ac:dyDescent="0.25">
      <c r="A147" s="732">
        <v>119</v>
      </c>
      <c r="B147" s="730" t="s">
        <v>4012</v>
      </c>
      <c r="C147" s="730" t="s">
        <v>4013</v>
      </c>
      <c r="D147" s="758" t="s">
        <v>182</v>
      </c>
      <c r="E147" s="732">
        <v>2.44</v>
      </c>
      <c r="F147" s="732">
        <v>75</v>
      </c>
      <c r="G147" s="733" t="str">
        <f t="shared" si="3"/>
        <v>Khá</v>
      </c>
      <c r="H147" s="732"/>
      <c r="I147" s="755"/>
      <c r="J147" s="755"/>
      <c r="K147" s="755"/>
      <c r="L147" s="755"/>
      <c r="M147" s="755"/>
      <c r="N147" s="755"/>
      <c r="O147" s="755"/>
      <c r="P147" s="755"/>
      <c r="Q147" s="755"/>
      <c r="R147" s="755"/>
      <c r="S147" s="755"/>
      <c r="T147" s="755"/>
      <c r="U147" s="755"/>
      <c r="V147" s="755"/>
      <c r="W147" s="755"/>
      <c r="X147" s="755"/>
      <c r="Y147" s="755"/>
      <c r="Z147" s="755"/>
      <c r="AA147" s="755"/>
      <c r="AB147" s="755"/>
      <c r="AC147" s="755"/>
      <c r="AD147" s="755"/>
      <c r="AE147" s="755"/>
      <c r="AF147" s="755"/>
      <c r="AG147" s="755"/>
      <c r="AH147" s="755"/>
      <c r="AI147" s="755"/>
      <c r="AJ147" s="755"/>
      <c r="AK147" s="755"/>
      <c r="AL147" s="755"/>
      <c r="AM147" s="755"/>
      <c r="AN147" s="755"/>
      <c r="AO147" s="755"/>
      <c r="AP147" s="755"/>
      <c r="AQ147" s="755"/>
      <c r="AR147" s="755"/>
      <c r="AS147" s="755"/>
      <c r="AT147" s="755"/>
      <c r="AU147" s="755"/>
      <c r="AV147" s="755"/>
      <c r="AW147" s="755"/>
      <c r="AX147" s="755"/>
      <c r="AY147" s="755"/>
      <c r="AZ147" s="755"/>
      <c r="BA147" s="755"/>
      <c r="BB147" s="755"/>
      <c r="BC147" s="755"/>
      <c r="BD147" s="755"/>
      <c r="BE147" s="755"/>
      <c r="BF147" s="755"/>
      <c r="BG147" s="755"/>
      <c r="BH147" s="755"/>
      <c r="BI147" s="755"/>
      <c r="BJ147" s="755"/>
      <c r="BK147" s="755"/>
      <c r="BL147" s="755"/>
      <c r="BM147" s="755"/>
      <c r="BN147" s="755"/>
      <c r="BO147" s="755"/>
      <c r="BP147" s="755"/>
      <c r="BQ147" s="755"/>
      <c r="BR147" s="755"/>
      <c r="BS147" s="755"/>
      <c r="BT147" s="755"/>
      <c r="BU147" s="755"/>
      <c r="BV147" s="755"/>
      <c r="BW147" s="755"/>
      <c r="BX147" s="755"/>
      <c r="BY147" s="755"/>
      <c r="BZ147" s="755"/>
      <c r="CA147" s="755"/>
      <c r="CB147" s="755"/>
      <c r="CC147" s="755"/>
      <c r="CD147" s="755"/>
      <c r="CE147" s="755"/>
      <c r="CF147" s="755"/>
      <c r="CG147" s="755"/>
      <c r="CH147" s="755"/>
      <c r="CI147" s="755"/>
      <c r="CJ147" s="755"/>
      <c r="CK147" s="755"/>
      <c r="CL147" s="755"/>
      <c r="CM147" s="755"/>
      <c r="CN147" s="755"/>
      <c r="CO147" s="755"/>
      <c r="CP147" s="755"/>
      <c r="CQ147" s="755"/>
      <c r="CR147" s="755"/>
      <c r="CS147" s="755"/>
      <c r="CT147" s="755"/>
      <c r="CU147" s="755"/>
      <c r="CV147" s="755"/>
      <c r="CW147" s="755"/>
      <c r="CX147" s="755"/>
      <c r="CY147" s="755"/>
      <c r="CZ147" s="755"/>
      <c r="DA147" s="755"/>
      <c r="DB147" s="755"/>
      <c r="DC147" s="755"/>
      <c r="DD147" s="755"/>
      <c r="DE147" s="755"/>
      <c r="DF147" s="755"/>
      <c r="DG147" s="755"/>
      <c r="DH147" s="755"/>
      <c r="DI147" s="755"/>
      <c r="DJ147" s="755"/>
      <c r="DK147" s="755"/>
      <c r="DL147" s="755"/>
      <c r="DM147" s="755"/>
      <c r="DN147" s="755"/>
      <c r="DO147" s="755"/>
      <c r="DP147" s="755"/>
      <c r="DQ147" s="755"/>
      <c r="DR147" s="755"/>
      <c r="DS147" s="755"/>
      <c r="DT147" s="755"/>
      <c r="DU147" s="755"/>
      <c r="DV147" s="755"/>
      <c r="DW147" s="755"/>
      <c r="DX147" s="755"/>
      <c r="DY147" s="755"/>
      <c r="DZ147" s="755"/>
      <c r="EA147" s="755"/>
      <c r="EB147" s="755"/>
      <c r="EC147" s="755"/>
      <c r="ED147" s="755"/>
      <c r="EE147" s="755"/>
      <c r="EF147" s="755"/>
      <c r="EG147" s="755"/>
      <c r="EH147" s="755"/>
      <c r="EI147" s="755"/>
      <c r="EJ147" s="755"/>
      <c r="EK147" s="755"/>
      <c r="EL147" s="755"/>
      <c r="EM147" s="755"/>
      <c r="EN147" s="755"/>
      <c r="EO147" s="755"/>
      <c r="EP147" s="755"/>
      <c r="EQ147" s="755"/>
      <c r="ER147" s="755"/>
      <c r="ES147" s="755"/>
      <c r="ET147" s="755"/>
      <c r="EU147" s="755"/>
      <c r="EV147" s="755"/>
      <c r="EW147" s="755"/>
      <c r="EX147" s="755"/>
      <c r="EY147" s="755"/>
      <c r="EZ147" s="755"/>
      <c r="FA147" s="755"/>
      <c r="FB147" s="755"/>
      <c r="FC147" s="755"/>
      <c r="FD147" s="755"/>
      <c r="FE147" s="755"/>
      <c r="FF147" s="755"/>
      <c r="FG147" s="755"/>
      <c r="FH147" s="755"/>
      <c r="FI147" s="755"/>
      <c r="FJ147" s="755"/>
      <c r="FK147" s="755"/>
      <c r="FL147" s="755"/>
      <c r="FM147" s="755"/>
      <c r="FN147" s="755"/>
      <c r="FO147" s="755"/>
      <c r="FP147" s="755"/>
      <c r="FQ147" s="755"/>
      <c r="FR147" s="755"/>
      <c r="FS147" s="755"/>
      <c r="FT147" s="755"/>
      <c r="FU147" s="755"/>
      <c r="FV147" s="755"/>
      <c r="FW147" s="755"/>
      <c r="FX147" s="755"/>
      <c r="FY147" s="755"/>
      <c r="FZ147" s="755"/>
      <c r="GA147" s="755"/>
      <c r="GB147" s="755"/>
      <c r="GC147" s="755"/>
      <c r="GD147" s="755"/>
      <c r="GE147" s="755"/>
      <c r="GF147" s="755"/>
      <c r="GG147" s="755"/>
      <c r="GH147" s="755"/>
      <c r="GI147" s="755"/>
      <c r="GJ147" s="755"/>
      <c r="GK147" s="755"/>
      <c r="GL147" s="755"/>
      <c r="GM147" s="755"/>
      <c r="GN147" s="755"/>
      <c r="GO147" s="755"/>
      <c r="GP147" s="755"/>
      <c r="GQ147" s="755"/>
      <c r="GR147" s="755"/>
      <c r="GS147" s="755"/>
      <c r="GT147" s="755"/>
      <c r="GU147" s="755"/>
      <c r="GV147" s="755"/>
      <c r="GW147" s="755"/>
      <c r="GX147" s="755"/>
      <c r="GY147" s="755"/>
      <c r="GZ147" s="755"/>
      <c r="HA147" s="755"/>
      <c r="HB147" s="755"/>
      <c r="HC147" s="755"/>
      <c r="HD147" s="755"/>
      <c r="HE147" s="755"/>
      <c r="HF147" s="755"/>
      <c r="HG147" s="755"/>
      <c r="HH147" s="755"/>
      <c r="HI147" s="755"/>
      <c r="HJ147" s="755"/>
      <c r="HK147" s="755"/>
      <c r="HL147" s="755"/>
      <c r="HM147" s="755"/>
      <c r="HN147" s="755"/>
      <c r="HO147" s="755"/>
    </row>
    <row r="148" spans="1:223" s="756" customFormat="1" x14ac:dyDescent="0.25">
      <c r="A148" s="732">
        <v>120</v>
      </c>
      <c r="B148" s="730" t="s">
        <v>4014</v>
      </c>
      <c r="C148" s="730" t="s">
        <v>4015</v>
      </c>
      <c r="D148" s="758" t="s">
        <v>21</v>
      </c>
      <c r="E148" s="732">
        <v>2.69</v>
      </c>
      <c r="F148" s="732">
        <v>89</v>
      </c>
      <c r="G148" s="733" t="str">
        <f t="shared" si="3"/>
        <v>Tốt</v>
      </c>
      <c r="H148" s="732"/>
      <c r="I148" s="755"/>
      <c r="J148" s="755"/>
      <c r="K148" s="755"/>
      <c r="L148" s="755"/>
      <c r="M148" s="755"/>
      <c r="N148" s="755"/>
      <c r="O148" s="755"/>
      <c r="P148" s="755"/>
      <c r="Q148" s="755"/>
      <c r="R148" s="755"/>
      <c r="S148" s="755"/>
      <c r="T148" s="755"/>
      <c r="U148" s="755"/>
      <c r="V148" s="755"/>
      <c r="W148" s="755"/>
      <c r="X148" s="755"/>
      <c r="Y148" s="755"/>
      <c r="Z148" s="755"/>
      <c r="AA148" s="755"/>
      <c r="AB148" s="755"/>
      <c r="AC148" s="755"/>
      <c r="AD148" s="755"/>
      <c r="AE148" s="755"/>
      <c r="AF148" s="755"/>
      <c r="AG148" s="755"/>
      <c r="AH148" s="755"/>
      <c r="AI148" s="755"/>
      <c r="AJ148" s="755"/>
      <c r="AK148" s="755"/>
      <c r="AL148" s="755"/>
      <c r="AM148" s="755"/>
      <c r="AN148" s="755"/>
      <c r="AO148" s="755"/>
      <c r="AP148" s="755"/>
      <c r="AQ148" s="755"/>
      <c r="AR148" s="755"/>
      <c r="AS148" s="755"/>
      <c r="AT148" s="755"/>
      <c r="AU148" s="755"/>
      <c r="AV148" s="755"/>
      <c r="AW148" s="755"/>
      <c r="AX148" s="755"/>
      <c r="AY148" s="755"/>
      <c r="AZ148" s="755"/>
      <c r="BA148" s="755"/>
      <c r="BB148" s="755"/>
      <c r="BC148" s="755"/>
      <c r="BD148" s="755"/>
      <c r="BE148" s="755"/>
      <c r="BF148" s="755"/>
      <c r="BG148" s="755"/>
      <c r="BH148" s="755"/>
      <c r="BI148" s="755"/>
      <c r="BJ148" s="755"/>
      <c r="BK148" s="755"/>
      <c r="BL148" s="755"/>
      <c r="BM148" s="755"/>
      <c r="BN148" s="755"/>
      <c r="BO148" s="755"/>
      <c r="BP148" s="755"/>
      <c r="BQ148" s="755"/>
      <c r="BR148" s="755"/>
      <c r="BS148" s="755"/>
      <c r="BT148" s="755"/>
      <c r="BU148" s="755"/>
      <c r="BV148" s="755"/>
      <c r="BW148" s="755"/>
      <c r="BX148" s="755"/>
      <c r="BY148" s="755"/>
      <c r="BZ148" s="755"/>
      <c r="CA148" s="755"/>
      <c r="CB148" s="755"/>
      <c r="CC148" s="755"/>
      <c r="CD148" s="755"/>
      <c r="CE148" s="755"/>
      <c r="CF148" s="755"/>
      <c r="CG148" s="755"/>
      <c r="CH148" s="755"/>
      <c r="CI148" s="755"/>
      <c r="CJ148" s="755"/>
      <c r="CK148" s="755"/>
      <c r="CL148" s="755"/>
      <c r="CM148" s="755"/>
      <c r="CN148" s="755"/>
      <c r="CO148" s="755"/>
      <c r="CP148" s="755"/>
      <c r="CQ148" s="755"/>
      <c r="CR148" s="755"/>
      <c r="CS148" s="755"/>
      <c r="CT148" s="755"/>
      <c r="CU148" s="755"/>
      <c r="CV148" s="755"/>
      <c r="CW148" s="755"/>
      <c r="CX148" s="755"/>
      <c r="CY148" s="755"/>
      <c r="CZ148" s="755"/>
      <c r="DA148" s="755"/>
      <c r="DB148" s="755"/>
      <c r="DC148" s="755"/>
      <c r="DD148" s="755"/>
      <c r="DE148" s="755"/>
      <c r="DF148" s="755"/>
      <c r="DG148" s="755"/>
      <c r="DH148" s="755"/>
      <c r="DI148" s="755"/>
      <c r="DJ148" s="755"/>
      <c r="DK148" s="755"/>
      <c r="DL148" s="755"/>
      <c r="DM148" s="755"/>
      <c r="DN148" s="755"/>
      <c r="DO148" s="755"/>
      <c r="DP148" s="755"/>
      <c r="DQ148" s="755"/>
      <c r="DR148" s="755"/>
      <c r="DS148" s="755"/>
      <c r="DT148" s="755"/>
      <c r="DU148" s="755"/>
      <c r="DV148" s="755"/>
      <c r="DW148" s="755"/>
      <c r="DX148" s="755"/>
      <c r="DY148" s="755"/>
      <c r="DZ148" s="755"/>
      <c r="EA148" s="755"/>
      <c r="EB148" s="755"/>
      <c r="EC148" s="755"/>
      <c r="ED148" s="755"/>
      <c r="EE148" s="755"/>
      <c r="EF148" s="755"/>
      <c r="EG148" s="755"/>
      <c r="EH148" s="755"/>
      <c r="EI148" s="755"/>
      <c r="EJ148" s="755"/>
      <c r="EK148" s="755"/>
      <c r="EL148" s="755"/>
      <c r="EM148" s="755"/>
      <c r="EN148" s="755"/>
      <c r="EO148" s="755"/>
      <c r="EP148" s="755"/>
      <c r="EQ148" s="755"/>
      <c r="ER148" s="755"/>
      <c r="ES148" s="755"/>
      <c r="ET148" s="755"/>
      <c r="EU148" s="755"/>
      <c r="EV148" s="755"/>
      <c r="EW148" s="755"/>
      <c r="EX148" s="755"/>
      <c r="EY148" s="755"/>
      <c r="EZ148" s="755"/>
      <c r="FA148" s="755"/>
      <c r="FB148" s="755"/>
      <c r="FC148" s="755"/>
      <c r="FD148" s="755"/>
      <c r="FE148" s="755"/>
      <c r="FF148" s="755"/>
      <c r="FG148" s="755"/>
      <c r="FH148" s="755"/>
      <c r="FI148" s="755"/>
      <c r="FJ148" s="755"/>
      <c r="FK148" s="755"/>
      <c r="FL148" s="755"/>
      <c r="FM148" s="755"/>
      <c r="FN148" s="755"/>
      <c r="FO148" s="755"/>
      <c r="FP148" s="755"/>
      <c r="FQ148" s="755"/>
      <c r="FR148" s="755"/>
      <c r="FS148" s="755"/>
      <c r="FT148" s="755"/>
      <c r="FU148" s="755"/>
      <c r="FV148" s="755"/>
      <c r="FW148" s="755"/>
      <c r="FX148" s="755"/>
      <c r="FY148" s="755"/>
      <c r="FZ148" s="755"/>
      <c r="GA148" s="755"/>
      <c r="GB148" s="755"/>
      <c r="GC148" s="755"/>
      <c r="GD148" s="755"/>
      <c r="GE148" s="755"/>
      <c r="GF148" s="755"/>
      <c r="GG148" s="755"/>
      <c r="GH148" s="755"/>
      <c r="GI148" s="755"/>
      <c r="GJ148" s="755"/>
      <c r="GK148" s="755"/>
      <c r="GL148" s="755"/>
      <c r="GM148" s="755"/>
      <c r="GN148" s="755"/>
      <c r="GO148" s="755"/>
      <c r="GP148" s="755"/>
      <c r="GQ148" s="755"/>
      <c r="GR148" s="755"/>
      <c r="GS148" s="755"/>
      <c r="GT148" s="755"/>
      <c r="GU148" s="755"/>
      <c r="GV148" s="755"/>
      <c r="GW148" s="755"/>
      <c r="GX148" s="755"/>
      <c r="GY148" s="755"/>
      <c r="GZ148" s="755"/>
      <c r="HA148" s="755"/>
      <c r="HB148" s="755"/>
      <c r="HC148" s="755"/>
      <c r="HD148" s="755"/>
      <c r="HE148" s="755"/>
      <c r="HF148" s="755"/>
      <c r="HG148" s="755"/>
      <c r="HH148" s="755"/>
      <c r="HI148" s="755"/>
      <c r="HJ148" s="755"/>
      <c r="HK148" s="755"/>
      <c r="HL148" s="755"/>
      <c r="HM148" s="755"/>
      <c r="HN148" s="755"/>
      <c r="HO148" s="755"/>
    </row>
    <row r="149" spans="1:223" s="756" customFormat="1" x14ac:dyDescent="0.25">
      <c r="A149" s="732">
        <v>121</v>
      </c>
      <c r="B149" s="730" t="s">
        <v>4016</v>
      </c>
      <c r="C149" s="730" t="s">
        <v>50</v>
      </c>
      <c r="D149" s="758" t="s">
        <v>16</v>
      </c>
      <c r="E149" s="732">
        <v>2.63</v>
      </c>
      <c r="F149" s="732">
        <v>89</v>
      </c>
      <c r="G149" s="733" t="str">
        <f t="shared" si="3"/>
        <v>Tốt</v>
      </c>
      <c r="H149" s="732"/>
      <c r="I149" s="755"/>
      <c r="J149" s="755"/>
      <c r="K149" s="755"/>
      <c r="L149" s="755"/>
      <c r="M149" s="755"/>
      <c r="N149" s="755"/>
      <c r="O149" s="755"/>
      <c r="P149" s="755"/>
      <c r="Q149" s="755"/>
      <c r="R149" s="755"/>
      <c r="S149" s="755"/>
      <c r="T149" s="755"/>
      <c r="U149" s="755"/>
      <c r="V149" s="755"/>
      <c r="W149" s="755"/>
      <c r="X149" s="755"/>
      <c r="Y149" s="755"/>
      <c r="Z149" s="755"/>
      <c r="AA149" s="755"/>
      <c r="AB149" s="755"/>
      <c r="AC149" s="755"/>
      <c r="AD149" s="755"/>
      <c r="AE149" s="755"/>
      <c r="AF149" s="755"/>
      <c r="AG149" s="755"/>
      <c r="AH149" s="755"/>
      <c r="AI149" s="755"/>
      <c r="AJ149" s="755"/>
      <c r="AK149" s="755"/>
      <c r="AL149" s="755"/>
      <c r="AM149" s="755"/>
      <c r="AN149" s="755"/>
      <c r="AO149" s="755"/>
      <c r="AP149" s="755"/>
      <c r="AQ149" s="755"/>
      <c r="AR149" s="755"/>
      <c r="AS149" s="755"/>
      <c r="AT149" s="755"/>
      <c r="AU149" s="755"/>
      <c r="AV149" s="755"/>
      <c r="AW149" s="755"/>
      <c r="AX149" s="755"/>
      <c r="AY149" s="755"/>
      <c r="AZ149" s="755"/>
      <c r="BA149" s="755"/>
      <c r="BB149" s="755"/>
      <c r="BC149" s="755"/>
      <c r="BD149" s="755"/>
      <c r="BE149" s="755"/>
      <c r="BF149" s="755"/>
      <c r="BG149" s="755"/>
      <c r="BH149" s="755"/>
      <c r="BI149" s="755"/>
      <c r="BJ149" s="755"/>
      <c r="BK149" s="755"/>
      <c r="BL149" s="755"/>
      <c r="BM149" s="755"/>
      <c r="BN149" s="755"/>
      <c r="BO149" s="755"/>
      <c r="BP149" s="755"/>
      <c r="BQ149" s="755"/>
      <c r="BR149" s="755"/>
      <c r="BS149" s="755"/>
      <c r="BT149" s="755"/>
      <c r="BU149" s="755"/>
      <c r="BV149" s="755"/>
      <c r="BW149" s="755"/>
      <c r="BX149" s="755"/>
      <c r="BY149" s="755"/>
      <c r="BZ149" s="755"/>
      <c r="CA149" s="755"/>
      <c r="CB149" s="755"/>
      <c r="CC149" s="755"/>
      <c r="CD149" s="755"/>
      <c r="CE149" s="755"/>
      <c r="CF149" s="755"/>
      <c r="CG149" s="755"/>
      <c r="CH149" s="755"/>
      <c r="CI149" s="755"/>
      <c r="CJ149" s="755"/>
      <c r="CK149" s="755"/>
      <c r="CL149" s="755"/>
      <c r="CM149" s="755"/>
      <c r="CN149" s="755"/>
      <c r="CO149" s="755"/>
      <c r="CP149" s="755"/>
      <c r="CQ149" s="755"/>
      <c r="CR149" s="755"/>
      <c r="CS149" s="755"/>
      <c r="CT149" s="755"/>
      <c r="CU149" s="755"/>
      <c r="CV149" s="755"/>
      <c r="CW149" s="755"/>
      <c r="CX149" s="755"/>
      <c r="CY149" s="755"/>
      <c r="CZ149" s="755"/>
      <c r="DA149" s="755"/>
      <c r="DB149" s="755"/>
      <c r="DC149" s="755"/>
      <c r="DD149" s="755"/>
      <c r="DE149" s="755"/>
      <c r="DF149" s="755"/>
      <c r="DG149" s="755"/>
      <c r="DH149" s="755"/>
      <c r="DI149" s="755"/>
      <c r="DJ149" s="755"/>
      <c r="DK149" s="755"/>
      <c r="DL149" s="755"/>
      <c r="DM149" s="755"/>
      <c r="DN149" s="755"/>
      <c r="DO149" s="755"/>
      <c r="DP149" s="755"/>
      <c r="DQ149" s="755"/>
      <c r="DR149" s="755"/>
      <c r="DS149" s="755"/>
      <c r="DT149" s="755"/>
      <c r="DU149" s="755"/>
      <c r="DV149" s="755"/>
      <c r="DW149" s="755"/>
      <c r="DX149" s="755"/>
      <c r="DY149" s="755"/>
      <c r="DZ149" s="755"/>
      <c r="EA149" s="755"/>
      <c r="EB149" s="755"/>
      <c r="EC149" s="755"/>
      <c r="ED149" s="755"/>
      <c r="EE149" s="755"/>
      <c r="EF149" s="755"/>
      <c r="EG149" s="755"/>
      <c r="EH149" s="755"/>
      <c r="EI149" s="755"/>
      <c r="EJ149" s="755"/>
      <c r="EK149" s="755"/>
      <c r="EL149" s="755"/>
      <c r="EM149" s="755"/>
      <c r="EN149" s="755"/>
      <c r="EO149" s="755"/>
      <c r="EP149" s="755"/>
      <c r="EQ149" s="755"/>
      <c r="ER149" s="755"/>
      <c r="ES149" s="755"/>
      <c r="ET149" s="755"/>
      <c r="EU149" s="755"/>
      <c r="EV149" s="755"/>
      <c r="EW149" s="755"/>
      <c r="EX149" s="755"/>
      <c r="EY149" s="755"/>
      <c r="EZ149" s="755"/>
      <c r="FA149" s="755"/>
      <c r="FB149" s="755"/>
      <c r="FC149" s="755"/>
      <c r="FD149" s="755"/>
      <c r="FE149" s="755"/>
      <c r="FF149" s="755"/>
      <c r="FG149" s="755"/>
      <c r="FH149" s="755"/>
      <c r="FI149" s="755"/>
      <c r="FJ149" s="755"/>
      <c r="FK149" s="755"/>
      <c r="FL149" s="755"/>
      <c r="FM149" s="755"/>
      <c r="FN149" s="755"/>
      <c r="FO149" s="755"/>
      <c r="FP149" s="755"/>
      <c r="FQ149" s="755"/>
      <c r="FR149" s="755"/>
      <c r="FS149" s="755"/>
      <c r="FT149" s="755"/>
      <c r="FU149" s="755"/>
      <c r="FV149" s="755"/>
      <c r="FW149" s="755"/>
      <c r="FX149" s="755"/>
      <c r="FY149" s="755"/>
      <c r="FZ149" s="755"/>
      <c r="GA149" s="755"/>
      <c r="GB149" s="755"/>
      <c r="GC149" s="755"/>
      <c r="GD149" s="755"/>
      <c r="GE149" s="755"/>
      <c r="GF149" s="755"/>
      <c r="GG149" s="755"/>
      <c r="GH149" s="755"/>
      <c r="GI149" s="755"/>
      <c r="GJ149" s="755"/>
      <c r="GK149" s="755"/>
      <c r="GL149" s="755"/>
      <c r="GM149" s="755"/>
      <c r="GN149" s="755"/>
      <c r="GO149" s="755"/>
      <c r="GP149" s="755"/>
      <c r="GQ149" s="755"/>
      <c r="GR149" s="755"/>
      <c r="GS149" s="755"/>
      <c r="GT149" s="755"/>
      <c r="GU149" s="755"/>
      <c r="GV149" s="755"/>
      <c r="GW149" s="755"/>
      <c r="GX149" s="755"/>
      <c r="GY149" s="755"/>
      <c r="GZ149" s="755"/>
      <c r="HA149" s="755"/>
      <c r="HB149" s="755"/>
      <c r="HC149" s="755"/>
      <c r="HD149" s="755"/>
      <c r="HE149" s="755"/>
      <c r="HF149" s="755"/>
      <c r="HG149" s="755"/>
      <c r="HH149" s="755"/>
      <c r="HI149" s="755"/>
      <c r="HJ149" s="755"/>
      <c r="HK149" s="755"/>
      <c r="HL149" s="755"/>
      <c r="HM149" s="755"/>
      <c r="HN149" s="755"/>
      <c r="HO149" s="755"/>
    </row>
    <row r="150" spans="1:223" s="756" customFormat="1" x14ac:dyDescent="0.25">
      <c r="A150" s="732">
        <v>122</v>
      </c>
      <c r="B150" s="730" t="s">
        <v>4017</v>
      </c>
      <c r="C150" s="730" t="s">
        <v>190</v>
      </c>
      <c r="D150" s="758" t="s">
        <v>2149</v>
      </c>
      <c r="E150" s="732">
        <v>2.06</v>
      </c>
      <c r="F150" s="732">
        <v>82</v>
      </c>
      <c r="G150" s="733" t="str">
        <f t="shared" si="3"/>
        <v>Tốt</v>
      </c>
      <c r="H150" s="732"/>
      <c r="I150" s="755"/>
      <c r="J150" s="755"/>
      <c r="K150" s="755"/>
      <c r="L150" s="755"/>
      <c r="M150" s="755"/>
      <c r="N150" s="755"/>
      <c r="O150" s="755"/>
      <c r="P150" s="755"/>
      <c r="Q150" s="755"/>
      <c r="R150" s="755"/>
      <c r="S150" s="755"/>
      <c r="T150" s="755"/>
      <c r="U150" s="755"/>
      <c r="V150" s="755"/>
      <c r="W150" s="755"/>
      <c r="X150" s="755"/>
      <c r="Y150" s="755"/>
      <c r="Z150" s="755"/>
      <c r="AA150" s="755"/>
      <c r="AB150" s="755"/>
      <c r="AC150" s="755"/>
      <c r="AD150" s="755"/>
      <c r="AE150" s="755"/>
      <c r="AF150" s="755"/>
      <c r="AG150" s="755"/>
      <c r="AH150" s="755"/>
      <c r="AI150" s="755"/>
      <c r="AJ150" s="755"/>
      <c r="AK150" s="755"/>
      <c r="AL150" s="755"/>
      <c r="AM150" s="755"/>
      <c r="AN150" s="755"/>
      <c r="AO150" s="755"/>
      <c r="AP150" s="755"/>
      <c r="AQ150" s="755"/>
      <c r="AR150" s="755"/>
      <c r="AS150" s="755"/>
      <c r="AT150" s="755"/>
      <c r="AU150" s="755"/>
      <c r="AV150" s="755"/>
      <c r="AW150" s="755"/>
      <c r="AX150" s="755"/>
      <c r="AY150" s="755"/>
      <c r="AZ150" s="755"/>
      <c r="BA150" s="755"/>
      <c r="BB150" s="755"/>
      <c r="BC150" s="755"/>
      <c r="BD150" s="755"/>
      <c r="BE150" s="755"/>
      <c r="BF150" s="755"/>
      <c r="BG150" s="755"/>
      <c r="BH150" s="755"/>
      <c r="BI150" s="755"/>
      <c r="BJ150" s="755"/>
      <c r="BK150" s="755"/>
      <c r="BL150" s="755"/>
      <c r="BM150" s="755"/>
      <c r="BN150" s="755"/>
      <c r="BO150" s="755"/>
      <c r="BP150" s="755"/>
      <c r="BQ150" s="755"/>
      <c r="BR150" s="755"/>
      <c r="BS150" s="755"/>
      <c r="BT150" s="755"/>
      <c r="BU150" s="755"/>
      <c r="BV150" s="755"/>
      <c r="BW150" s="755"/>
      <c r="BX150" s="755"/>
      <c r="BY150" s="755"/>
      <c r="BZ150" s="755"/>
      <c r="CA150" s="755"/>
      <c r="CB150" s="755"/>
      <c r="CC150" s="755"/>
      <c r="CD150" s="755"/>
      <c r="CE150" s="755"/>
      <c r="CF150" s="755"/>
      <c r="CG150" s="755"/>
      <c r="CH150" s="755"/>
      <c r="CI150" s="755"/>
      <c r="CJ150" s="755"/>
      <c r="CK150" s="755"/>
      <c r="CL150" s="755"/>
      <c r="CM150" s="755"/>
      <c r="CN150" s="755"/>
      <c r="CO150" s="755"/>
      <c r="CP150" s="755"/>
      <c r="CQ150" s="755"/>
      <c r="CR150" s="755"/>
      <c r="CS150" s="755"/>
      <c r="CT150" s="755"/>
      <c r="CU150" s="755"/>
      <c r="CV150" s="755"/>
      <c r="CW150" s="755"/>
      <c r="CX150" s="755"/>
      <c r="CY150" s="755"/>
      <c r="CZ150" s="755"/>
      <c r="DA150" s="755"/>
      <c r="DB150" s="755"/>
      <c r="DC150" s="755"/>
      <c r="DD150" s="755"/>
      <c r="DE150" s="755"/>
      <c r="DF150" s="755"/>
      <c r="DG150" s="755"/>
      <c r="DH150" s="755"/>
      <c r="DI150" s="755"/>
      <c r="DJ150" s="755"/>
      <c r="DK150" s="755"/>
      <c r="DL150" s="755"/>
      <c r="DM150" s="755"/>
      <c r="DN150" s="755"/>
      <c r="DO150" s="755"/>
      <c r="DP150" s="755"/>
      <c r="DQ150" s="755"/>
      <c r="DR150" s="755"/>
      <c r="DS150" s="755"/>
      <c r="DT150" s="755"/>
      <c r="DU150" s="755"/>
      <c r="DV150" s="755"/>
      <c r="DW150" s="755"/>
      <c r="DX150" s="755"/>
      <c r="DY150" s="755"/>
      <c r="DZ150" s="755"/>
      <c r="EA150" s="755"/>
      <c r="EB150" s="755"/>
      <c r="EC150" s="755"/>
      <c r="ED150" s="755"/>
      <c r="EE150" s="755"/>
      <c r="EF150" s="755"/>
      <c r="EG150" s="755"/>
      <c r="EH150" s="755"/>
      <c r="EI150" s="755"/>
      <c r="EJ150" s="755"/>
      <c r="EK150" s="755"/>
      <c r="EL150" s="755"/>
      <c r="EM150" s="755"/>
      <c r="EN150" s="755"/>
      <c r="EO150" s="755"/>
      <c r="EP150" s="755"/>
      <c r="EQ150" s="755"/>
      <c r="ER150" s="755"/>
      <c r="ES150" s="755"/>
      <c r="ET150" s="755"/>
      <c r="EU150" s="755"/>
      <c r="EV150" s="755"/>
      <c r="EW150" s="755"/>
      <c r="EX150" s="755"/>
      <c r="EY150" s="755"/>
      <c r="EZ150" s="755"/>
      <c r="FA150" s="755"/>
      <c r="FB150" s="755"/>
      <c r="FC150" s="755"/>
      <c r="FD150" s="755"/>
      <c r="FE150" s="755"/>
      <c r="FF150" s="755"/>
      <c r="FG150" s="755"/>
      <c r="FH150" s="755"/>
      <c r="FI150" s="755"/>
      <c r="FJ150" s="755"/>
      <c r="FK150" s="755"/>
      <c r="FL150" s="755"/>
      <c r="FM150" s="755"/>
      <c r="FN150" s="755"/>
      <c r="FO150" s="755"/>
      <c r="FP150" s="755"/>
      <c r="FQ150" s="755"/>
      <c r="FR150" s="755"/>
      <c r="FS150" s="755"/>
      <c r="FT150" s="755"/>
      <c r="FU150" s="755"/>
      <c r="FV150" s="755"/>
      <c r="FW150" s="755"/>
      <c r="FX150" s="755"/>
      <c r="FY150" s="755"/>
      <c r="FZ150" s="755"/>
      <c r="GA150" s="755"/>
      <c r="GB150" s="755"/>
      <c r="GC150" s="755"/>
      <c r="GD150" s="755"/>
      <c r="GE150" s="755"/>
      <c r="GF150" s="755"/>
      <c r="GG150" s="755"/>
      <c r="GH150" s="755"/>
      <c r="GI150" s="755"/>
      <c r="GJ150" s="755"/>
      <c r="GK150" s="755"/>
      <c r="GL150" s="755"/>
      <c r="GM150" s="755"/>
      <c r="GN150" s="755"/>
      <c r="GO150" s="755"/>
      <c r="GP150" s="755"/>
      <c r="GQ150" s="755"/>
      <c r="GR150" s="755"/>
      <c r="GS150" s="755"/>
      <c r="GT150" s="755"/>
      <c r="GU150" s="755"/>
      <c r="GV150" s="755"/>
      <c r="GW150" s="755"/>
      <c r="GX150" s="755"/>
      <c r="GY150" s="755"/>
      <c r="GZ150" s="755"/>
      <c r="HA150" s="755"/>
      <c r="HB150" s="755"/>
      <c r="HC150" s="755"/>
      <c r="HD150" s="755"/>
      <c r="HE150" s="755"/>
      <c r="HF150" s="755"/>
      <c r="HG150" s="755"/>
      <c r="HH150" s="755"/>
      <c r="HI150" s="755"/>
      <c r="HJ150" s="755"/>
      <c r="HK150" s="755"/>
      <c r="HL150" s="755"/>
      <c r="HM150" s="755"/>
      <c r="HN150" s="755"/>
      <c r="HO150" s="755"/>
    </row>
    <row r="151" spans="1:223" s="756" customFormat="1" x14ac:dyDescent="0.25">
      <c r="A151" s="732">
        <v>123</v>
      </c>
      <c r="B151" s="730" t="s">
        <v>4018</v>
      </c>
      <c r="C151" s="730" t="s">
        <v>3551</v>
      </c>
      <c r="D151" s="758" t="s">
        <v>3395</v>
      </c>
      <c r="E151" s="732">
        <v>2.63</v>
      </c>
      <c r="F151" s="732">
        <v>94</v>
      </c>
      <c r="G151" s="733" t="str">
        <f t="shared" si="3"/>
        <v>Xuất sắc</v>
      </c>
      <c r="H151" s="732"/>
      <c r="I151" s="755"/>
      <c r="J151" s="755"/>
      <c r="K151" s="755"/>
      <c r="L151" s="755"/>
      <c r="M151" s="755"/>
      <c r="N151" s="755"/>
      <c r="O151" s="755"/>
      <c r="P151" s="755"/>
      <c r="Q151" s="755"/>
      <c r="R151" s="755"/>
      <c r="S151" s="755"/>
      <c r="T151" s="755"/>
      <c r="U151" s="755"/>
      <c r="V151" s="755"/>
      <c r="W151" s="755"/>
      <c r="X151" s="755"/>
      <c r="Y151" s="755"/>
      <c r="Z151" s="755"/>
      <c r="AA151" s="755"/>
      <c r="AB151" s="755"/>
      <c r="AC151" s="755"/>
      <c r="AD151" s="755"/>
      <c r="AE151" s="755"/>
      <c r="AF151" s="755"/>
      <c r="AG151" s="755"/>
      <c r="AH151" s="755"/>
      <c r="AI151" s="755"/>
      <c r="AJ151" s="755"/>
      <c r="AK151" s="755"/>
      <c r="AL151" s="755"/>
      <c r="AM151" s="755"/>
      <c r="AN151" s="755"/>
      <c r="AO151" s="755"/>
      <c r="AP151" s="755"/>
      <c r="AQ151" s="755"/>
      <c r="AR151" s="755"/>
      <c r="AS151" s="755"/>
      <c r="AT151" s="755"/>
      <c r="AU151" s="755"/>
      <c r="AV151" s="755"/>
      <c r="AW151" s="755"/>
      <c r="AX151" s="755"/>
      <c r="AY151" s="755"/>
      <c r="AZ151" s="755"/>
      <c r="BA151" s="755"/>
      <c r="BB151" s="755"/>
      <c r="BC151" s="755"/>
      <c r="BD151" s="755"/>
      <c r="BE151" s="755"/>
      <c r="BF151" s="755"/>
      <c r="BG151" s="755"/>
      <c r="BH151" s="755"/>
      <c r="BI151" s="755"/>
      <c r="BJ151" s="755"/>
      <c r="BK151" s="755"/>
      <c r="BL151" s="755"/>
      <c r="BM151" s="755"/>
      <c r="BN151" s="755"/>
      <c r="BO151" s="755"/>
      <c r="BP151" s="755"/>
      <c r="BQ151" s="755"/>
      <c r="BR151" s="755"/>
      <c r="BS151" s="755"/>
      <c r="BT151" s="755"/>
      <c r="BU151" s="755"/>
      <c r="BV151" s="755"/>
      <c r="BW151" s="755"/>
      <c r="BX151" s="755"/>
      <c r="BY151" s="755"/>
      <c r="BZ151" s="755"/>
      <c r="CA151" s="755"/>
      <c r="CB151" s="755"/>
      <c r="CC151" s="755"/>
      <c r="CD151" s="755"/>
      <c r="CE151" s="755"/>
      <c r="CF151" s="755"/>
      <c r="CG151" s="755"/>
      <c r="CH151" s="755"/>
      <c r="CI151" s="755"/>
      <c r="CJ151" s="755"/>
      <c r="CK151" s="755"/>
      <c r="CL151" s="755"/>
      <c r="CM151" s="755"/>
      <c r="CN151" s="755"/>
      <c r="CO151" s="755"/>
      <c r="CP151" s="755"/>
      <c r="CQ151" s="755"/>
      <c r="CR151" s="755"/>
      <c r="CS151" s="755"/>
      <c r="CT151" s="755"/>
      <c r="CU151" s="755"/>
      <c r="CV151" s="755"/>
      <c r="CW151" s="755"/>
      <c r="CX151" s="755"/>
      <c r="CY151" s="755"/>
      <c r="CZ151" s="755"/>
      <c r="DA151" s="755"/>
      <c r="DB151" s="755"/>
      <c r="DC151" s="755"/>
      <c r="DD151" s="755"/>
      <c r="DE151" s="755"/>
      <c r="DF151" s="755"/>
      <c r="DG151" s="755"/>
      <c r="DH151" s="755"/>
      <c r="DI151" s="755"/>
      <c r="DJ151" s="755"/>
      <c r="DK151" s="755"/>
      <c r="DL151" s="755"/>
      <c r="DM151" s="755"/>
      <c r="DN151" s="755"/>
      <c r="DO151" s="755"/>
      <c r="DP151" s="755"/>
      <c r="DQ151" s="755"/>
      <c r="DR151" s="755"/>
      <c r="DS151" s="755"/>
      <c r="DT151" s="755"/>
      <c r="DU151" s="755"/>
      <c r="DV151" s="755"/>
      <c r="DW151" s="755"/>
      <c r="DX151" s="755"/>
      <c r="DY151" s="755"/>
      <c r="DZ151" s="755"/>
      <c r="EA151" s="755"/>
      <c r="EB151" s="755"/>
      <c r="EC151" s="755"/>
      <c r="ED151" s="755"/>
      <c r="EE151" s="755"/>
      <c r="EF151" s="755"/>
      <c r="EG151" s="755"/>
      <c r="EH151" s="755"/>
      <c r="EI151" s="755"/>
      <c r="EJ151" s="755"/>
      <c r="EK151" s="755"/>
      <c r="EL151" s="755"/>
      <c r="EM151" s="755"/>
      <c r="EN151" s="755"/>
      <c r="EO151" s="755"/>
      <c r="EP151" s="755"/>
      <c r="EQ151" s="755"/>
      <c r="ER151" s="755"/>
      <c r="ES151" s="755"/>
      <c r="ET151" s="755"/>
      <c r="EU151" s="755"/>
      <c r="EV151" s="755"/>
      <c r="EW151" s="755"/>
      <c r="EX151" s="755"/>
      <c r="EY151" s="755"/>
      <c r="EZ151" s="755"/>
      <c r="FA151" s="755"/>
      <c r="FB151" s="755"/>
      <c r="FC151" s="755"/>
      <c r="FD151" s="755"/>
      <c r="FE151" s="755"/>
      <c r="FF151" s="755"/>
      <c r="FG151" s="755"/>
      <c r="FH151" s="755"/>
      <c r="FI151" s="755"/>
      <c r="FJ151" s="755"/>
      <c r="FK151" s="755"/>
      <c r="FL151" s="755"/>
      <c r="FM151" s="755"/>
      <c r="FN151" s="755"/>
      <c r="FO151" s="755"/>
      <c r="FP151" s="755"/>
      <c r="FQ151" s="755"/>
      <c r="FR151" s="755"/>
      <c r="FS151" s="755"/>
      <c r="FT151" s="755"/>
      <c r="FU151" s="755"/>
      <c r="FV151" s="755"/>
      <c r="FW151" s="755"/>
      <c r="FX151" s="755"/>
      <c r="FY151" s="755"/>
      <c r="FZ151" s="755"/>
      <c r="GA151" s="755"/>
      <c r="GB151" s="755"/>
      <c r="GC151" s="755"/>
      <c r="GD151" s="755"/>
      <c r="GE151" s="755"/>
      <c r="GF151" s="755"/>
      <c r="GG151" s="755"/>
      <c r="GH151" s="755"/>
      <c r="GI151" s="755"/>
      <c r="GJ151" s="755"/>
      <c r="GK151" s="755"/>
      <c r="GL151" s="755"/>
      <c r="GM151" s="755"/>
      <c r="GN151" s="755"/>
      <c r="GO151" s="755"/>
      <c r="GP151" s="755"/>
      <c r="GQ151" s="755"/>
      <c r="GR151" s="755"/>
      <c r="GS151" s="755"/>
      <c r="GT151" s="755"/>
      <c r="GU151" s="755"/>
      <c r="GV151" s="755"/>
      <c r="GW151" s="755"/>
      <c r="GX151" s="755"/>
      <c r="GY151" s="755"/>
      <c r="GZ151" s="755"/>
      <c r="HA151" s="755"/>
      <c r="HB151" s="755"/>
      <c r="HC151" s="755"/>
      <c r="HD151" s="755"/>
      <c r="HE151" s="755"/>
      <c r="HF151" s="755"/>
      <c r="HG151" s="755"/>
      <c r="HH151" s="755"/>
      <c r="HI151" s="755"/>
      <c r="HJ151" s="755"/>
      <c r="HK151" s="755"/>
      <c r="HL151" s="755"/>
      <c r="HM151" s="755"/>
      <c r="HN151" s="755"/>
      <c r="HO151" s="755"/>
    </row>
    <row r="152" spans="1:223" s="756" customFormat="1" x14ac:dyDescent="0.25">
      <c r="A152" s="732">
        <v>124</v>
      </c>
      <c r="B152" s="730" t="s">
        <v>4019</v>
      </c>
      <c r="C152" s="730" t="s">
        <v>4020</v>
      </c>
      <c r="D152" s="758" t="s">
        <v>110</v>
      </c>
      <c r="E152" s="732">
        <v>2.63</v>
      </c>
      <c r="F152" s="732">
        <v>89</v>
      </c>
      <c r="G152" s="733" t="str">
        <f t="shared" si="3"/>
        <v>Tốt</v>
      </c>
      <c r="H152" s="732"/>
      <c r="I152" s="755"/>
      <c r="J152" s="755"/>
      <c r="K152" s="755"/>
      <c r="L152" s="755"/>
      <c r="M152" s="755"/>
      <c r="N152" s="755"/>
      <c r="O152" s="755"/>
      <c r="P152" s="755"/>
      <c r="Q152" s="755"/>
      <c r="R152" s="755"/>
      <c r="S152" s="755"/>
      <c r="T152" s="755"/>
      <c r="U152" s="755"/>
      <c r="V152" s="755"/>
      <c r="W152" s="755"/>
      <c r="X152" s="755"/>
      <c r="Y152" s="755"/>
      <c r="Z152" s="755"/>
      <c r="AA152" s="755"/>
      <c r="AB152" s="755"/>
      <c r="AC152" s="755"/>
      <c r="AD152" s="755"/>
      <c r="AE152" s="755"/>
      <c r="AF152" s="755"/>
      <c r="AG152" s="755"/>
      <c r="AH152" s="755"/>
      <c r="AI152" s="755"/>
      <c r="AJ152" s="755"/>
      <c r="AK152" s="755"/>
      <c r="AL152" s="755"/>
      <c r="AM152" s="755"/>
      <c r="AN152" s="755"/>
      <c r="AO152" s="755"/>
      <c r="AP152" s="755"/>
      <c r="AQ152" s="755"/>
      <c r="AR152" s="755"/>
      <c r="AS152" s="755"/>
      <c r="AT152" s="755"/>
      <c r="AU152" s="755"/>
      <c r="AV152" s="755"/>
      <c r="AW152" s="755"/>
      <c r="AX152" s="755"/>
      <c r="AY152" s="755"/>
      <c r="AZ152" s="755"/>
      <c r="BA152" s="755"/>
      <c r="BB152" s="755"/>
      <c r="BC152" s="755"/>
      <c r="BD152" s="755"/>
      <c r="BE152" s="755"/>
      <c r="BF152" s="755"/>
      <c r="BG152" s="755"/>
      <c r="BH152" s="755"/>
      <c r="BI152" s="755"/>
      <c r="BJ152" s="755"/>
      <c r="BK152" s="755"/>
      <c r="BL152" s="755"/>
      <c r="BM152" s="755"/>
      <c r="BN152" s="755"/>
      <c r="BO152" s="755"/>
      <c r="BP152" s="755"/>
      <c r="BQ152" s="755"/>
      <c r="BR152" s="755"/>
      <c r="BS152" s="755"/>
      <c r="BT152" s="755"/>
      <c r="BU152" s="755"/>
      <c r="BV152" s="755"/>
      <c r="BW152" s="755"/>
      <c r="BX152" s="755"/>
      <c r="BY152" s="755"/>
      <c r="BZ152" s="755"/>
      <c r="CA152" s="755"/>
      <c r="CB152" s="755"/>
      <c r="CC152" s="755"/>
      <c r="CD152" s="755"/>
      <c r="CE152" s="755"/>
      <c r="CF152" s="755"/>
      <c r="CG152" s="755"/>
      <c r="CH152" s="755"/>
      <c r="CI152" s="755"/>
      <c r="CJ152" s="755"/>
      <c r="CK152" s="755"/>
      <c r="CL152" s="755"/>
      <c r="CM152" s="755"/>
      <c r="CN152" s="755"/>
      <c r="CO152" s="755"/>
      <c r="CP152" s="755"/>
      <c r="CQ152" s="755"/>
      <c r="CR152" s="755"/>
      <c r="CS152" s="755"/>
      <c r="CT152" s="755"/>
      <c r="CU152" s="755"/>
      <c r="CV152" s="755"/>
      <c r="CW152" s="755"/>
      <c r="CX152" s="755"/>
      <c r="CY152" s="755"/>
      <c r="CZ152" s="755"/>
      <c r="DA152" s="755"/>
      <c r="DB152" s="755"/>
      <c r="DC152" s="755"/>
      <c r="DD152" s="755"/>
      <c r="DE152" s="755"/>
      <c r="DF152" s="755"/>
      <c r="DG152" s="755"/>
      <c r="DH152" s="755"/>
      <c r="DI152" s="755"/>
      <c r="DJ152" s="755"/>
      <c r="DK152" s="755"/>
      <c r="DL152" s="755"/>
      <c r="DM152" s="755"/>
      <c r="DN152" s="755"/>
      <c r="DO152" s="755"/>
      <c r="DP152" s="755"/>
      <c r="DQ152" s="755"/>
      <c r="DR152" s="755"/>
      <c r="DS152" s="755"/>
      <c r="DT152" s="755"/>
      <c r="DU152" s="755"/>
      <c r="DV152" s="755"/>
      <c r="DW152" s="755"/>
      <c r="DX152" s="755"/>
      <c r="DY152" s="755"/>
      <c r="DZ152" s="755"/>
      <c r="EA152" s="755"/>
      <c r="EB152" s="755"/>
      <c r="EC152" s="755"/>
      <c r="ED152" s="755"/>
      <c r="EE152" s="755"/>
      <c r="EF152" s="755"/>
      <c r="EG152" s="755"/>
      <c r="EH152" s="755"/>
      <c r="EI152" s="755"/>
      <c r="EJ152" s="755"/>
      <c r="EK152" s="755"/>
      <c r="EL152" s="755"/>
      <c r="EM152" s="755"/>
      <c r="EN152" s="755"/>
      <c r="EO152" s="755"/>
      <c r="EP152" s="755"/>
      <c r="EQ152" s="755"/>
      <c r="ER152" s="755"/>
      <c r="ES152" s="755"/>
      <c r="ET152" s="755"/>
      <c r="EU152" s="755"/>
      <c r="EV152" s="755"/>
      <c r="EW152" s="755"/>
      <c r="EX152" s="755"/>
      <c r="EY152" s="755"/>
      <c r="EZ152" s="755"/>
      <c r="FA152" s="755"/>
      <c r="FB152" s="755"/>
      <c r="FC152" s="755"/>
      <c r="FD152" s="755"/>
      <c r="FE152" s="755"/>
      <c r="FF152" s="755"/>
      <c r="FG152" s="755"/>
      <c r="FH152" s="755"/>
      <c r="FI152" s="755"/>
      <c r="FJ152" s="755"/>
      <c r="FK152" s="755"/>
      <c r="FL152" s="755"/>
      <c r="FM152" s="755"/>
      <c r="FN152" s="755"/>
      <c r="FO152" s="755"/>
      <c r="FP152" s="755"/>
      <c r="FQ152" s="755"/>
      <c r="FR152" s="755"/>
      <c r="FS152" s="755"/>
      <c r="FT152" s="755"/>
      <c r="FU152" s="755"/>
      <c r="FV152" s="755"/>
      <c r="FW152" s="755"/>
      <c r="FX152" s="755"/>
      <c r="FY152" s="755"/>
      <c r="FZ152" s="755"/>
      <c r="GA152" s="755"/>
      <c r="GB152" s="755"/>
      <c r="GC152" s="755"/>
      <c r="GD152" s="755"/>
      <c r="GE152" s="755"/>
      <c r="GF152" s="755"/>
      <c r="GG152" s="755"/>
      <c r="GH152" s="755"/>
      <c r="GI152" s="755"/>
      <c r="GJ152" s="755"/>
      <c r="GK152" s="755"/>
      <c r="GL152" s="755"/>
      <c r="GM152" s="755"/>
      <c r="GN152" s="755"/>
      <c r="GO152" s="755"/>
      <c r="GP152" s="755"/>
      <c r="GQ152" s="755"/>
      <c r="GR152" s="755"/>
      <c r="GS152" s="755"/>
      <c r="GT152" s="755"/>
      <c r="GU152" s="755"/>
      <c r="GV152" s="755"/>
      <c r="GW152" s="755"/>
      <c r="GX152" s="755"/>
      <c r="GY152" s="755"/>
      <c r="GZ152" s="755"/>
      <c r="HA152" s="755"/>
      <c r="HB152" s="755"/>
      <c r="HC152" s="755"/>
      <c r="HD152" s="755"/>
      <c r="HE152" s="755"/>
      <c r="HF152" s="755"/>
      <c r="HG152" s="755"/>
      <c r="HH152" s="755"/>
      <c r="HI152" s="755"/>
      <c r="HJ152" s="755"/>
      <c r="HK152" s="755"/>
      <c r="HL152" s="755"/>
      <c r="HM152" s="755"/>
      <c r="HN152" s="755"/>
      <c r="HO152" s="755"/>
    </row>
    <row r="153" spans="1:223" s="756" customFormat="1" x14ac:dyDescent="0.25">
      <c r="A153" s="732">
        <v>125</v>
      </c>
      <c r="B153" s="730" t="s">
        <v>4021</v>
      </c>
      <c r="C153" s="730" t="s">
        <v>319</v>
      </c>
      <c r="D153" s="758" t="s">
        <v>8</v>
      </c>
      <c r="E153" s="732">
        <v>2.63</v>
      </c>
      <c r="F153" s="732">
        <v>90</v>
      </c>
      <c r="G153" s="733" t="str">
        <f t="shared" si="3"/>
        <v>Xuất sắc</v>
      </c>
      <c r="H153" s="732"/>
      <c r="I153" s="755"/>
      <c r="J153" s="755"/>
      <c r="K153" s="755"/>
      <c r="L153" s="755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55"/>
      <c r="X153" s="755"/>
      <c r="Y153" s="755"/>
      <c r="Z153" s="755"/>
      <c r="AA153" s="755"/>
      <c r="AB153" s="755"/>
      <c r="AC153" s="755"/>
      <c r="AD153" s="755"/>
      <c r="AE153" s="755"/>
      <c r="AF153" s="755"/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5"/>
      <c r="AQ153" s="755"/>
      <c r="AR153" s="755"/>
      <c r="AS153" s="755"/>
      <c r="AT153" s="755"/>
      <c r="AU153" s="755"/>
      <c r="AV153" s="755"/>
      <c r="AW153" s="755"/>
      <c r="AX153" s="755"/>
      <c r="AY153" s="755"/>
      <c r="AZ153" s="755"/>
      <c r="BA153" s="755"/>
      <c r="BB153" s="755"/>
      <c r="BC153" s="755"/>
      <c r="BD153" s="755"/>
      <c r="BE153" s="755"/>
      <c r="BF153" s="755"/>
      <c r="BG153" s="755"/>
      <c r="BH153" s="755"/>
      <c r="BI153" s="755"/>
      <c r="BJ153" s="755"/>
      <c r="BK153" s="755"/>
      <c r="BL153" s="755"/>
      <c r="BM153" s="755"/>
      <c r="BN153" s="755"/>
      <c r="BO153" s="755"/>
      <c r="BP153" s="755"/>
      <c r="BQ153" s="755"/>
      <c r="BR153" s="755"/>
      <c r="BS153" s="755"/>
      <c r="BT153" s="755"/>
      <c r="BU153" s="755"/>
      <c r="BV153" s="755"/>
      <c r="BW153" s="755"/>
      <c r="BX153" s="755"/>
      <c r="BY153" s="755"/>
      <c r="BZ153" s="755"/>
      <c r="CA153" s="755"/>
      <c r="CB153" s="755"/>
      <c r="CC153" s="755"/>
      <c r="CD153" s="755"/>
      <c r="CE153" s="755"/>
      <c r="CF153" s="755"/>
      <c r="CG153" s="755"/>
      <c r="CH153" s="755"/>
      <c r="CI153" s="755"/>
      <c r="CJ153" s="755"/>
      <c r="CK153" s="755"/>
      <c r="CL153" s="755"/>
      <c r="CM153" s="755"/>
      <c r="CN153" s="755"/>
      <c r="CO153" s="755"/>
      <c r="CP153" s="755"/>
      <c r="CQ153" s="755"/>
      <c r="CR153" s="755"/>
      <c r="CS153" s="755"/>
      <c r="CT153" s="755"/>
      <c r="CU153" s="755"/>
      <c r="CV153" s="755"/>
      <c r="CW153" s="755"/>
      <c r="CX153" s="755"/>
      <c r="CY153" s="755"/>
      <c r="CZ153" s="755"/>
      <c r="DA153" s="755"/>
      <c r="DB153" s="755"/>
      <c r="DC153" s="755"/>
      <c r="DD153" s="755"/>
      <c r="DE153" s="755"/>
      <c r="DF153" s="755"/>
      <c r="DG153" s="755"/>
      <c r="DH153" s="755"/>
      <c r="DI153" s="755"/>
      <c r="DJ153" s="755"/>
      <c r="DK153" s="755"/>
      <c r="DL153" s="755"/>
      <c r="DM153" s="755"/>
      <c r="DN153" s="755"/>
      <c r="DO153" s="755"/>
      <c r="DP153" s="755"/>
      <c r="DQ153" s="755"/>
      <c r="DR153" s="755"/>
      <c r="DS153" s="755"/>
      <c r="DT153" s="755"/>
      <c r="DU153" s="755"/>
      <c r="DV153" s="755"/>
      <c r="DW153" s="755"/>
      <c r="DX153" s="755"/>
      <c r="DY153" s="755"/>
      <c r="DZ153" s="755"/>
      <c r="EA153" s="755"/>
      <c r="EB153" s="755"/>
      <c r="EC153" s="755"/>
      <c r="ED153" s="755"/>
      <c r="EE153" s="755"/>
      <c r="EF153" s="755"/>
      <c r="EG153" s="755"/>
      <c r="EH153" s="755"/>
      <c r="EI153" s="755"/>
      <c r="EJ153" s="755"/>
      <c r="EK153" s="755"/>
      <c r="EL153" s="755"/>
      <c r="EM153" s="755"/>
      <c r="EN153" s="755"/>
      <c r="EO153" s="755"/>
      <c r="EP153" s="755"/>
      <c r="EQ153" s="755"/>
      <c r="ER153" s="755"/>
      <c r="ES153" s="755"/>
      <c r="ET153" s="755"/>
      <c r="EU153" s="755"/>
      <c r="EV153" s="755"/>
      <c r="EW153" s="755"/>
      <c r="EX153" s="755"/>
      <c r="EY153" s="755"/>
      <c r="EZ153" s="755"/>
      <c r="FA153" s="755"/>
      <c r="FB153" s="755"/>
      <c r="FC153" s="755"/>
      <c r="FD153" s="755"/>
      <c r="FE153" s="755"/>
      <c r="FF153" s="755"/>
      <c r="FG153" s="755"/>
      <c r="FH153" s="755"/>
      <c r="FI153" s="755"/>
      <c r="FJ153" s="755"/>
      <c r="FK153" s="755"/>
      <c r="FL153" s="755"/>
      <c r="FM153" s="755"/>
      <c r="FN153" s="755"/>
      <c r="FO153" s="755"/>
      <c r="FP153" s="755"/>
      <c r="FQ153" s="755"/>
      <c r="FR153" s="755"/>
      <c r="FS153" s="755"/>
      <c r="FT153" s="755"/>
      <c r="FU153" s="755"/>
      <c r="FV153" s="755"/>
      <c r="FW153" s="755"/>
      <c r="FX153" s="755"/>
      <c r="FY153" s="755"/>
      <c r="FZ153" s="755"/>
      <c r="GA153" s="755"/>
      <c r="GB153" s="755"/>
      <c r="GC153" s="755"/>
      <c r="GD153" s="755"/>
      <c r="GE153" s="755"/>
      <c r="GF153" s="755"/>
      <c r="GG153" s="755"/>
      <c r="GH153" s="755"/>
      <c r="GI153" s="755"/>
      <c r="GJ153" s="755"/>
      <c r="GK153" s="755"/>
      <c r="GL153" s="755"/>
      <c r="GM153" s="755"/>
      <c r="GN153" s="755"/>
      <c r="GO153" s="755"/>
      <c r="GP153" s="755"/>
      <c r="GQ153" s="755"/>
      <c r="GR153" s="755"/>
      <c r="GS153" s="755"/>
      <c r="GT153" s="755"/>
      <c r="GU153" s="755"/>
      <c r="GV153" s="755"/>
      <c r="GW153" s="755"/>
      <c r="GX153" s="755"/>
      <c r="GY153" s="755"/>
      <c r="GZ153" s="755"/>
      <c r="HA153" s="755"/>
      <c r="HB153" s="755"/>
      <c r="HC153" s="755"/>
      <c r="HD153" s="755"/>
      <c r="HE153" s="755"/>
      <c r="HF153" s="755"/>
      <c r="HG153" s="755"/>
      <c r="HH153" s="755"/>
      <c r="HI153" s="755"/>
      <c r="HJ153" s="755"/>
      <c r="HK153" s="755"/>
      <c r="HL153" s="755"/>
      <c r="HM153" s="755"/>
      <c r="HN153" s="755"/>
      <c r="HO153" s="755"/>
    </row>
    <row r="154" spans="1:223" s="756" customFormat="1" x14ac:dyDescent="0.25">
      <c r="A154" s="732">
        <v>126</v>
      </c>
      <c r="B154" s="730" t="s">
        <v>4022</v>
      </c>
      <c r="C154" s="730" t="s">
        <v>77</v>
      </c>
      <c r="D154" s="758" t="s">
        <v>402</v>
      </c>
      <c r="E154" s="732">
        <v>0</v>
      </c>
      <c r="F154" s="732">
        <v>0</v>
      </c>
      <c r="G154" s="733" t="str">
        <f t="shared" si="3"/>
        <v>Kém</v>
      </c>
      <c r="H154" s="732"/>
      <c r="I154" s="755"/>
      <c r="J154" s="755"/>
      <c r="K154" s="755"/>
      <c r="L154" s="755"/>
      <c r="M154" s="755"/>
      <c r="N154" s="755"/>
      <c r="O154" s="755"/>
      <c r="P154" s="755"/>
      <c r="Q154" s="755"/>
      <c r="R154" s="755"/>
      <c r="S154" s="755"/>
      <c r="T154" s="755"/>
      <c r="U154" s="755"/>
      <c r="V154" s="755"/>
      <c r="W154" s="755"/>
      <c r="X154" s="755"/>
      <c r="Y154" s="755"/>
      <c r="Z154" s="755"/>
      <c r="AA154" s="755"/>
      <c r="AB154" s="755"/>
      <c r="AC154" s="755"/>
      <c r="AD154" s="755"/>
      <c r="AE154" s="755"/>
      <c r="AF154" s="755"/>
      <c r="AG154" s="755"/>
      <c r="AH154" s="755"/>
      <c r="AI154" s="755"/>
      <c r="AJ154" s="755"/>
      <c r="AK154" s="755"/>
      <c r="AL154" s="755"/>
      <c r="AM154" s="755"/>
      <c r="AN154" s="755"/>
      <c r="AO154" s="755"/>
      <c r="AP154" s="755"/>
      <c r="AQ154" s="755"/>
      <c r="AR154" s="755"/>
      <c r="AS154" s="755"/>
      <c r="AT154" s="755"/>
      <c r="AU154" s="755"/>
      <c r="AV154" s="755"/>
      <c r="AW154" s="755"/>
      <c r="AX154" s="755"/>
      <c r="AY154" s="755"/>
      <c r="AZ154" s="755"/>
      <c r="BA154" s="755"/>
      <c r="BB154" s="755"/>
      <c r="BC154" s="755"/>
      <c r="BD154" s="755"/>
      <c r="BE154" s="755"/>
      <c r="BF154" s="755"/>
      <c r="BG154" s="755"/>
      <c r="BH154" s="755"/>
      <c r="BI154" s="755"/>
      <c r="BJ154" s="755"/>
      <c r="BK154" s="755"/>
      <c r="BL154" s="755"/>
      <c r="BM154" s="755"/>
      <c r="BN154" s="755"/>
      <c r="BO154" s="755"/>
      <c r="BP154" s="755"/>
      <c r="BQ154" s="755"/>
      <c r="BR154" s="755"/>
      <c r="BS154" s="755"/>
      <c r="BT154" s="755"/>
      <c r="BU154" s="755"/>
      <c r="BV154" s="755"/>
      <c r="BW154" s="755"/>
      <c r="BX154" s="755"/>
      <c r="BY154" s="755"/>
      <c r="BZ154" s="755"/>
      <c r="CA154" s="755"/>
      <c r="CB154" s="755"/>
      <c r="CC154" s="755"/>
      <c r="CD154" s="755"/>
      <c r="CE154" s="755"/>
      <c r="CF154" s="755"/>
      <c r="CG154" s="755"/>
      <c r="CH154" s="755"/>
      <c r="CI154" s="755"/>
      <c r="CJ154" s="755"/>
      <c r="CK154" s="755"/>
      <c r="CL154" s="755"/>
      <c r="CM154" s="755"/>
      <c r="CN154" s="755"/>
      <c r="CO154" s="755"/>
      <c r="CP154" s="755"/>
      <c r="CQ154" s="755"/>
      <c r="CR154" s="755"/>
      <c r="CS154" s="755"/>
      <c r="CT154" s="755"/>
      <c r="CU154" s="755"/>
      <c r="CV154" s="755"/>
      <c r="CW154" s="755"/>
      <c r="CX154" s="755"/>
      <c r="CY154" s="755"/>
      <c r="CZ154" s="755"/>
      <c r="DA154" s="755"/>
      <c r="DB154" s="755"/>
      <c r="DC154" s="755"/>
      <c r="DD154" s="755"/>
      <c r="DE154" s="755"/>
      <c r="DF154" s="755"/>
      <c r="DG154" s="755"/>
      <c r="DH154" s="755"/>
      <c r="DI154" s="755"/>
      <c r="DJ154" s="755"/>
      <c r="DK154" s="755"/>
      <c r="DL154" s="755"/>
      <c r="DM154" s="755"/>
      <c r="DN154" s="755"/>
      <c r="DO154" s="755"/>
      <c r="DP154" s="755"/>
      <c r="DQ154" s="755"/>
      <c r="DR154" s="755"/>
      <c r="DS154" s="755"/>
      <c r="DT154" s="755"/>
      <c r="DU154" s="755"/>
      <c r="DV154" s="755"/>
      <c r="DW154" s="755"/>
      <c r="DX154" s="755"/>
      <c r="DY154" s="755"/>
      <c r="DZ154" s="755"/>
      <c r="EA154" s="755"/>
      <c r="EB154" s="755"/>
      <c r="EC154" s="755"/>
      <c r="ED154" s="755"/>
      <c r="EE154" s="755"/>
      <c r="EF154" s="755"/>
      <c r="EG154" s="755"/>
      <c r="EH154" s="755"/>
      <c r="EI154" s="755"/>
      <c r="EJ154" s="755"/>
      <c r="EK154" s="755"/>
      <c r="EL154" s="755"/>
      <c r="EM154" s="755"/>
      <c r="EN154" s="755"/>
      <c r="EO154" s="755"/>
      <c r="EP154" s="755"/>
      <c r="EQ154" s="755"/>
      <c r="ER154" s="755"/>
      <c r="ES154" s="755"/>
      <c r="ET154" s="755"/>
      <c r="EU154" s="755"/>
      <c r="EV154" s="755"/>
      <c r="EW154" s="755"/>
      <c r="EX154" s="755"/>
      <c r="EY154" s="755"/>
      <c r="EZ154" s="755"/>
      <c r="FA154" s="755"/>
      <c r="FB154" s="755"/>
      <c r="FC154" s="755"/>
      <c r="FD154" s="755"/>
      <c r="FE154" s="755"/>
      <c r="FF154" s="755"/>
      <c r="FG154" s="755"/>
      <c r="FH154" s="755"/>
      <c r="FI154" s="755"/>
      <c r="FJ154" s="755"/>
      <c r="FK154" s="755"/>
      <c r="FL154" s="755"/>
      <c r="FM154" s="755"/>
      <c r="FN154" s="755"/>
      <c r="FO154" s="755"/>
      <c r="FP154" s="755"/>
      <c r="FQ154" s="755"/>
      <c r="FR154" s="755"/>
      <c r="FS154" s="755"/>
      <c r="FT154" s="755"/>
      <c r="FU154" s="755"/>
      <c r="FV154" s="755"/>
      <c r="FW154" s="755"/>
      <c r="FX154" s="755"/>
      <c r="FY154" s="755"/>
      <c r="FZ154" s="755"/>
      <c r="GA154" s="755"/>
      <c r="GB154" s="755"/>
      <c r="GC154" s="755"/>
      <c r="GD154" s="755"/>
      <c r="GE154" s="755"/>
      <c r="GF154" s="755"/>
      <c r="GG154" s="755"/>
      <c r="GH154" s="755"/>
      <c r="GI154" s="755"/>
      <c r="GJ154" s="755"/>
      <c r="GK154" s="755"/>
      <c r="GL154" s="755"/>
      <c r="GM154" s="755"/>
      <c r="GN154" s="755"/>
      <c r="GO154" s="755"/>
      <c r="GP154" s="755"/>
      <c r="GQ154" s="755"/>
      <c r="GR154" s="755"/>
      <c r="GS154" s="755"/>
      <c r="GT154" s="755"/>
      <c r="GU154" s="755"/>
      <c r="GV154" s="755"/>
      <c r="GW154" s="755"/>
      <c r="GX154" s="755"/>
      <c r="GY154" s="755"/>
      <c r="GZ154" s="755"/>
      <c r="HA154" s="755"/>
      <c r="HB154" s="755"/>
      <c r="HC154" s="755"/>
      <c r="HD154" s="755"/>
      <c r="HE154" s="755"/>
      <c r="HF154" s="755"/>
      <c r="HG154" s="755"/>
      <c r="HH154" s="755"/>
      <c r="HI154" s="755"/>
      <c r="HJ154" s="755"/>
      <c r="HK154" s="755"/>
      <c r="HL154" s="755"/>
      <c r="HM154" s="755"/>
      <c r="HN154" s="755"/>
      <c r="HO154" s="755"/>
    </row>
    <row r="155" spans="1:223" s="756" customFormat="1" x14ac:dyDescent="0.25">
      <c r="A155" s="732">
        <v>127</v>
      </c>
      <c r="B155" s="730" t="s">
        <v>4023</v>
      </c>
      <c r="C155" s="730" t="s">
        <v>18</v>
      </c>
      <c r="D155" s="758" t="s">
        <v>171</v>
      </c>
      <c r="E155" s="732">
        <v>1.75</v>
      </c>
      <c r="F155" s="732">
        <v>91</v>
      </c>
      <c r="G155" s="733" t="str">
        <f t="shared" si="3"/>
        <v>Xuất sắc</v>
      </c>
      <c r="H155" s="732"/>
      <c r="I155" s="755"/>
      <c r="J155" s="755"/>
      <c r="K155" s="755"/>
      <c r="L155" s="755"/>
      <c r="M155" s="755"/>
      <c r="N155" s="755"/>
      <c r="O155" s="755"/>
      <c r="P155" s="755"/>
      <c r="Q155" s="755"/>
      <c r="R155" s="755"/>
      <c r="S155" s="755"/>
      <c r="T155" s="755"/>
      <c r="U155" s="755"/>
      <c r="V155" s="755"/>
      <c r="W155" s="755"/>
      <c r="X155" s="755"/>
      <c r="Y155" s="755"/>
      <c r="Z155" s="755"/>
      <c r="AA155" s="755"/>
      <c r="AB155" s="755"/>
      <c r="AC155" s="755"/>
      <c r="AD155" s="755"/>
      <c r="AE155" s="755"/>
      <c r="AF155" s="755"/>
      <c r="AG155" s="755"/>
      <c r="AH155" s="755"/>
      <c r="AI155" s="755"/>
      <c r="AJ155" s="755"/>
      <c r="AK155" s="755"/>
      <c r="AL155" s="755"/>
      <c r="AM155" s="755"/>
      <c r="AN155" s="755"/>
      <c r="AO155" s="755"/>
      <c r="AP155" s="755"/>
      <c r="AQ155" s="755"/>
      <c r="AR155" s="755"/>
      <c r="AS155" s="755"/>
      <c r="AT155" s="755"/>
      <c r="AU155" s="755"/>
      <c r="AV155" s="755"/>
      <c r="AW155" s="755"/>
      <c r="AX155" s="755"/>
      <c r="AY155" s="755"/>
      <c r="AZ155" s="755"/>
      <c r="BA155" s="755"/>
      <c r="BB155" s="755"/>
      <c r="BC155" s="755"/>
      <c r="BD155" s="755"/>
      <c r="BE155" s="755"/>
      <c r="BF155" s="755"/>
      <c r="BG155" s="755"/>
      <c r="BH155" s="755"/>
      <c r="BI155" s="755"/>
      <c r="BJ155" s="755"/>
      <c r="BK155" s="755"/>
      <c r="BL155" s="755"/>
      <c r="BM155" s="755"/>
      <c r="BN155" s="755"/>
      <c r="BO155" s="755"/>
      <c r="BP155" s="755"/>
      <c r="BQ155" s="755"/>
      <c r="BR155" s="755"/>
      <c r="BS155" s="755"/>
      <c r="BT155" s="755"/>
      <c r="BU155" s="755"/>
      <c r="BV155" s="755"/>
      <c r="BW155" s="755"/>
      <c r="BX155" s="755"/>
      <c r="BY155" s="755"/>
      <c r="BZ155" s="755"/>
      <c r="CA155" s="755"/>
      <c r="CB155" s="755"/>
      <c r="CC155" s="755"/>
      <c r="CD155" s="755"/>
      <c r="CE155" s="755"/>
      <c r="CF155" s="755"/>
      <c r="CG155" s="755"/>
      <c r="CH155" s="755"/>
      <c r="CI155" s="755"/>
      <c r="CJ155" s="755"/>
      <c r="CK155" s="755"/>
      <c r="CL155" s="755"/>
      <c r="CM155" s="755"/>
      <c r="CN155" s="755"/>
      <c r="CO155" s="755"/>
      <c r="CP155" s="755"/>
      <c r="CQ155" s="755"/>
      <c r="CR155" s="755"/>
      <c r="CS155" s="755"/>
      <c r="CT155" s="755"/>
      <c r="CU155" s="755"/>
      <c r="CV155" s="755"/>
      <c r="CW155" s="755"/>
      <c r="CX155" s="755"/>
      <c r="CY155" s="755"/>
      <c r="CZ155" s="755"/>
      <c r="DA155" s="755"/>
      <c r="DB155" s="755"/>
      <c r="DC155" s="755"/>
      <c r="DD155" s="755"/>
      <c r="DE155" s="755"/>
      <c r="DF155" s="755"/>
      <c r="DG155" s="755"/>
      <c r="DH155" s="755"/>
      <c r="DI155" s="755"/>
      <c r="DJ155" s="755"/>
      <c r="DK155" s="755"/>
      <c r="DL155" s="755"/>
      <c r="DM155" s="755"/>
      <c r="DN155" s="755"/>
      <c r="DO155" s="755"/>
      <c r="DP155" s="755"/>
      <c r="DQ155" s="755"/>
      <c r="DR155" s="755"/>
      <c r="DS155" s="755"/>
      <c r="DT155" s="755"/>
      <c r="DU155" s="755"/>
      <c r="DV155" s="755"/>
      <c r="DW155" s="755"/>
      <c r="DX155" s="755"/>
      <c r="DY155" s="755"/>
      <c r="DZ155" s="755"/>
      <c r="EA155" s="755"/>
      <c r="EB155" s="755"/>
      <c r="EC155" s="755"/>
      <c r="ED155" s="755"/>
      <c r="EE155" s="755"/>
      <c r="EF155" s="755"/>
      <c r="EG155" s="755"/>
      <c r="EH155" s="755"/>
      <c r="EI155" s="755"/>
      <c r="EJ155" s="755"/>
      <c r="EK155" s="755"/>
      <c r="EL155" s="755"/>
      <c r="EM155" s="755"/>
      <c r="EN155" s="755"/>
      <c r="EO155" s="755"/>
      <c r="EP155" s="755"/>
      <c r="EQ155" s="755"/>
      <c r="ER155" s="755"/>
      <c r="ES155" s="755"/>
      <c r="ET155" s="755"/>
      <c r="EU155" s="755"/>
      <c r="EV155" s="755"/>
      <c r="EW155" s="755"/>
      <c r="EX155" s="755"/>
      <c r="EY155" s="755"/>
      <c r="EZ155" s="755"/>
      <c r="FA155" s="755"/>
      <c r="FB155" s="755"/>
      <c r="FC155" s="755"/>
      <c r="FD155" s="755"/>
      <c r="FE155" s="755"/>
      <c r="FF155" s="755"/>
      <c r="FG155" s="755"/>
      <c r="FH155" s="755"/>
      <c r="FI155" s="755"/>
      <c r="FJ155" s="755"/>
      <c r="FK155" s="755"/>
      <c r="FL155" s="755"/>
      <c r="FM155" s="755"/>
      <c r="FN155" s="755"/>
      <c r="FO155" s="755"/>
      <c r="FP155" s="755"/>
      <c r="FQ155" s="755"/>
      <c r="FR155" s="755"/>
      <c r="FS155" s="755"/>
      <c r="FT155" s="755"/>
      <c r="FU155" s="755"/>
      <c r="FV155" s="755"/>
      <c r="FW155" s="755"/>
      <c r="FX155" s="755"/>
      <c r="FY155" s="755"/>
      <c r="FZ155" s="755"/>
      <c r="GA155" s="755"/>
      <c r="GB155" s="755"/>
      <c r="GC155" s="755"/>
      <c r="GD155" s="755"/>
      <c r="GE155" s="755"/>
      <c r="GF155" s="755"/>
      <c r="GG155" s="755"/>
      <c r="GH155" s="755"/>
      <c r="GI155" s="755"/>
      <c r="GJ155" s="755"/>
      <c r="GK155" s="755"/>
      <c r="GL155" s="755"/>
      <c r="GM155" s="755"/>
      <c r="GN155" s="755"/>
      <c r="GO155" s="755"/>
      <c r="GP155" s="755"/>
      <c r="GQ155" s="755"/>
      <c r="GR155" s="755"/>
      <c r="GS155" s="755"/>
      <c r="GT155" s="755"/>
      <c r="GU155" s="755"/>
      <c r="GV155" s="755"/>
      <c r="GW155" s="755"/>
      <c r="GX155" s="755"/>
      <c r="GY155" s="755"/>
      <c r="GZ155" s="755"/>
      <c r="HA155" s="755"/>
      <c r="HB155" s="755"/>
      <c r="HC155" s="755"/>
      <c r="HD155" s="755"/>
      <c r="HE155" s="755"/>
      <c r="HF155" s="755"/>
      <c r="HG155" s="755"/>
      <c r="HH155" s="755"/>
      <c r="HI155" s="755"/>
      <c r="HJ155" s="755"/>
      <c r="HK155" s="755"/>
      <c r="HL155" s="755"/>
      <c r="HM155" s="755"/>
      <c r="HN155" s="755"/>
      <c r="HO155" s="755"/>
    </row>
    <row r="156" spans="1:223" s="756" customFormat="1" x14ac:dyDescent="0.25">
      <c r="A156" s="732">
        <v>128</v>
      </c>
      <c r="B156" s="730" t="s">
        <v>4024</v>
      </c>
      <c r="C156" s="730" t="s">
        <v>174</v>
      </c>
      <c r="D156" s="758" t="s">
        <v>184</v>
      </c>
      <c r="E156" s="732">
        <v>2.11</v>
      </c>
      <c r="F156" s="732">
        <v>86</v>
      </c>
      <c r="G156" s="733" t="str">
        <f t="shared" si="3"/>
        <v>Tốt</v>
      </c>
      <c r="H156" s="732"/>
      <c r="I156" s="755"/>
      <c r="J156" s="755"/>
      <c r="K156" s="755"/>
      <c r="L156" s="755"/>
      <c r="M156" s="755"/>
      <c r="N156" s="755"/>
      <c r="O156" s="755"/>
      <c r="P156" s="755"/>
      <c r="Q156" s="755"/>
      <c r="R156" s="755"/>
      <c r="S156" s="755"/>
      <c r="T156" s="755"/>
      <c r="U156" s="755"/>
      <c r="V156" s="755"/>
      <c r="W156" s="755"/>
      <c r="X156" s="755"/>
      <c r="Y156" s="755"/>
      <c r="Z156" s="755"/>
      <c r="AA156" s="755"/>
      <c r="AB156" s="755"/>
      <c r="AC156" s="755"/>
      <c r="AD156" s="755"/>
      <c r="AE156" s="755"/>
      <c r="AF156" s="755"/>
      <c r="AG156" s="755"/>
      <c r="AH156" s="755"/>
      <c r="AI156" s="755"/>
      <c r="AJ156" s="755"/>
      <c r="AK156" s="755"/>
      <c r="AL156" s="755"/>
      <c r="AM156" s="755"/>
      <c r="AN156" s="755"/>
      <c r="AO156" s="755"/>
      <c r="AP156" s="755"/>
      <c r="AQ156" s="755"/>
      <c r="AR156" s="755"/>
      <c r="AS156" s="755"/>
      <c r="AT156" s="755"/>
      <c r="AU156" s="755"/>
      <c r="AV156" s="755"/>
      <c r="AW156" s="755"/>
      <c r="AX156" s="755"/>
      <c r="AY156" s="755"/>
      <c r="AZ156" s="755"/>
      <c r="BA156" s="755"/>
      <c r="BB156" s="755"/>
      <c r="BC156" s="755"/>
      <c r="BD156" s="755"/>
      <c r="BE156" s="755"/>
      <c r="BF156" s="755"/>
      <c r="BG156" s="755"/>
      <c r="BH156" s="755"/>
      <c r="BI156" s="755"/>
      <c r="BJ156" s="755"/>
      <c r="BK156" s="755"/>
      <c r="BL156" s="755"/>
      <c r="BM156" s="755"/>
      <c r="BN156" s="755"/>
      <c r="BO156" s="755"/>
      <c r="BP156" s="755"/>
      <c r="BQ156" s="755"/>
      <c r="BR156" s="755"/>
      <c r="BS156" s="755"/>
      <c r="BT156" s="755"/>
      <c r="BU156" s="755"/>
      <c r="BV156" s="755"/>
      <c r="BW156" s="755"/>
      <c r="BX156" s="755"/>
      <c r="BY156" s="755"/>
      <c r="BZ156" s="755"/>
      <c r="CA156" s="755"/>
      <c r="CB156" s="755"/>
      <c r="CC156" s="755"/>
      <c r="CD156" s="755"/>
      <c r="CE156" s="755"/>
      <c r="CF156" s="755"/>
      <c r="CG156" s="755"/>
      <c r="CH156" s="755"/>
      <c r="CI156" s="755"/>
      <c r="CJ156" s="755"/>
      <c r="CK156" s="755"/>
      <c r="CL156" s="755"/>
      <c r="CM156" s="755"/>
      <c r="CN156" s="755"/>
      <c r="CO156" s="755"/>
      <c r="CP156" s="755"/>
      <c r="CQ156" s="755"/>
      <c r="CR156" s="755"/>
      <c r="CS156" s="755"/>
      <c r="CT156" s="755"/>
      <c r="CU156" s="755"/>
      <c r="CV156" s="755"/>
      <c r="CW156" s="755"/>
      <c r="CX156" s="755"/>
      <c r="CY156" s="755"/>
      <c r="CZ156" s="755"/>
      <c r="DA156" s="755"/>
      <c r="DB156" s="755"/>
      <c r="DC156" s="755"/>
      <c r="DD156" s="755"/>
      <c r="DE156" s="755"/>
      <c r="DF156" s="755"/>
      <c r="DG156" s="755"/>
      <c r="DH156" s="755"/>
      <c r="DI156" s="755"/>
      <c r="DJ156" s="755"/>
      <c r="DK156" s="755"/>
      <c r="DL156" s="755"/>
      <c r="DM156" s="755"/>
      <c r="DN156" s="755"/>
      <c r="DO156" s="755"/>
      <c r="DP156" s="755"/>
      <c r="DQ156" s="755"/>
      <c r="DR156" s="755"/>
      <c r="DS156" s="755"/>
      <c r="DT156" s="755"/>
      <c r="DU156" s="755"/>
      <c r="DV156" s="755"/>
      <c r="DW156" s="755"/>
      <c r="DX156" s="755"/>
      <c r="DY156" s="755"/>
      <c r="DZ156" s="755"/>
      <c r="EA156" s="755"/>
      <c r="EB156" s="755"/>
      <c r="EC156" s="755"/>
      <c r="ED156" s="755"/>
      <c r="EE156" s="755"/>
      <c r="EF156" s="755"/>
      <c r="EG156" s="755"/>
      <c r="EH156" s="755"/>
      <c r="EI156" s="755"/>
      <c r="EJ156" s="755"/>
      <c r="EK156" s="755"/>
      <c r="EL156" s="755"/>
      <c r="EM156" s="755"/>
      <c r="EN156" s="755"/>
      <c r="EO156" s="755"/>
      <c r="EP156" s="755"/>
      <c r="EQ156" s="755"/>
      <c r="ER156" s="755"/>
      <c r="ES156" s="755"/>
      <c r="ET156" s="755"/>
      <c r="EU156" s="755"/>
      <c r="EV156" s="755"/>
      <c r="EW156" s="755"/>
      <c r="EX156" s="755"/>
      <c r="EY156" s="755"/>
      <c r="EZ156" s="755"/>
      <c r="FA156" s="755"/>
      <c r="FB156" s="755"/>
      <c r="FC156" s="755"/>
      <c r="FD156" s="755"/>
      <c r="FE156" s="755"/>
      <c r="FF156" s="755"/>
      <c r="FG156" s="755"/>
      <c r="FH156" s="755"/>
      <c r="FI156" s="755"/>
      <c r="FJ156" s="755"/>
      <c r="FK156" s="755"/>
      <c r="FL156" s="755"/>
      <c r="FM156" s="755"/>
      <c r="FN156" s="755"/>
      <c r="FO156" s="755"/>
      <c r="FP156" s="755"/>
      <c r="FQ156" s="755"/>
      <c r="FR156" s="755"/>
      <c r="FS156" s="755"/>
      <c r="FT156" s="755"/>
      <c r="FU156" s="755"/>
      <c r="FV156" s="755"/>
      <c r="FW156" s="755"/>
      <c r="FX156" s="755"/>
      <c r="FY156" s="755"/>
      <c r="FZ156" s="755"/>
      <c r="GA156" s="755"/>
      <c r="GB156" s="755"/>
      <c r="GC156" s="755"/>
      <c r="GD156" s="755"/>
      <c r="GE156" s="755"/>
      <c r="GF156" s="755"/>
      <c r="GG156" s="755"/>
      <c r="GH156" s="755"/>
      <c r="GI156" s="755"/>
      <c r="GJ156" s="755"/>
      <c r="GK156" s="755"/>
      <c r="GL156" s="755"/>
      <c r="GM156" s="755"/>
      <c r="GN156" s="755"/>
      <c r="GO156" s="755"/>
      <c r="GP156" s="755"/>
      <c r="GQ156" s="755"/>
      <c r="GR156" s="755"/>
      <c r="GS156" s="755"/>
      <c r="GT156" s="755"/>
      <c r="GU156" s="755"/>
      <c r="GV156" s="755"/>
      <c r="GW156" s="755"/>
      <c r="GX156" s="755"/>
      <c r="GY156" s="755"/>
      <c r="GZ156" s="755"/>
      <c r="HA156" s="755"/>
      <c r="HB156" s="755"/>
      <c r="HC156" s="755"/>
      <c r="HD156" s="755"/>
      <c r="HE156" s="755"/>
      <c r="HF156" s="755"/>
      <c r="HG156" s="755"/>
      <c r="HH156" s="755"/>
      <c r="HI156" s="755"/>
      <c r="HJ156" s="755"/>
      <c r="HK156" s="755"/>
      <c r="HL156" s="755"/>
      <c r="HM156" s="755"/>
      <c r="HN156" s="755"/>
      <c r="HO156" s="755"/>
    </row>
    <row r="157" spans="1:223" s="756" customFormat="1" x14ac:dyDescent="0.25">
      <c r="A157" s="732">
        <v>129</v>
      </c>
      <c r="B157" s="730" t="s">
        <v>4025</v>
      </c>
      <c r="C157" s="730" t="s">
        <v>539</v>
      </c>
      <c r="D157" s="758" t="s">
        <v>184</v>
      </c>
      <c r="E157" s="732">
        <v>1.36</v>
      </c>
      <c r="F157" s="732">
        <v>80</v>
      </c>
      <c r="G157" s="733" t="str">
        <f t="shared" si="3"/>
        <v>Tốt</v>
      </c>
      <c r="H157" s="732"/>
      <c r="I157" s="755"/>
      <c r="J157" s="755"/>
      <c r="K157" s="755"/>
      <c r="L157" s="755"/>
      <c r="M157" s="755"/>
      <c r="N157" s="755"/>
      <c r="O157" s="755"/>
      <c r="P157" s="755"/>
      <c r="Q157" s="755"/>
      <c r="R157" s="755"/>
      <c r="S157" s="755"/>
      <c r="T157" s="755"/>
      <c r="U157" s="755"/>
      <c r="V157" s="755"/>
      <c r="W157" s="755"/>
      <c r="X157" s="755"/>
      <c r="Y157" s="755"/>
      <c r="Z157" s="755"/>
      <c r="AA157" s="755"/>
      <c r="AB157" s="755"/>
      <c r="AC157" s="755"/>
      <c r="AD157" s="755"/>
      <c r="AE157" s="755"/>
      <c r="AF157" s="755"/>
      <c r="AG157" s="755"/>
      <c r="AH157" s="755"/>
      <c r="AI157" s="755"/>
      <c r="AJ157" s="755"/>
      <c r="AK157" s="755"/>
      <c r="AL157" s="755"/>
      <c r="AM157" s="755"/>
      <c r="AN157" s="755"/>
      <c r="AO157" s="755"/>
      <c r="AP157" s="755"/>
      <c r="AQ157" s="755"/>
      <c r="AR157" s="755"/>
      <c r="AS157" s="755"/>
      <c r="AT157" s="755"/>
      <c r="AU157" s="755"/>
      <c r="AV157" s="755"/>
      <c r="AW157" s="755"/>
      <c r="AX157" s="755"/>
      <c r="AY157" s="755"/>
      <c r="AZ157" s="755"/>
      <c r="BA157" s="755"/>
      <c r="BB157" s="755"/>
      <c r="BC157" s="755"/>
      <c r="BD157" s="755"/>
      <c r="BE157" s="755"/>
      <c r="BF157" s="755"/>
      <c r="BG157" s="755"/>
      <c r="BH157" s="755"/>
      <c r="BI157" s="755"/>
      <c r="BJ157" s="755"/>
      <c r="BK157" s="755"/>
      <c r="BL157" s="755"/>
      <c r="BM157" s="755"/>
      <c r="BN157" s="755"/>
      <c r="BO157" s="755"/>
      <c r="BP157" s="755"/>
      <c r="BQ157" s="755"/>
      <c r="BR157" s="755"/>
      <c r="BS157" s="755"/>
      <c r="BT157" s="755"/>
      <c r="BU157" s="755"/>
      <c r="BV157" s="755"/>
      <c r="BW157" s="755"/>
      <c r="BX157" s="755"/>
      <c r="BY157" s="755"/>
      <c r="BZ157" s="755"/>
      <c r="CA157" s="755"/>
      <c r="CB157" s="755"/>
      <c r="CC157" s="755"/>
      <c r="CD157" s="755"/>
      <c r="CE157" s="755"/>
      <c r="CF157" s="755"/>
      <c r="CG157" s="755"/>
      <c r="CH157" s="755"/>
      <c r="CI157" s="755"/>
      <c r="CJ157" s="755"/>
      <c r="CK157" s="755"/>
      <c r="CL157" s="755"/>
      <c r="CM157" s="755"/>
      <c r="CN157" s="755"/>
      <c r="CO157" s="755"/>
      <c r="CP157" s="755"/>
      <c r="CQ157" s="755"/>
      <c r="CR157" s="755"/>
      <c r="CS157" s="755"/>
      <c r="CT157" s="755"/>
      <c r="CU157" s="755"/>
      <c r="CV157" s="755"/>
      <c r="CW157" s="755"/>
      <c r="CX157" s="755"/>
      <c r="CY157" s="755"/>
      <c r="CZ157" s="755"/>
      <c r="DA157" s="755"/>
      <c r="DB157" s="755"/>
      <c r="DC157" s="755"/>
      <c r="DD157" s="755"/>
      <c r="DE157" s="755"/>
      <c r="DF157" s="755"/>
      <c r="DG157" s="755"/>
      <c r="DH157" s="755"/>
      <c r="DI157" s="755"/>
      <c r="DJ157" s="755"/>
      <c r="DK157" s="755"/>
      <c r="DL157" s="755"/>
      <c r="DM157" s="755"/>
      <c r="DN157" s="755"/>
      <c r="DO157" s="755"/>
      <c r="DP157" s="755"/>
      <c r="DQ157" s="755"/>
      <c r="DR157" s="755"/>
      <c r="DS157" s="755"/>
      <c r="DT157" s="755"/>
      <c r="DU157" s="755"/>
      <c r="DV157" s="755"/>
      <c r="DW157" s="755"/>
      <c r="DX157" s="755"/>
      <c r="DY157" s="755"/>
      <c r="DZ157" s="755"/>
      <c r="EA157" s="755"/>
      <c r="EB157" s="755"/>
      <c r="EC157" s="755"/>
      <c r="ED157" s="755"/>
      <c r="EE157" s="755"/>
      <c r="EF157" s="755"/>
      <c r="EG157" s="755"/>
      <c r="EH157" s="755"/>
      <c r="EI157" s="755"/>
      <c r="EJ157" s="755"/>
      <c r="EK157" s="755"/>
      <c r="EL157" s="755"/>
      <c r="EM157" s="755"/>
      <c r="EN157" s="755"/>
      <c r="EO157" s="755"/>
      <c r="EP157" s="755"/>
      <c r="EQ157" s="755"/>
      <c r="ER157" s="755"/>
      <c r="ES157" s="755"/>
      <c r="ET157" s="755"/>
      <c r="EU157" s="755"/>
      <c r="EV157" s="755"/>
      <c r="EW157" s="755"/>
      <c r="EX157" s="755"/>
      <c r="EY157" s="755"/>
      <c r="EZ157" s="755"/>
      <c r="FA157" s="755"/>
      <c r="FB157" s="755"/>
      <c r="FC157" s="755"/>
      <c r="FD157" s="755"/>
      <c r="FE157" s="755"/>
      <c r="FF157" s="755"/>
      <c r="FG157" s="755"/>
      <c r="FH157" s="755"/>
      <c r="FI157" s="755"/>
      <c r="FJ157" s="755"/>
      <c r="FK157" s="755"/>
      <c r="FL157" s="755"/>
      <c r="FM157" s="755"/>
      <c r="FN157" s="755"/>
      <c r="FO157" s="755"/>
      <c r="FP157" s="755"/>
      <c r="FQ157" s="755"/>
      <c r="FR157" s="755"/>
      <c r="FS157" s="755"/>
      <c r="FT157" s="755"/>
      <c r="FU157" s="755"/>
      <c r="FV157" s="755"/>
      <c r="FW157" s="755"/>
      <c r="FX157" s="755"/>
      <c r="FY157" s="755"/>
      <c r="FZ157" s="755"/>
      <c r="GA157" s="755"/>
      <c r="GB157" s="755"/>
      <c r="GC157" s="755"/>
      <c r="GD157" s="755"/>
      <c r="GE157" s="755"/>
      <c r="GF157" s="755"/>
      <c r="GG157" s="755"/>
      <c r="GH157" s="755"/>
      <c r="GI157" s="755"/>
      <c r="GJ157" s="755"/>
      <c r="GK157" s="755"/>
      <c r="GL157" s="755"/>
      <c r="GM157" s="755"/>
      <c r="GN157" s="755"/>
      <c r="GO157" s="755"/>
      <c r="GP157" s="755"/>
      <c r="GQ157" s="755"/>
      <c r="GR157" s="755"/>
      <c r="GS157" s="755"/>
      <c r="GT157" s="755"/>
      <c r="GU157" s="755"/>
      <c r="GV157" s="755"/>
      <c r="GW157" s="755"/>
      <c r="GX157" s="755"/>
      <c r="GY157" s="755"/>
      <c r="GZ157" s="755"/>
      <c r="HA157" s="755"/>
      <c r="HB157" s="755"/>
      <c r="HC157" s="755"/>
      <c r="HD157" s="755"/>
      <c r="HE157" s="755"/>
      <c r="HF157" s="755"/>
      <c r="HG157" s="755"/>
      <c r="HH157" s="755"/>
      <c r="HI157" s="755"/>
      <c r="HJ157" s="755"/>
      <c r="HK157" s="755"/>
      <c r="HL157" s="755"/>
      <c r="HM157" s="755"/>
      <c r="HN157" s="755"/>
      <c r="HO157" s="755"/>
    </row>
    <row r="158" spans="1:223" s="756" customFormat="1" x14ac:dyDescent="0.25">
      <c r="A158" s="732">
        <v>130</v>
      </c>
      <c r="B158" s="730" t="s">
        <v>4026</v>
      </c>
      <c r="C158" s="730" t="s">
        <v>1083</v>
      </c>
      <c r="D158" s="758" t="s">
        <v>184</v>
      </c>
      <c r="E158" s="732">
        <v>1.94</v>
      </c>
      <c r="F158" s="732">
        <v>91</v>
      </c>
      <c r="G158" s="733" t="str">
        <f t="shared" si="3"/>
        <v>Xuất sắc</v>
      </c>
      <c r="H158" s="732"/>
      <c r="I158" s="755"/>
      <c r="J158" s="755"/>
      <c r="K158" s="755"/>
      <c r="L158" s="755"/>
      <c r="M158" s="755"/>
      <c r="N158" s="755"/>
      <c r="O158" s="755"/>
      <c r="P158" s="755"/>
      <c r="Q158" s="755"/>
      <c r="R158" s="755"/>
      <c r="S158" s="755"/>
      <c r="T158" s="755"/>
      <c r="U158" s="755"/>
      <c r="V158" s="755"/>
      <c r="W158" s="755"/>
      <c r="X158" s="755"/>
      <c r="Y158" s="755"/>
      <c r="Z158" s="755"/>
      <c r="AA158" s="755"/>
      <c r="AB158" s="755"/>
      <c r="AC158" s="755"/>
      <c r="AD158" s="755"/>
      <c r="AE158" s="755"/>
      <c r="AF158" s="755"/>
      <c r="AG158" s="755"/>
      <c r="AH158" s="755"/>
      <c r="AI158" s="755"/>
      <c r="AJ158" s="755"/>
      <c r="AK158" s="755"/>
      <c r="AL158" s="755"/>
      <c r="AM158" s="755"/>
      <c r="AN158" s="755"/>
      <c r="AO158" s="755"/>
      <c r="AP158" s="755"/>
      <c r="AQ158" s="755"/>
      <c r="AR158" s="755"/>
      <c r="AS158" s="755"/>
      <c r="AT158" s="755"/>
      <c r="AU158" s="755"/>
      <c r="AV158" s="755"/>
      <c r="AW158" s="755"/>
      <c r="AX158" s="755"/>
      <c r="AY158" s="755"/>
      <c r="AZ158" s="755"/>
      <c r="BA158" s="755"/>
      <c r="BB158" s="755"/>
      <c r="BC158" s="755"/>
      <c r="BD158" s="755"/>
      <c r="BE158" s="755"/>
      <c r="BF158" s="755"/>
      <c r="BG158" s="755"/>
      <c r="BH158" s="755"/>
      <c r="BI158" s="755"/>
      <c r="BJ158" s="755"/>
      <c r="BK158" s="755"/>
      <c r="BL158" s="755"/>
      <c r="BM158" s="755"/>
      <c r="BN158" s="755"/>
      <c r="BO158" s="755"/>
      <c r="BP158" s="755"/>
      <c r="BQ158" s="755"/>
      <c r="BR158" s="755"/>
      <c r="BS158" s="755"/>
      <c r="BT158" s="755"/>
      <c r="BU158" s="755"/>
      <c r="BV158" s="755"/>
      <c r="BW158" s="755"/>
      <c r="BX158" s="755"/>
      <c r="BY158" s="755"/>
      <c r="BZ158" s="755"/>
      <c r="CA158" s="755"/>
      <c r="CB158" s="755"/>
      <c r="CC158" s="755"/>
      <c r="CD158" s="755"/>
      <c r="CE158" s="755"/>
      <c r="CF158" s="755"/>
      <c r="CG158" s="755"/>
      <c r="CH158" s="755"/>
      <c r="CI158" s="755"/>
      <c r="CJ158" s="755"/>
      <c r="CK158" s="755"/>
      <c r="CL158" s="755"/>
      <c r="CM158" s="755"/>
      <c r="CN158" s="755"/>
      <c r="CO158" s="755"/>
      <c r="CP158" s="755"/>
      <c r="CQ158" s="755"/>
      <c r="CR158" s="755"/>
      <c r="CS158" s="755"/>
      <c r="CT158" s="755"/>
      <c r="CU158" s="755"/>
      <c r="CV158" s="755"/>
      <c r="CW158" s="755"/>
      <c r="CX158" s="755"/>
      <c r="CY158" s="755"/>
      <c r="CZ158" s="755"/>
      <c r="DA158" s="755"/>
      <c r="DB158" s="755"/>
      <c r="DC158" s="755"/>
      <c r="DD158" s="755"/>
      <c r="DE158" s="755"/>
      <c r="DF158" s="755"/>
      <c r="DG158" s="755"/>
      <c r="DH158" s="755"/>
      <c r="DI158" s="755"/>
      <c r="DJ158" s="755"/>
      <c r="DK158" s="755"/>
      <c r="DL158" s="755"/>
      <c r="DM158" s="755"/>
      <c r="DN158" s="755"/>
      <c r="DO158" s="755"/>
      <c r="DP158" s="755"/>
      <c r="DQ158" s="755"/>
      <c r="DR158" s="755"/>
      <c r="DS158" s="755"/>
      <c r="DT158" s="755"/>
      <c r="DU158" s="755"/>
      <c r="DV158" s="755"/>
      <c r="DW158" s="755"/>
      <c r="DX158" s="755"/>
      <c r="DY158" s="755"/>
      <c r="DZ158" s="755"/>
      <c r="EA158" s="755"/>
      <c r="EB158" s="755"/>
      <c r="EC158" s="755"/>
      <c r="ED158" s="755"/>
      <c r="EE158" s="755"/>
      <c r="EF158" s="755"/>
      <c r="EG158" s="755"/>
      <c r="EH158" s="755"/>
      <c r="EI158" s="755"/>
      <c r="EJ158" s="755"/>
      <c r="EK158" s="755"/>
      <c r="EL158" s="755"/>
      <c r="EM158" s="755"/>
      <c r="EN158" s="755"/>
      <c r="EO158" s="755"/>
      <c r="EP158" s="755"/>
      <c r="EQ158" s="755"/>
      <c r="ER158" s="755"/>
      <c r="ES158" s="755"/>
      <c r="ET158" s="755"/>
      <c r="EU158" s="755"/>
      <c r="EV158" s="755"/>
      <c r="EW158" s="755"/>
      <c r="EX158" s="755"/>
      <c r="EY158" s="755"/>
      <c r="EZ158" s="755"/>
      <c r="FA158" s="755"/>
      <c r="FB158" s="755"/>
      <c r="FC158" s="755"/>
      <c r="FD158" s="755"/>
      <c r="FE158" s="755"/>
      <c r="FF158" s="755"/>
      <c r="FG158" s="755"/>
      <c r="FH158" s="755"/>
      <c r="FI158" s="755"/>
      <c r="FJ158" s="755"/>
      <c r="FK158" s="755"/>
      <c r="FL158" s="755"/>
      <c r="FM158" s="755"/>
      <c r="FN158" s="755"/>
      <c r="FO158" s="755"/>
      <c r="FP158" s="755"/>
      <c r="FQ158" s="755"/>
      <c r="FR158" s="755"/>
      <c r="FS158" s="755"/>
      <c r="FT158" s="755"/>
      <c r="FU158" s="755"/>
      <c r="FV158" s="755"/>
      <c r="FW158" s="755"/>
      <c r="FX158" s="755"/>
      <c r="FY158" s="755"/>
      <c r="FZ158" s="755"/>
      <c r="GA158" s="755"/>
      <c r="GB158" s="755"/>
      <c r="GC158" s="755"/>
      <c r="GD158" s="755"/>
      <c r="GE158" s="755"/>
      <c r="GF158" s="755"/>
      <c r="GG158" s="755"/>
      <c r="GH158" s="755"/>
      <c r="GI158" s="755"/>
      <c r="GJ158" s="755"/>
      <c r="GK158" s="755"/>
      <c r="GL158" s="755"/>
      <c r="GM158" s="755"/>
      <c r="GN158" s="755"/>
      <c r="GO158" s="755"/>
      <c r="GP158" s="755"/>
      <c r="GQ158" s="755"/>
      <c r="GR158" s="755"/>
      <c r="GS158" s="755"/>
      <c r="GT158" s="755"/>
      <c r="GU158" s="755"/>
      <c r="GV158" s="755"/>
      <c r="GW158" s="755"/>
      <c r="GX158" s="755"/>
      <c r="GY158" s="755"/>
      <c r="GZ158" s="755"/>
      <c r="HA158" s="755"/>
      <c r="HB158" s="755"/>
      <c r="HC158" s="755"/>
      <c r="HD158" s="755"/>
      <c r="HE158" s="755"/>
      <c r="HF158" s="755"/>
      <c r="HG158" s="755"/>
      <c r="HH158" s="755"/>
      <c r="HI158" s="755"/>
      <c r="HJ158" s="755"/>
      <c r="HK158" s="755"/>
      <c r="HL158" s="755"/>
      <c r="HM158" s="755"/>
      <c r="HN158" s="755"/>
      <c r="HO158" s="755"/>
    </row>
    <row r="159" spans="1:223" s="756" customFormat="1" x14ac:dyDescent="0.25">
      <c r="A159" s="732">
        <v>131</v>
      </c>
      <c r="B159" s="730" t="s">
        <v>4027</v>
      </c>
      <c r="C159" s="730" t="s">
        <v>4028</v>
      </c>
      <c r="D159" s="758" t="s">
        <v>26</v>
      </c>
      <c r="E159" s="732">
        <v>2.13</v>
      </c>
      <c r="F159" s="732">
        <v>89</v>
      </c>
      <c r="G159" s="733" t="str">
        <f t="shared" si="3"/>
        <v>Tốt</v>
      </c>
      <c r="H159" s="732"/>
      <c r="I159" s="755"/>
      <c r="J159" s="755"/>
      <c r="K159" s="755"/>
      <c r="L159" s="755"/>
      <c r="M159" s="755"/>
      <c r="N159" s="755"/>
      <c r="O159" s="755"/>
      <c r="P159" s="755"/>
      <c r="Q159" s="755"/>
      <c r="R159" s="755"/>
      <c r="S159" s="755"/>
      <c r="T159" s="755"/>
      <c r="U159" s="755"/>
      <c r="V159" s="755"/>
      <c r="W159" s="755"/>
      <c r="X159" s="755"/>
      <c r="Y159" s="755"/>
      <c r="Z159" s="755"/>
      <c r="AA159" s="755"/>
      <c r="AB159" s="755"/>
      <c r="AC159" s="755"/>
      <c r="AD159" s="755"/>
      <c r="AE159" s="755"/>
      <c r="AF159" s="755"/>
      <c r="AG159" s="755"/>
      <c r="AH159" s="755"/>
      <c r="AI159" s="755"/>
      <c r="AJ159" s="755"/>
      <c r="AK159" s="755"/>
      <c r="AL159" s="755"/>
      <c r="AM159" s="755"/>
      <c r="AN159" s="755"/>
      <c r="AO159" s="755"/>
      <c r="AP159" s="755"/>
      <c r="AQ159" s="755"/>
      <c r="AR159" s="755"/>
      <c r="AS159" s="755"/>
      <c r="AT159" s="755"/>
      <c r="AU159" s="755"/>
      <c r="AV159" s="755"/>
      <c r="AW159" s="755"/>
      <c r="AX159" s="755"/>
      <c r="AY159" s="755"/>
      <c r="AZ159" s="755"/>
      <c r="BA159" s="755"/>
      <c r="BB159" s="755"/>
      <c r="BC159" s="755"/>
      <c r="BD159" s="755"/>
      <c r="BE159" s="755"/>
      <c r="BF159" s="755"/>
      <c r="BG159" s="755"/>
      <c r="BH159" s="755"/>
      <c r="BI159" s="755"/>
      <c r="BJ159" s="755"/>
      <c r="BK159" s="755"/>
      <c r="BL159" s="755"/>
      <c r="BM159" s="755"/>
      <c r="BN159" s="755"/>
      <c r="BO159" s="755"/>
      <c r="BP159" s="755"/>
      <c r="BQ159" s="755"/>
      <c r="BR159" s="755"/>
      <c r="BS159" s="755"/>
      <c r="BT159" s="755"/>
      <c r="BU159" s="755"/>
      <c r="BV159" s="755"/>
      <c r="BW159" s="755"/>
      <c r="BX159" s="755"/>
      <c r="BY159" s="755"/>
      <c r="BZ159" s="755"/>
      <c r="CA159" s="755"/>
      <c r="CB159" s="755"/>
      <c r="CC159" s="755"/>
      <c r="CD159" s="755"/>
      <c r="CE159" s="755"/>
      <c r="CF159" s="755"/>
      <c r="CG159" s="755"/>
      <c r="CH159" s="755"/>
      <c r="CI159" s="755"/>
      <c r="CJ159" s="755"/>
      <c r="CK159" s="755"/>
      <c r="CL159" s="755"/>
      <c r="CM159" s="755"/>
      <c r="CN159" s="755"/>
      <c r="CO159" s="755"/>
      <c r="CP159" s="755"/>
      <c r="CQ159" s="755"/>
      <c r="CR159" s="755"/>
      <c r="CS159" s="755"/>
      <c r="CT159" s="755"/>
      <c r="CU159" s="755"/>
      <c r="CV159" s="755"/>
      <c r="CW159" s="755"/>
      <c r="CX159" s="755"/>
      <c r="CY159" s="755"/>
      <c r="CZ159" s="755"/>
      <c r="DA159" s="755"/>
      <c r="DB159" s="755"/>
      <c r="DC159" s="755"/>
      <c r="DD159" s="755"/>
      <c r="DE159" s="755"/>
      <c r="DF159" s="755"/>
      <c r="DG159" s="755"/>
      <c r="DH159" s="755"/>
      <c r="DI159" s="755"/>
      <c r="DJ159" s="755"/>
      <c r="DK159" s="755"/>
      <c r="DL159" s="755"/>
      <c r="DM159" s="755"/>
      <c r="DN159" s="755"/>
      <c r="DO159" s="755"/>
      <c r="DP159" s="755"/>
      <c r="DQ159" s="755"/>
      <c r="DR159" s="755"/>
      <c r="DS159" s="755"/>
      <c r="DT159" s="755"/>
      <c r="DU159" s="755"/>
      <c r="DV159" s="755"/>
      <c r="DW159" s="755"/>
      <c r="DX159" s="755"/>
      <c r="DY159" s="755"/>
      <c r="DZ159" s="755"/>
      <c r="EA159" s="755"/>
      <c r="EB159" s="755"/>
      <c r="EC159" s="755"/>
      <c r="ED159" s="755"/>
      <c r="EE159" s="755"/>
      <c r="EF159" s="755"/>
      <c r="EG159" s="755"/>
      <c r="EH159" s="755"/>
      <c r="EI159" s="755"/>
      <c r="EJ159" s="755"/>
      <c r="EK159" s="755"/>
      <c r="EL159" s="755"/>
      <c r="EM159" s="755"/>
      <c r="EN159" s="755"/>
      <c r="EO159" s="755"/>
      <c r="EP159" s="755"/>
      <c r="EQ159" s="755"/>
      <c r="ER159" s="755"/>
      <c r="ES159" s="755"/>
      <c r="ET159" s="755"/>
      <c r="EU159" s="755"/>
      <c r="EV159" s="755"/>
      <c r="EW159" s="755"/>
      <c r="EX159" s="755"/>
      <c r="EY159" s="755"/>
      <c r="EZ159" s="755"/>
      <c r="FA159" s="755"/>
      <c r="FB159" s="755"/>
      <c r="FC159" s="755"/>
      <c r="FD159" s="755"/>
      <c r="FE159" s="755"/>
      <c r="FF159" s="755"/>
      <c r="FG159" s="755"/>
      <c r="FH159" s="755"/>
      <c r="FI159" s="755"/>
      <c r="FJ159" s="755"/>
      <c r="FK159" s="755"/>
      <c r="FL159" s="755"/>
      <c r="FM159" s="755"/>
      <c r="FN159" s="755"/>
      <c r="FO159" s="755"/>
      <c r="FP159" s="755"/>
      <c r="FQ159" s="755"/>
      <c r="FR159" s="755"/>
      <c r="FS159" s="755"/>
      <c r="FT159" s="755"/>
      <c r="FU159" s="755"/>
      <c r="FV159" s="755"/>
      <c r="FW159" s="755"/>
      <c r="FX159" s="755"/>
      <c r="FY159" s="755"/>
      <c r="FZ159" s="755"/>
      <c r="GA159" s="755"/>
      <c r="GB159" s="755"/>
      <c r="GC159" s="755"/>
      <c r="GD159" s="755"/>
      <c r="GE159" s="755"/>
      <c r="GF159" s="755"/>
      <c r="GG159" s="755"/>
      <c r="GH159" s="755"/>
      <c r="GI159" s="755"/>
      <c r="GJ159" s="755"/>
      <c r="GK159" s="755"/>
      <c r="GL159" s="755"/>
      <c r="GM159" s="755"/>
      <c r="GN159" s="755"/>
      <c r="GO159" s="755"/>
      <c r="GP159" s="755"/>
      <c r="GQ159" s="755"/>
      <c r="GR159" s="755"/>
      <c r="GS159" s="755"/>
      <c r="GT159" s="755"/>
      <c r="GU159" s="755"/>
      <c r="GV159" s="755"/>
      <c r="GW159" s="755"/>
      <c r="GX159" s="755"/>
      <c r="GY159" s="755"/>
      <c r="GZ159" s="755"/>
      <c r="HA159" s="755"/>
      <c r="HB159" s="755"/>
      <c r="HC159" s="755"/>
      <c r="HD159" s="755"/>
      <c r="HE159" s="755"/>
      <c r="HF159" s="755"/>
      <c r="HG159" s="755"/>
      <c r="HH159" s="755"/>
      <c r="HI159" s="755"/>
      <c r="HJ159" s="755"/>
      <c r="HK159" s="755"/>
      <c r="HL159" s="755"/>
      <c r="HM159" s="755"/>
      <c r="HN159" s="755"/>
      <c r="HO159" s="755"/>
    </row>
    <row r="160" spans="1:223" s="756" customFormat="1" x14ac:dyDescent="0.25">
      <c r="A160" s="732">
        <v>132</v>
      </c>
      <c r="B160" s="730" t="s">
        <v>4029</v>
      </c>
      <c r="C160" s="730" t="s">
        <v>292</v>
      </c>
      <c r="D160" s="758" t="s">
        <v>26</v>
      </c>
      <c r="E160" s="732">
        <v>2.81</v>
      </c>
      <c r="F160" s="732">
        <v>95</v>
      </c>
      <c r="G160" s="733" t="str">
        <f t="shared" si="3"/>
        <v>Xuất sắc</v>
      </c>
      <c r="H160" s="732"/>
      <c r="I160" s="755"/>
      <c r="J160" s="755"/>
      <c r="K160" s="755"/>
      <c r="L160" s="755"/>
      <c r="M160" s="755"/>
      <c r="N160" s="755"/>
      <c r="O160" s="755"/>
      <c r="P160" s="755"/>
      <c r="Q160" s="755"/>
      <c r="R160" s="755"/>
      <c r="S160" s="755"/>
      <c r="T160" s="755"/>
      <c r="U160" s="755"/>
      <c r="V160" s="755"/>
      <c r="W160" s="755"/>
      <c r="X160" s="755"/>
      <c r="Y160" s="755"/>
      <c r="Z160" s="755"/>
      <c r="AA160" s="755"/>
      <c r="AB160" s="755"/>
      <c r="AC160" s="755"/>
      <c r="AD160" s="755"/>
      <c r="AE160" s="755"/>
      <c r="AF160" s="755"/>
      <c r="AG160" s="755"/>
      <c r="AH160" s="755"/>
      <c r="AI160" s="755"/>
      <c r="AJ160" s="755"/>
      <c r="AK160" s="755"/>
      <c r="AL160" s="755"/>
      <c r="AM160" s="755"/>
      <c r="AN160" s="755"/>
      <c r="AO160" s="755"/>
      <c r="AP160" s="755"/>
      <c r="AQ160" s="755"/>
      <c r="AR160" s="755"/>
      <c r="AS160" s="755"/>
      <c r="AT160" s="755"/>
      <c r="AU160" s="755"/>
      <c r="AV160" s="755"/>
      <c r="AW160" s="755"/>
      <c r="AX160" s="755"/>
      <c r="AY160" s="755"/>
      <c r="AZ160" s="755"/>
      <c r="BA160" s="755"/>
      <c r="BB160" s="755"/>
      <c r="BC160" s="755"/>
      <c r="BD160" s="755"/>
      <c r="BE160" s="755"/>
      <c r="BF160" s="755"/>
      <c r="BG160" s="755"/>
      <c r="BH160" s="755"/>
      <c r="BI160" s="755"/>
      <c r="BJ160" s="755"/>
      <c r="BK160" s="755"/>
      <c r="BL160" s="755"/>
      <c r="BM160" s="755"/>
      <c r="BN160" s="755"/>
      <c r="BO160" s="755"/>
      <c r="BP160" s="755"/>
      <c r="BQ160" s="755"/>
      <c r="BR160" s="755"/>
      <c r="BS160" s="755"/>
      <c r="BT160" s="755"/>
      <c r="BU160" s="755"/>
      <c r="BV160" s="755"/>
      <c r="BW160" s="755"/>
      <c r="BX160" s="755"/>
      <c r="BY160" s="755"/>
      <c r="BZ160" s="755"/>
      <c r="CA160" s="755"/>
      <c r="CB160" s="755"/>
      <c r="CC160" s="755"/>
      <c r="CD160" s="755"/>
      <c r="CE160" s="755"/>
      <c r="CF160" s="755"/>
      <c r="CG160" s="755"/>
      <c r="CH160" s="755"/>
      <c r="CI160" s="755"/>
      <c r="CJ160" s="755"/>
      <c r="CK160" s="755"/>
      <c r="CL160" s="755"/>
      <c r="CM160" s="755"/>
      <c r="CN160" s="755"/>
      <c r="CO160" s="755"/>
      <c r="CP160" s="755"/>
      <c r="CQ160" s="755"/>
      <c r="CR160" s="755"/>
      <c r="CS160" s="755"/>
      <c r="CT160" s="755"/>
      <c r="CU160" s="755"/>
      <c r="CV160" s="755"/>
      <c r="CW160" s="755"/>
      <c r="CX160" s="755"/>
      <c r="CY160" s="755"/>
      <c r="CZ160" s="755"/>
      <c r="DA160" s="755"/>
      <c r="DB160" s="755"/>
      <c r="DC160" s="755"/>
      <c r="DD160" s="755"/>
      <c r="DE160" s="755"/>
      <c r="DF160" s="755"/>
      <c r="DG160" s="755"/>
      <c r="DH160" s="755"/>
      <c r="DI160" s="755"/>
      <c r="DJ160" s="755"/>
      <c r="DK160" s="755"/>
      <c r="DL160" s="755"/>
      <c r="DM160" s="755"/>
      <c r="DN160" s="755"/>
      <c r="DO160" s="755"/>
      <c r="DP160" s="755"/>
      <c r="DQ160" s="755"/>
      <c r="DR160" s="755"/>
      <c r="DS160" s="755"/>
      <c r="DT160" s="755"/>
      <c r="DU160" s="755"/>
      <c r="DV160" s="755"/>
      <c r="DW160" s="755"/>
      <c r="DX160" s="755"/>
      <c r="DY160" s="755"/>
      <c r="DZ160" s="755"/>
      <c r="EA160" s="755"/>
      <c r="EB160" s="755"/>
      <c r="EC160" s="755"/>
      <c r="ED160" s="755"/>
      <c r="EE160" s="755"/>
      <c r="EF160" s="755"/>
      <c r="EG160" s="755"/>
      <c r="EH160" s="755"/>
      <c r="EI160" s="755"/>
      <c r="EJ160" s="755"/>
      <c r="EK160" s="755"/>
      <c r="EL160" s="755"/>
      <c r="EM160" s="755"/>
      <c r="EN160" s="755"/>
      <c r="EO160" s="755"/>
      <c r="EP160" s="755"/>
      <c r="EQ160" s="755"/>
      <c r="ER160" s="755"/>
      <c r="ES160" s="755"/>
      <c r="ET160" s="755"/>
      <c r="EU160" s="755"/>
      <c r="EV160" s="755"/>
      <c r="EW160" s="755"/>
      <c r="EX160" s="755"/>
      <c r="EY160" s="755"/>
      <c r="EZ160" s="755"/>
      <c r="FA160" s="755"/>
      <c r="FB160" s="755"/>
      <c r="FC160" s="755"/>
      <c r="FD160" s="755"/>
      <c r="FE160" s="755"/>
      <c r="FF160" s="755"/>
      <c r="FG160" s="755"/>
      <c r="FH160" s="755"/>
      <c r="FI160" s="755"/>
      <c r="FJ160" s="755"/>
      <c r="FK160" s="755"/>
      <c r="FL160" s="755"/>
      <c r="FM160" s="755"/>
      <c r="FN160" s="755"/>
      <c r="FO160" s="755"/>
      <c r="FP160" s="755"/>
      <c r="FQ160" s="755"/>
      <c r="FR160" s="755"/>
      <c r="FS160" s="755"/>
      <c r="FT160" s="755"/>
      <c r="FU160" s="755"/>
      <c r="FV160" s="755"/>
      <c r="FW160" s="755"/>
      <c r="FX160" s="755"/>
      <c r="FY160" s="755"/>
      <c r="FZ160" s="755"/>
      <c r="GA160" s="755"/>
      <c r="GB160" s="755"/>
      <c r="GC160" s="755"/>
      <c r="GD160" s="755"/>
      <c r="GE160" s="755"/>
      <c r="GF160" s="755"/>
      <c r="GG160" s="755"/>
      <c r="GH160" s="755"/>
      <c r="GI160" s="755"/>
      <c r="GJ160" s="755"/>
      <c r="GK160" s="755"/>
      <c r="GL160" s="755"/>
      <c r="GM160" s="755"/>
      <c r="GN160" s="755"/>
      <c r="GO160" s="755"/>
      <c r="GP160" s="755"/>
      <c r="GQ160" s="755"/>
      <c r="GR160" s="755"/>
      <c r="GS160" s="755"/>
      <c r="GT160" s="755"/>
      <c r="GU160" s="755"/>
      <c r="GV160" s="755"/>
      <c r="GW160" s="755"/>
      <c r="GX160" s="755"/>
      <c r="GY160" s="755"/>
      <c r="GZ160" s="755"/>
      <c r="HA160" s="755"/>
      <c r="HB160" s="755"/>
      <c r="HC160" s="755"/>
      <c r="HD160" s="755"/>
      <c r="HE160" s="755"/>
      <c r="HF160" s="755"/>
      <c r="HG160" s="755"/>
      <c r="HH160" s="755"/>
      <c r="HI160" s="755"/>
      <c r="HJ160" s="755"/>
      <c r="HK160" s="755"/>
      <c r="HL160" s="755"/>
      <c r="HM160" s="755"/>
      <c r="HN160" s="755"/>
      <c r="HO160" s="755"/>
    </row>
    <row r="161" spans="1:223" s="756" customFormat="1" x14ac:dyDescent="0.25">
      <c r="A161" s="732">
        <v>133</v>
      </c>
      <c r="B161" s="730" t="s">
        <v>4030</v>
      </c>
      <c r="C161" s="730" t="s">
        <v>3188</v>
      </c>
      <c r="D161" s="758" t="s">
        <v>9</v>
      </c>
      <c r="E161" s="732">
        <v>2.06</v>
      </c>
      <c r="F161" s="732">
        <v>89</v>
      </c>
      <c r="G161" s="733" t="str">
        <f t="shared" si="3"/>
        <v>Tốt</v>
      </c>
      <c r="H161" s="732"/>
      <c r="I161" s="755"/>
      <c r="J161" s="755"/>
      <c r="K161" s="755"/>
      <c r="L161" s="755"/>
      <c r="M161" s="755"/>
      <c r="N161" s="755"/>
      <c r="O161" s="755"/>
      <c r="P161" s="755"/>
      <c r="Q161" s="755"/>
      <c r="R161" s="755"/>
      <c r="S161" s="755"/>
      <c r="T161" s="755"/>
      <c r="U161" s="755"/>
      <c r="V161" s="755"/>
      <c r="W161" s="755"/>
      <c r="X161" s="755"/>
      <c r="Y161" s="755"/>
      <c r="Z161" s="755"/>
      <c r="AA161" s="755"/>
      <c r="AB161" s="755"/>
      <c r="AC161" s="755"/>
      <c r="AD161" s="755"/>
      <c r="AE161" s="755"/>
      <c r="AF161" s="755"/>
      <c r="AG161" s="755"/>
      <c r="AH161" s="755"/>
      <c r="AI161" s="755"/>
      <c r="AJ161" s="755"/>
      <c r="AK161" s="755"/>
      <c r="AL161" s="755"/>
      <c r="AM161" s="755"/>
      <c r="AN161" s="755"/>
      <c r="AO161" s="755"/>
      <c r="AP161" s="755"/>
      <c r="AQ161" s="755"/>
      <c r="AR161" s="755"/>
      <c r="AS161" s="755"/>
      <c r="AT161" s="755"/>
      <c r="AU161" s="755"/>
      <c r="AV161" s="755"/>
      <c r="AW161" s="755"/>
      <c r="AX161" s="755"/>
      <c r="AY161" s="755"/>
      <c r="AZ161" s="755"/>
      <c r="BA161" s="755"/>
      <c r="BB161" s="755"/>
      <c r="BC161" s="755"/>
      <c r="BD161" s="755"/>
      <c r="BE161" s="755"/>
      <c r="BF161" s="755"/>
      <c r="BG161" s="755"/>
      <c r="BH161" s="755"/>
      <c r="BI161" s="755"/>
      <c r="BJ161" s="755"/>
      <c r="BK161" s="755"/>
      <c r="BL161" s="755"/>
      <c r="BM161" s="755"/>
      <c r="BN161" s="755"/>
      <c r="BO161" s="755"/>
      <c r="BP161" s="755"/>
      <c r="BQ161" s="755"/>
      <c r="BR161" s="755"/>
      <c r="BS161" s="755"/>
      <c r="BT161" s="755"/>
      <c r="BU161" s="755"/>
      <c r="BV161" s="755"/>
      <c r="BW161" s="755"/>
      <c r="BX161" s="755"/>
      <c r="BY161" s="755"/>
      <c r="BZ161" s="755"/>
      <c r="CA161" s="755"/>
      <c r="CB161" s="755"/>
      <c r="CC161" s="755"/>
      <c r="CD161" s="755"/>
      <c r="CE161" s="755"/>
      <c r="CF161" s="755"/>
      <c r="CG161" s="755"/>
      <c r="CH161" s="755"/>
      <c r="CI161" s="755"/>
      <c r="CJ161" s="755"/>
      <c r="CK161" s="755"/>
      <c r="CL161" s="755"/>
      <c r="CM161" s="755"/>
      <c r="CN161" s="755"/>
      <c r="CO161" s="755"/>
      <c r="CP161" s="755"/>
      <c r="CQ161" s="755"/>
      <c r="CR161" s="755"/>
      <c r="CS161" s="755"/>
      <c r="CT161" s="755"/>
      <c r="CU161" s="755"/>
      <c r="CV161" s="755"/>
      <c r="CW161" s="755"/>
      <c r="CX161" s="755"/>
      <c r="CY161" s="755"/>
      <c r="CZ161" s="755"/>
      <c r="DA161" s="755"/>
      <c r="DB161" s="755"/>
      <c r="DC161" s="755"/>
      <c r="DD161" s="755"/>
      <c r="DE161" s="755"/>
      <c r="DF161" s="755"/>
      <c r="DG161" s="755"/>
      <c r="DH161" s="755"/>
      <c r="DI161" s="755"/>
      <c r="DJ161" s="755"/>
      <c r="DK161" s="755"/>
      <c r="DL161" s="755"/>
      <c r="DM161" s="755"/>
      <c r="DN161" s="755"/>
      <c r="DO161" s="755"/>
      <c r="DP161" s="755"/>
      <c r="DQ161" s="755"/>
      <c r="DR161" s="755"/>
      <c r="DS161" s="755"/>
      <c r="DT161" s="755"/>
      <c r="DU161" s="755"/>
      <c r="DV161" s="755"/>
      <c r="DW161" s="755"/>
      <c r="DX161" s="755"/>
      <c r="DY161" s="755"/>
      <c r="DZ161" s="755"/>
      <c r="EA161" s="755"/>
      <c r="EB161" s="755"/>
      <c r="EC161" s="755"/>
      <c r="ED161" s="755"/>
      <c r="EE161" s="755"/>
      <c r="EF161" s="755"/>
      <c r="EG161" s="755"/>
      <c r="EH161" s="755"/>
      <c r="EI161" s="755"/>
      <c r="EJ161" s="755"/>
      <c r="EK161" s="755"/>
      <c r="EL161" s="755"/>
      <c r="EM161" s="755"/>
      <c r="EN161" s="755"/>
      <c r="EO161" s="755"/>
      <c r="EP161" s="755"/>
      <c r="EQ161" s="755"/>
      <c r="ER161" s="755"/>
      <c r="ES161" s="755"/>
      <c r="ET161" s="755"/>
      <c r="EU161" s="755"/>
      <c r="EV161" s="755"/>
      <c r="EW161" s="755"/>
      <c r="EX161" s="755"/>
      <c r="EY161" s="755"/>
      <c r="EZ161" s="755"/>
      <c r="FA161" s="755"/>
      <c r="FB161" s="755"/>
      <c r="FC161" s="755"/>
      <c r="FD161" s="755"/>
      <c r="FE161" s="755"/>
      <c r="FF161" s="755"/>
      <c r="FG161" s="755"/>
      <c r="FH161" s="755"/>
      <c r="FI161" s="755"/>
      <c r="FJ161" s="755"/>
      <c r="FK161" s="755"/>
      <c r="FL161" s="755"/>
      <c r="FM161" s="755"/>
      <c r="FN161" s="755"/>
      <c r="FO161" s="755"/>
      <c r="FP161" s="755"/>
      <c r="FQ161" s="755"/>
      <c r="FR161" s="755"/>
      <c r="FS161" s="755"/>
      <c r="FT161" s="755"/>
      <c r="FU161" s="755"/>
      <c r="FV161" s="755"/>
      <c r="FW161" s="755"/>
      <c r="FX161" s="755"/>
      <c r="FY161" s="755"/>
      <c r="FZ161" s="755"/>
      <c r="GA161" s="755"/>
      <c r="GB161" s="755"/>
      <c r="GC161" s="755"/>
      <c r="GD161" s="755"/>
      <c r="GE161" s="755"/>
      <c r="GF161" s="755"/>
      <c r="GG161" s="755"/>
      <c r="GH161" s="755"/>
      <c r="GI161" s="755"/>
      <c r="GJ161" s="755"/>
      <c r="GK161" s="755"/>
      <c r="GL161" s="755"/>
      <c r="GM161" s="755"/>
      <c r="GN161" s="755"/>
      <c r="GO161" s="755"/>
      <c r="GP161" s="755"/>
      <c r="GQ161" s="755"/>
      <c r="GR161" s="755"/>
      <c r="GS161" s="755"/>
      <c r="GT161" s="755"/>
      <c r="GU161" s="755"/>
      <c r="GV161" s="755"/>
      <c r="GW161" s="755"/>
      <c r="GX161" s="755"/>
      <c r="GY161" s="755"/>
      <c r="GZ161" s="755"/>
      <c r="HA161" s="755"/>
      <c r="HB161" s="755"/>
      <c r="HC161" s="755"/>
      <c r="HD161" s="755"/>
      <c r="HE161" s="755"/>
      <c r="HF161" s="755"/>
      <c r="HG161" s="755"/>
      <c r="HH161" s="755"/>
      <c r="HI161" s="755"/>
      <c r="HJ161" s="755"/>
      <c r="HK161" s="755"/>
      <c r="HL161" s="755"/>
      <c r="HM161" s="755"/>
      <c r="HN161" s="755"/>
      <c r="HO161" s="755"/>
    </row>
    <row r="162" spans="1:223" s="756" customFormat="1" x14ac:dyDescent="0.25">
      <c r="A162" s="732">
        <v>134</v>
      </c>
      <c r="B162" s="730" t="s">
        <v>4031</v>
      </c>
      <c r="C162" s="730" t="s">
        <v>444</v>
      </c>
      <c r="D162" s="758" t="s">
        <v>63</v>
      </c>
      <c r="E162" s="732">
        <v>2.5</v>
      </c>
      <c r="F162" s="732">
        <v>86</v>
      </c>
      <c r="G162" s="733" t="str">
        <f t="shared" si="3"/>
        <v>Tốt</v>
      </c>
      <c r="H162" s="732"/>
      <c r="I162" s="755"/>
      <c r="J162" s="755"/>
      <c r="K162" s="755"/>
      <c r="L162" s="755"/>
      <c r="M162" s="755"/>
      <c r="N162" s="755"/>
      <c r="O162" s="755"/>
      <c r="P162" s="755"/>
      <c r="Q162" s="755"/>
      <c r="R162" s="755"/>
      <c r="S162" s="755"/>
      <c r="T162" s="755"/>
      <c r="U162" s="755"/>
      <c r="V162" s="755"/>
      <c r="W162" s="755"/>
      <c r="X162" s="755"/>
      <c r="Y162" s="755"/>
      <c r="Z162" s="755"/>
      <c r="AA162" s="755"/>
      <c r="AB162" s="755"/>
      <c r="AC162" s="755"/>
      <c r="AD162" s="755"/>
      <c r="AE162" s="755"/>
      <c r="AF162" s="755"/>
      <c r="AG162" s="755"/>
      <c r="AH162" s="755"/>
      <c r="AI162" s="755"/>
      <c r="AJ162" s="755"/>
      <c r="AK162" s="755"/>
      <c r="AL162" s="755"/>
      <c r="AM162" s="755"/>
      <c r="AN162" s="755"/>
      <c r="AO162" s="755"/>
      <c r="AP162" s="755"/>
      <c r="AQ162" s="755"/>
      <c r="AR162" s="755"/>
      <c r="AS162" s="755"/>
      <c r="AT162" s="755"/>
      <c r="AU162" s="755"/>
      <c r="AV162" s="755"/>
      <c r="AW162" s="755"/>
      <c r="AX162" s="755"/>
      <c r="AY162" s="755"/>
      <c r="AZ162" s="755"/>
      <c r="BA162" s="755"/>
      <c r="BB162" s="755"/>
      <c r="BC162" s="755"/>
      <c r="BD162" s="755"/>
      <c r="BE162" s="755"/>
      <c r="BF162" s="755"/>
      <c r="BG162" s="755"/>
      <c r="BH162" s="755"/>
      <c r="BI162" s="755"/>
      <c r="BJ162" s="755"/>
      <c r="BK162" s="755"/>
      <c r="BL162" s="755"/>
      <c r="BM162" s="755"/>
      <c r="BN162" s="755"/>
      <c r="BO162" s="755"/>
      <c r="BP162" s="755"/>
      <c r="BQ162" s="755"/>
      <c r="BR162" s="755"/>
      <c r="BS162" s="755"/>
      <c r="BT162" s="755"/>
      <c r="BU162" s="755"/>
      <c r="BV162" s="755"/>
      <c r="BW162" s="755"/>
      <c r="BX162" s="755"/>
      <c r="BY162" s="755"/>
      <c r="BZ162" s="755"/>
      <c r="CA162" s="755"/>
      <c r="CB162" s="755"/>
      <c r="CC162" s="755"/>
      <c r="CD162" s="755"/>
      <c r="CE162" s="755"/>
      <c r="CF162" s="755"/>
      <c r="CG162" s="755"/>
      <c r="CH162" s="755"/>
      <c r="CI162" s="755"/>
      <c r="CJ162" s="755"/>
      <c r="CK162" s="755"/>
      <c r="CL162" s="755"/>
      <c r="CM162" s="755"/>
      <c r="CN162" s="755"/>
      <c r="CO162" s="755"/>
      <c r="CP162" s="755"/>
      <c r="CQ162" s="755"/>
      <c r="CR162" s="755"/>
      <c r="CS162" s="755"/>
      <c r="CT162" s="755"/>
      <c r="CU162" s="755"/>
      <c r="CV162" s="755"/>
      <c r="CW162" s="755"/>
      <c r="CX162" s="755"/>
      <c r="CY162" s="755"/>
      <c r="CZ162" s="755"/>
      <c r="DA162" s="755"/>
      <c r="DB162" s="755"/>
      <c r="DC162" s="755"/>
      <c r="DD162" s="755"/>
      <c r="DE162" s="755"/>
      <c r="DF162" s="755"/>
      <c r="DG162" s="755"/>
      <c r="DH162" s="755"/>
      <c r="DI162" s="755"/>
      <c r="DJ162" s="755"/>
      <c r="DK162" s="755"/>
      <c r="DL162" s="755"/>
      <c r="DM162" s="755"/>
      <c r="DN162" s="755"/>
      <c r="DO162" s="755"/>
      <c r="DP162" s="755"/>
      <c r="DQ162" s="755"/>
      <c r="DR162" s="755"/>
      <c r="DS162" s="755"/>
      <c r="DT162" s="755"/>
      <c r="DU162" s="755"/>
      <c r="DV162" s="755"/>
      <c r="DW162" s="755"/>
      <c r="DX162" s="755"/>
      <c r="DY162" s="755"/>
      <c r="DZ162" s="755"/>
      <c r="EA162" s="755"/>
      <c r="EB162" s="755"/>
      <c r="EC162" s="755"/>
      <c r="ED162" s="755"/>
      <c r="EE162" s="755"/>
      <c r="EF162" s="755"/>
      <c r="EG162" s="755"/>
      <c r="EH162" s="755"/>
      <c r="EI162" s="755"/>
      <c r="EJ162" s="755"/>
      <c r="EK162" s="755"/>
      <c r="EL162" s="755"/>
      <c r="EM162" s="755"/>
      <c r="EN162" s="755"/>
      <c r="EO162" s="755"/>
      <c r="EP162" s="755"/>
      <c r="EQ162" s="755"/>
      <c r="ER162" s="755"/>
      <c r="ES162" s="755"/>
      <c r="ET162" s="755"/>
      <c r="EU162" s="755"/>
      <c r="EV162" s="755"/>
      <c r="EW162" s="755"/>
      <c r="EX162" s="755"/>
      <c r="EY162" s="755"/>
      <c r="EZ162" s="755"/>
      <c r="FA162" s="755"/>
      <c r="FB162" s="755"/>
      <c r="FC162" s="755"/>
      <c r="FD162" s="755"/>
      <c r="FE162" s="755"/>
      <c r="FF162" s="755"/>
      <c r="FG162" s="755"/>
      <c r="FH162" s="755"/>
      <c r="FI162" s="755"/>
      <c r="FJ162" s="755"/>
      <c r="FK162" s="755"/>
      <c r="FL162" s="755"/>
      <c r="FM162" s="755"/>
      <c r="FN162" s="755"/>
      <c r="FO162" s="755"/>
      <c r="FP162" s="755"/>
      <c r="FQ162" s="755"/>
      <c r="FR162" s="755"/>
      <c r="FS162" s="755"/>
      <c r="FT162" s="755"/>
      <c r="FU162" s="755"/>
      <c r="FV162" s="755"/>
      <c r="FW162" s="755"/>
      <c r="FX162" s="755"/>
      <c r="FY162" s="755"/>
      <c r="FZ162" s="755"/>
      <c r="GA162" s="755"/>
      <c r="GB162" s="755"/>
      <c r="GC162" s="755"/>
      <c r="GD162" s="755"/>
      <c r="GE162" s="755"/>
      <c r="GF162" s="755"/>
      <c r="GG162" s="755"/>
      <c r="GH162" s="755"/>
      <c r="GI162" s="755"/>
      <c r="GJ162" s="755"/>
      <c r="GK162" s="755"/>
      <c r="GL162" s="755"/>
      <c r="GM162" s="755"/>
      <c r="GN162" s="755"/>
      <c r="GO162" s="755"/>
      <c r="GP162" s="755"/>
      <c r="GQ162" s="755"/>
      <c r="GR162" s="755"/>
      <c r="GS162" s="755"/>
      <c r="GT162" s="755"/>
      <c r="GU162" s="755"/>
      <c r="GV162" s="755"/>
      <c r="GW162" s="755"/>
      <c r="GX162" s="755"/>
      <c r="GY162" s="755"/>
      <c r="GZ162" s="755"/>
      <c r="HA162" s="755"/>
      <c r="HB162" s="755"/>
      <c r="HC162" s="755"/>
      <c r="HD162" s="755"/>
      <c r="HE162" s="755"/>
      <c r="HF162" s="755"/>
      <c r="HG162" s="755"/>
      <c r="HH162" s="755"/>
      <c r="HI162" s="755"/>
      <c r="HJ162" s="755"/>
      <c r="HK162" s="755"/>
      <c r="HL162" s="755"/>
      <c r="HM162" s="755"/>
      <c r="HN162" s="755"/>
      <c r="HO162" s="755"/>
    </row>
    <row r="163" spans="1:223" s="756" customFormat="1" x14ac:dyDescent="0.25">
      <c r="A163" s="732">
        <v>135</v>
      </c>
      <c r="B163" s="730" t="s">
        <v>4032</v>
      </c>
      <c r="C163" s="730" t="s">
        <v>4033</v>
      </c>
      <c r="D163" s="758" t="s">
        <v>63</v>
      </c>
      <c r="E163" s="732">
        <v>2.63</v>
      </c>
      <c r="F163" s="732">
        <v>96</v>
      </c>
      <c r="G163" s="733" t="str">
        <f t="shared" si="3"/>
        <v>Xuất sắc</v>
      </c>
      <c r="H163" s="732"/>
      <c r="I163" s="755"/>
      <c r="J163" s="755"/>
      <c r="K163" s="755"/>
      <c r="L163" s="755"/>
      <c r="M163" s="755"/>
      <c r="N163" s="755"/>
      <c r="O163" s="755"/>
      <c r="P163" s="755"/>
      <c r="Q163" s="755"/>
      <c r="R163" s="755"/>
      <c r="S163" s="755"/>
      <c r="T163" s="755"/>
      <c r="U163" s="755"/>
      <c r="V163" s="755"/>
      <c r="W163" s="755"/>
      <c r="X163" s="755"/>
      <c r="Y163" s="755"/>
      <c r="Z163" s="755"/>
      <c r="AA163" s="755"/>
      <c r="AB163" s="755"/>
      <c r="AC163" s="755"/>
      <c r="AD163" s="755"/>
      <c r="AE163" s="755"/>
      <c r="AF163" s="755"/>
      <c r="AG163" s="755"/>
      <c r="AH163" s="755"/>
      <c r="AI163" s="755"/>
      <c r="AJ163" s="755"/>
      <c r="AK163" s="755"/>
      <c r="AL163" s="755"/>
      <c r="AM163" s="755"/>
      <c r="AN163" s="755"/>
      <c r="AO163" s="755"/>
      <c r="AP163" s="755"/>
      <c r="AQ163" s="755"/>
      <c r="AR163" s="755"/>
      <c r="AS163" s="755"/>
      <c r="AT163" s="755"/>
      <c r="AU163" s="755"/>
      <c r="AV163" s="755"/>
      <c r="AW163" s="755"/>
      <c r="AX163" s="755"/>
      <c r="AY163" s="755"/>
      <c r="AZ163" s="755"/>
      <c r="BA163" s="755"/>
      <c r="BB163" s="755"/>
      <c r="BC163" s="755"/>
      <c r="BD163" s="755"/>
      <c r="BE163" s="755"/>
      <c r="BF163" s="755"/>
      <c r="BG163" s="755"/>
      <c r="BH163" s="755"/>
      <c r="BI163" s="755"/>
      <c r="BJ163" s="755"/>
      <c r="BK163" s="755"/>
      <c r="BL163" s="755"/>
      <c r="BM163" s="755"/>
      <c r="BN163" s="755"/>
      <c r="BO163" s="755"/>
      <c r="BP163" s="755"/>
      <c r="BQ163" s="755"/>
      <c r="BR163" s="755"/>
      <c r="BS163" s="755"/>
      <c r="BT163" s="755"/>
      <c r="BU163" s="755"/>
      <c r="BV163" s="755"/>
      <c r="BW163" s="755"/>
      <c r="BX163" s="755"/>
      <c r="BY163" s="755"/>
      <c r="BZ163" s="755"/>
      <c r="CA163" s="755"/>
      <c r="CB163" s="755"/>
      <c r="CC163" s="755"/>
      <c r="CD163" s="755"/>
      <c r="CE163" s="755"/>
      <c r="CF163" s="755"/>
      <c r="CG163" s="755"/>
      <c r="CH163" s="755"/>
      <c r="CI163" s="755"/>
      <c r="CJ163" s="755"/>
      <c r="CK163" s="755"/>
      <c r="CL163" s="755"/>
      <c r="CM163" s="755"/>
      <c r="CN163" s="755"/>
      <c r="CO163" s="755"/>
      <c r="CP163" s="755"/>
      <c r="CQ163" s="755"/>
      <c r="CR163" s="755"/>
      <c r="CS163" s="755"/>
      <c r="CT163" s="755"/>
      <c r="CU163" s="755"/>
      <c r="CV163" s="755"/>
      <c r="CW163" s="755"/>
      <c r="CX163" s="755"/>
      <c r="CY163" s="755"/>
      <c r="CZ163" s="755"/>
      <c r="DA163" s="755"/>
      <c r="DB163" s="755"/>
      <c r="DC163" s="755"/>
      <c r="DD163" s="755"/>
      <c r="DE163" s="755"/>
      <c r="DF163" s="755"/>
      <c r="DG163" s="755"/>
      <c r="DH163" s="755"/>
      <c r="DI163" s="755"/>
      <c r="DJ163" s="755"/>
      <c r="DK163" s="755"/>
      <c r="DL163" s="755"/>
      <c r="DM163" s="755"/>
      <c r="DN163" s="755"/>
      <c r="DO163" s="755"/>
      <c r="DP163" s="755"/>
      <c r="DQ163" s="755"/>
      <c r="DR163" s="755"/>
      <c r="DS163" s="755"/>
      <c r="DT163" s="755"/>
      <c r="DU163" s="755"/>
      <c r="DV163" s="755"/>
      <c r="DW163" s="755"/>
      <c r="DX163" s="755"/>
      <c r="DY163" s="755"/>
      <c r="DZ163" s="755"/>
      <c r="EA163" s="755"/>
      <c r="EB163" s="755"/>
      <c r="EC163" s="755"/>
      <c r="ED163" s="755"/>
      <c r="EE163" s="755"/>
      <c r="EF163" s="755"/>
      <c r="EG163" s="755"/>
      <c r="EH163" s="755"/>
      <c r="EI163" s="755"/>
      <c r="EJ163" s="755"/>
      <c r="EK163" s="755"/>
      <c r="EL163" s="755"/>
      <c r="EM163" s="755"/>
      <c r="EN163" s="755"/>
      <c r="EO163" s="755"/>
      <c r="EP163" s="755"/>
      <c r="EQ163" s="755"/>
      <c r="ER163" s="755"/>
      <c r="ES163" s="755"/>
      <c r="ET163" s="755"/>
      <c r="EU163" s="755"/>
      <c r="EV163" s="755"/>
      <c r="EW163" s="755"/>
      <c r="EX163" s="755"/>
      <c r="EY163" s="755"/>
      <c r="EZ163" s="755"/>
      <c r="FA163" s="755"/>
      <c r="FB163" s="755"/>
      <c r="FC163" s="755"/>
      <c r="FD163" s="755"/>
      <c r="FE163" s="755"/>
      <c r="FF163" s="755"/>
      <c r="FG163" s="755"/>
      <c r="FH163" s="755"/>
      <c r="FI163" s="755"/>
      <c r="FJ163" s="755"/>
      <c r="FK163" s="755"/>
      <c r="FL163" s="755"/>
      <c r="FM163" s="755"/>
      <c r="FN163" s="755"/>
      <c r="FO163" s="755"/>
      <c r="FP163" s="755"/>
      <c r="FQ163" s="755"/>
      <c r="FR163" s="755"/>
      <c r="FS163" s="755"/>
      <c r="FT163" s="755"/>
      <c r="FU163" s="755"/>
      <c r="FV163" s="755"/>
      <c r="FW163" s="755"/>
      <c r="FX163" s="755"/>
      <c r="FY163" s="755"/>
      <c r="FZ163" s="755"/>
      <c r="GA163" s="755"/>
      <c r="GB163" s="755"/>
      <c r="GC163" s="755"/>
      <c r="GD163" s="755"/>
      <c r="GE163" s="755"/>
      <c r="GF163" s="755"/>
      <c r="GG163" s="755"/>
      <c r="GH163" s="755"/>
      <c r="GI163" s="755"/>
      <c r="GJ163" s="755"/>
      <c r="GK163" s="755"/>
      <c r="GL163" s="755"/>
      <c r="GM163" s="755"/>
      <c r="GN163" s="755"/>
      <c r="GO163" s="755"/>
      <c r="GP163" s="755"/>
      <c r="GQ163" s="755"/>
      <c r="GR163" s="755"/>
      <c r="GS163" s="755"/>
      <c r="GT163" s="755"/>
      <c r="GU163" s="755"/>
      <c r="GV163" s="755"/>
      <c r="GW163" s="755"/>
      <c r="GX163" s="755"/>
      <c r="GY163" s="755"/>
      <c r="GZ163" s="755"/>
      <c r="HA163" s="755"/>
      <c r="HB163" s="755"/>
      <c r="HC163" s="755"/>
      <c r="HD163" s="755"/>
      <c r="HE163" s="755"/>
      <c r="HF163" s="755"/>
      <c r="HG163" s="755"/>
      <c r="HH163" s="755"/>
      <c r="HI163" s="755"/>
      <c r="HJ163" s="755"/>
      <c r="HK163" s="755"/>
      <c r="HL163" s="755"/>
      <c r="HM163" s="755"/>
      <c r="HN163" s="755"/>
      <c r="HO163" s="755"/>
    </row>
    <row r="164" spans="1:223" s="756" customFormat="1" x14ac:dyDescent="0.25">
      <c r="A164" s="732">
        <v>136</v>
      </c>
      <c r="B164" s="730" t="s">
        <v>4034</v>
      </c>
      <c r="C164" s="730" t="s">
        <v>406</v>
      </c>
      <c r="D164" s="758" t="s">
        <v>468</v>
      </c>
      <c r="E164" s="732">
        <v>0.56000000000000005</v>
      </c>
      <c r="F164" s="732">
        <v>35</v>
      </c>
      <c r="G164" s="733" t="str">
        <f t="shared" si="3"/>
        <v>Yếu</v>
      </c>
      <c r="H164" s="732"/>
      <c r="I164" s="755"/>
      <c r="J164" s="755"/>
      <c r="K164" s="755"/>
      <c r="L164" s="755"/>
      <c r="M164" s="755"/>
      <c r="N164" s="755"/>
      <c r="O164" s="755"/>
      <c r="P164" s="755"/>
      <c r="Q164" s="755"/>
      <c r="R164" s="755"/>
      <c r="S164" s="755"/>
      <c r="T164" s="755"/>
      <c r="U164" s="755"/>
      <c r="V164" s="755"/>
      <c r="W164" s="755"/>
      <c r="X164" s="755"/>
      <c r="Y164" s="755"/>
      <c r="Z164" s="755"/>
      <c r="AA164" s="755"/>
      <c r="AB164" s="755"/>
      <c r="AC164" s="755"/>
      <c r="AD164" s="755"/>
      <c r="AE164" s="755"/>
      <c r="AF164" s="755"/>
      <c r="AG164" s="755"/>
      <c r="AH164" s="755"/>
      <c r="AI164" s="755"/>
      <c r="AJ164" s="755"/>
      <c r="AK164" s="755"/>
      <c r="AL164" s="755"/>
      <c r="AM164" s="755"/>
      <c r="AN164" s="755"/>
      <c r="AO164" s="755"/>
      <c r="AP164" s="755"/>
      <c r="AQ164" s="755"/>
      <c r="AR164" s="755"/>
      <c r="AS164" s="755"/>
      <c r="AT164" s="755"/>
      <c r="AU164" s="755"/>
      <c r="AV164" s="755"/>
      <c r="AW164" s="755"/>
      <c r="AX164" s="755"/>
      <c r="AY164" s="755"/>
      <c r="AZ164" s="755"/>
      <c r="BA164" s="755"/>
      <c r="BB164" s="755"/>
      <c r="BC164" s="755"/>
      <c r="BD164" s="755"/>
      <c r="BE164" s="755"/>
      <c r="BF164" s="755"/>
      <c r="BG164" s="755"/>
      <c r="BH164" s="755"/>
      <c r="BI164" s="755"/>
      <c r="BJ164" s="755"/>
      <c r="BK164" s="755"/>
      <c r="BL164" s="755"/>
      <c r="BM164" s="755"/>
      <c r="BN164" s="755"/>
      <c r="BO164" s="755"/>
      <c r="BP164" s="755"/>
      <c r="BQ164" s="755"/>
      <c r="BR164" s="755"/>
      <c r="BS164" s="755"/>
      <c r="BT164" s="755"/>
      <c r="BU164" s="755"/>
      <c r="BV164" s="755"/>
      <c r="BW164" s="755"/>
      <c r="BX164" s="755"/>
      <c r="BY164" s="755"/>
      <c r="BZ164" s="755"/>
      <c r="CA164" s="755"/>
      <c r="CB164" s="755"/>
      <c r="CC164" s="755"/>
      <c r="CD164" s="755"/>
      <c r="CE164" s="755"/>
      <c r="CF164" s="755"/>
      <c r="CG164" s="755"/>
      <c r="CH164" s="755"/>
      <c r="CI164" s="755"/>
      <c r="CJ164" s="755"/>
      <c r="CK164" s="755"/>
      <c r="CL164" s="755"/>
      <c r="CM164" s="755"/>
      <c r="CN164" s="755"/>
      <c r="CO164" s="755"/>
      <c r="CP164" s="755"/>
      <c r="CQ164" s="755"/>
      <c r="CR164" s="755"/>
      <c r="CS164" s="755"/>
      <c r="CT164" s="755"/>
      <c r="CU164" s="755"/>
      <c r="CV164" s="755"/>
      <c r="CW164" s="755"/>
      <c r="CX164" s="755"/>
      <c r="CY164" s="755"/>
      <c r="CZ164" s="755"/>
      <c r="DA164" s="755"/>
      <c r="DB164" s="755"/>
      <c r="DC164" s="755"/>
      <c r="DD164" s="755"/>
      <c r="DE164" s="755"/>
      <c r="DF164" s="755"/>
      <c r="DG164" s="755"/>
      <c r="DH164" s="755"/>
      <c r="DI164" s="755"/>
      <c r="DJ164" s="755"/>
      <c r="DK164" s="755"/>
      <c r="DL164" s="755"/>
      <c r="DM164" s="755"/>
      <c r="DN164" s="755"/>
      <c r="DO164" s="755"/>
      <c r="DP164" s="755"/>
      <c r="DQ164" s="755"/>
      <c r="DR164" s="755"/>
      <c r="DS164" s="755"/>
      <c r="DT164" s="755"/>
      <c r="DU164" s="755"/>
      <c r="DV164" s="755"/>
      <c r="DW164" s="755"/>
      <c r="DX164" s="755"/>
      <c r="DY164" s="755"/>
      <c r="DZ164" s="755"/>
      <c r="EA164" s="755"/>
      <c r="EB164" s="755"/>
      <c r="EC164" s="755"/>
      <c r="ED164" s="755"/>
      <c r="EE164" s="755"/>
      <c r="EF164" s="755"/>
      <c r="EG164" s="755"/>
      <c r="EH164" s="755"/>
      <c r="EI164" s="755"/>
      <c r="EJ164" s="755"/>
      <c r="EK164" s="755"/>
      <c r="EL164" s="755"/>
      <c r="EM164" s="755"/>
      <c r="EN164" s="755"/>
      <c r="EO164" s="755"/>
      <c r="EP164" s="755"/>
      <c r="EQ164" s="755"/>
      <c r="ER164" s="755"/>
      <c r="ES164" s="755"/>
      <c r="ET164" s="755"/>
      <c r="EU164" s="755"/>
      <c r="EV164" s="755"/>
      <c r="EW164" s="755"/>
      <c r="EX164" s="755"/>
      <c r="EY164" s="755"/>
      <c r="EZ164" s="755"/>
      <c r="FA164" s="755"/>
      <c r="FB164" s="755"/>
      <c r="FC164" s="755"/>
      <c r="FD164" s="755"/>
      <c r="FE164" s="755"/>
      <c r="FF164" s="755"/>
      <c r="FG164" s="755"/>
      <c r="FH164" s="755"/>
      <c r="FI164" s="755"/>
      <c r="FJ164" s="755"/>
      <c r="FK164" s="755"/>
      <c r="FL164" s="755"/>
      <c r="FM164" s="755"/>
      <c r="FN164" s="755"/>
      <c r="FO164" s="755"/>
      <c r="FP164" s="755"/>
      <c r="FQ164" s="755"/>
      <c r="FR164" s="755"/>
      <c r="FS164" s="755"/>
      <c r="FT164" s="755"/>
      <c r="FU164" s="755"/>
      <c r="FV164" s="755"/>
      <c r="FW164" s="755"/>
      <c r="FX164" s="755"/>
      <c r="FY164" s="755"/>
      <c r="FZ164" s="755"/>
      <c r="GA164" s="755"/>
      <c r="GB164" s="755"/>
      <c r="GC164" s="755"/>
      <c r="GD164" s="755"/>
      <c r="GE164" s="755"/>
      <c r="GF164" s="755"/>
      <c r="GG164" s="755"/>
      <c r="GH164" s="755"/>
      <c r="GI164" s="755"/>
      <c r="GJ164" s="755"/>
      <c r="GK164" s="755"/>
      <c r="GL164" s="755"/>
      <c r="GM164" s="755"/>
      <c r="GN164" s="755"/>
      <c r="GO164" s="755"/>
      <c r="GP164" s="755"/>
      <c r="GQ164" s="755"/>
      <c r="GR164" s="755"/>
      <c r="GS164" s="755"/>
      <c r="GT164" s="755"/>
      <c r="GU164" s="755"/>
      <c r="GV164" s="755"/>
      <c r="GW164" s="755"/>
      <c r="GX164" s="755"/>
      <c r="GY164" s="755"/>
      <c r="GZ164" s="755"/>
      <c r="HA164" s="755"/>
      <c r="HB164" s="755"/>
      <c r="HC164" s="755"/>
      <c r="HD164" s="755"/>
      <c r="HE164" s="755"/>
      <c r="HF164" s="755"/>
      <c r="HG164" s="755"/>
      <c r="HH164" s="755"/>
      <c r="HI164" s="755"/>
      <c r="HJ164" s="755"/>
      <c r="HK164" s="755"/>
      <c r="HL164" s="755"/>
      <c r="HM164" s="755"/>
      <c r="HN164" s="755"/>
      <c r="HO164" s="755"/>
    </row>
    <row r="165" spans="1:223" s="756" customFormat="1" x14ac:dyDescent="0.25">
      <c r="A165" s="732">
        <v>137</v>
      </c>
      <c r="B165" s="730" t="s">
        <v>4035</v>
      </c>
      <c r="C165" s="730" t="s">
        <v>2862</v>
      </c>
      <c r="D165" s="758" t="s">
        <v>502</v>
      </c>
      <c r="E165" s="732">
        <v>2.13</v>
      </c>
      <c r="F165" s="732">
        <v>86</v>
      </c>
      <c r="G165" s="733" t="str">
        <f t="shared" si="3"/>
        <v>Tốt</v>
      </c>
      <c r="H165" s="732"/>
      <c r="I165" s="755"/>
      <c r="J165" s="755"/>
      <c r="K165" s="755"/>
      <c r="L165" s="755"/>
      <c r="M165" s="755"/>
      <c r="N165" s="755"/>
      <c r="O165" s="755"/>
      <c r="P165" s="755"/>
      <c r="Q165" s="755"/>
      <c r="R165" s="755"/>
      <c r="S165" s="755"/>
      <c r="T165" s="755"/>
      <c r="U165" s="755"/>
      <c r="V165" s="755"/>
      <c r="W165" s="755"/>
      <c r="X165" s="755"/>
      <c r="Y165" s="755"/>
      <c r="Z165" s="755"/>
      <c r="AA165" s="755"/>
      <c r="AB165" s="755"/>
      <c r="AC165" s="755"/>
      <c r="AD165" s="755"/>
      <c r="AE165" s="755"/>
      <c r="AF165" s="755"/>
      <c r="AG165" s="755"/>
      <c r="AH165" s="755"/>
      <c r="AI165" s="755"/>
      <c r="AJ165" s="755"/>
      <c r="AK165" s="755"/>
      <c r="AL165" s="755"/>
      <c r="AM165" s="755"/>
      <c r="AN165" s="755"/>
      <c r="AO165" s="755"/>
      <c r="AP165" s="755"/>
      <c r="AQ165" s="755"/>
      <c r="AR165" s="755"/>
      <c r="AS165" s="755"/>
      <c r="AT165" s="755"/>
      <c r="AU165" s="755"/>
      <c r="AV165" s="755"/>
      <c r="AW165" s="755"/>
      <c r="AX165" s="755"/>
      <c r="AY165" s="755"/>
      <c r="AZ165" s="755"/>
      <c r="BA165" s="755"/>
      <c r="BB165" s="755"/>
      <c r="BC165" s="755"/>
      <c r="BD165" s="755"/>
      <c r="BE165" s="755"/>
      <c r="BF165" s="755"/>
      <c r="BG165" s="755"/>
      <c r="BH165" s="755"/>
      <c r="BI165" s="755"/>
      <c r="BJ165" s="755"/>
      <c r="BK165" s="755"/>
      <c r="BL165" s="755"/>
      <c r="BM165" s="755"/>
      <c r="BN165" s="755"/>
      <c r="BO165" s="755"/>
      <c r="BP165" s="755"/>
      <c r="BQ165" s="755"/>
      <c r="BR165" s="755"/>
      <c r="BS165" s="755"/>
      <c r="BT165" s="755"/>
      <c r="BU165" s="755"/>
      <c r="BV165" s="755"/>
      <c r="BW165" s="755"/>
      <c r="BX165" s="755"/>
      <c r="BY165" s="755"/>
      <c r="BZ165" s="755"/>
      <c r="CA165" s="755"/>
      <c r="CB165" s="755"/>
      <c r="CC165" s="755"/>
      <c r="CD165" s="755"/>
      <c r="CE165" s="755"/>
      <c r="CF165" s="755"/>
      <c r="CG165" s="755"/>
      <c r="CH165" s="755"/>
      <c r="CI165" s="755"/>
      <c r="CJ165" s="755"/>
      <c r="CK165" s="755"/>
      <c r="CL165" s="755"/>
      <c r="CM165" s="755"/>
      <c r="CN165" s="755"/>
      <c r="CO165" s="755"/>
      <c r="CP165" s="755"/>
      <c r="CQ165" s="755"/>
      <c r="CR165" s="755"/>
      <c r="CS165" s="755"/>
      <c r="CT165" s="755"/>
      <c r="CU165" s="755"/>
      <c r="CV165" s="755"/>
      <c r="CW165" s="755"/>
      <c r="CX165" s="755"/>
      <c r="CY165" s="755"/>
      <c r="CZ165" s="755"/>
      <c r="DA165" s="755"/>
      <c r="DB165" s="755"/>
      <c r="DC165" s="755"/>
      <c r="DD165" s="755"/>
      <c r="DE165" s="755"/>
      <c r="DF165" s="755"/>
      <c r="DG165" s="755"/>
      <c r="DH165" s="755"/>
      <c r="DI165" s="755"/>
      <c r="DJ165" s="755"/>
      <c r="DK165" s="755"/>
      <c r="DL165" s="755"/>
      <c r="DM165" s="755"/>
      <c r="DN165" s="755"/>
      <c r="DO165" s="755"/>
      <c r="DP165" s="755"/>
      <c r="DQ165" s="755"/>
      <c r="DR165" s="755"/>
      <c r="DS165" s="755"/>
      <c r="DT165" s="755"/>
      <c r="DU165" s="755"/>
      <c r="DV165" s="755"/>
      <c r="DW165" s="755"/>
      <c r="DX165" s="755"/>
      <c r="DY165" s="755"/>
      <c r="DZ165" s="755"/>
      <c r="EA165" s="755"/>
      <c r="EB165" s="755"/>
      <c r="EC165" s="755"/>
      <c r="ED165" s="755"/>
      <c r="EE165" s="755"/>
      <c r="EF165" s="755"/>
      <c r="EG165" s="755"/>
      <c r="EH165" s="755"/>
      <c r="EI165" s="755"/>
      <c r="EJ165" s="755"/>
      <c r="EK165" s="755"/>
      <c r="EL165" s="755"/>
      <c r="EM165" s="755"/>
      <c r="EN165" s="755"/>
      <c r="EO165" s="755"/>
      <c r="EP165" s="755"/>
      <c r="EQ165" s="755"/>
      <c r="ER165" s="755"/>
      <c r="ES165" s="755"/>
      <c r="ET165" s="755"/>
      <c r="EU165" s="755"/>
      <c r="EV165" s="755"/>
      <c r="EW165" s="755"/>
      <c r="EX165" s="755"/>
      <c r="EY165" s="755"/>
      <c r="EZ165" s="755"/>
      <c r="FA165" s="755"/>
      <c r="FB165" s="755"/>
      <c r="FC165" s="755"/>
      <c r="FD165" s="755"/>
      <c r="FE165" s="755"/>
      <c r="FF165" s="755"/>
      <c r="FG165" s="755"/>
      <c r="FH165" s="755"/>
      <c r="FI165" s="755"/>
      <c r="FJ165" s="755"/>
      <c r="FK165" s="755"/>
      <c r="FL165" s="755"/>
      <c r="FM165" s="755"/>
      <c r="FN165" s="755"/>
      <c r="FO165" s="755"/>
      <c r="FP165" s="755"/>
      <c r="FQ165" s="755"/>
      <c r="FR165" s="755"/>
      <c r="FS165" s="755"/>
      <c r="FT165" s="755"/>
      <c r="FU165" s="755"/>
      <c r="FV165" s="755"/>
      <c r="FW165" s="755"/>
      <c r="FX165" s="755"/>
      <c r="FY165" s="755"/>
      <c r="FZ165" s="755"/>
      <c r="GA165" s="755"/>
      <c r="GB165" s="755"/>
      <c r="GC165" s="755"/>
      <c r="GD165" s="755"/>
      <c r="GE165" s="755"/>
      <c r="GF165" s="755"/>
      <c r="GG165" s="755"/>
      <c r="GH165" s="755"/>
      <c r="GI165" s="755"/>
      <c r="GJ165" s="755"/>
      <c r="GK165" s="755"/>
      <c r="GL165" s="755"/>
      <c r="GM165" s="755"/>
      <c r="GN165" s="755"/>
      <c r="GO165" s="755"/>
      <c r="GP165" s="755"/>
      <c r="GQ165" s="755"/>
      <c r="GR165" s="755"/>
      <c r="GS165" s="755"/>
      <c r="GT165" s="755"/>
      <c r="GU165" s="755"/>
      <c r="GV165" s="755"/>
      <c r="GW165" s="755"/>
      <c r="GX165" s="755"/>
      <c r="GY165" s="755"/>
      <c r="GZ165" s="755"/>
      <c r="HA165" s="755"/>
      <c r="HB165" s="755"/>
      <c r="HC165" s="755"/>
      <c r="HD165" s="755"/>
      <c r="HE165" s="755"/>
      <c r="HF165" s="755"/>
      <c r="HG165" s="755"/>
      <c r="HH165" s="755"/>
      <c r="HI165" s="755"/>
      <c r="HJ165" s="755"/>
      <c r="HK165" s="755"/>
      <c r="HL165" s="755"/>
      <c r="HM165" s="755"/>
      <c r="HN165" s="755"/>
      <c r="HO165" s="755"/>
    </row>
    <row r="166" spans="1:223" s="756" customFormat="1" x14ac:dyDescent="0.25">
      <c r="A166" s="732">
        <v>138</v>
      </c>
      <c r="B166" s="730" t="s">
        <v>4036</v>
      </c>
      <c r="C166" s="730" t="s">
        <v>4037</v>
      </c>
      <c r="D166" s="758" t="s">
        <v>567</v>
      </c>
      <c r="E166" s="732">
        <v>2.94</v>
      </c>
      <c r="F166" s="732">
        <v>90</v>
      </c>
      <c r="G166" s="733" t="str">
        <f t="shared" si="3"/>
        <v>Xuất sắc</v>
      </c>
      <c r="H166" s="732"/>
      <c r="I166" s="755"/>
      <c r="J166" s="755"/>
      <c r="K166" s="755"/>
      <c r="L166" s="755"/>
      <c r="M166" s="755"/>
      <c r="N166" s="755"/>
      <c r="O166" s="755"/>
      <c r="P166" s="755"/>
      <c r="Q166" s="755"/>
      <c r="R166" s="755"/>
      <c r="S166" s="755"/>
      <c r="T166" s="755"/>
      <c r="U166" s="755"/>
      <c r="V166" s="755"/>
      <c r="W166" s="755"/>
      <c r="X166" s="755"/>
      <c r="Y166" s="755"/>
      <c r="Z166" s="755"/>
      <c r="AA166" s="755"/>
      <c r="AB166" s="755"/>
      <c r="AC166" s="755"/>
      <c r="AD166" s="755"/>
      <c r="AE166" s="755"/>
      <c r="AF166" s="755"/>
      <c r="AG166" s="755"/>
      <c r="AH166" s="755"/>
      <c r="AI166" s="755"/>
      <c r="AJ166" s="755"/>
      <c r="AK166" s="755"/>
      <c r="AL166" s="755"/>
      <c r="AM166" s="755"/>
      <c r="AN166" s="755"/>
      <c r="AO166" s="755"/>
      <c r="AP166" s="755"/>
      <c r="AQ166" s="755"/>
      <c r="AR166" s="755"/>
      <c r="AS166" s="755"/>
      <c r="AT166" s="755"/>
      <c r="AU166" s="755"/>
      <c r="AV166" s="755"/>
      <c r="AW166" s="755"/>
      <c r="AX166" s="755"/>
      <c r="AY166" s="755"/>
      <c r="AZ166" s="755"/>
      <c r="BA166" s="755"/>
      <c r="BB166" s="755"/>
      <c r="BC166" s="755"/>
      <c r="BD166" s="755"/>
      <c r="BE166" s="755"/>
      <c r="BF166" s="755"/>
      <c r="BG166" s="755"/>
      <c r="BH166" s="755"/>
      <c r="BI166" s="755"/>
      <c r="BJ166" s="755"/>
      <c r="BK166" s="755"/>
      <c r="BL166" s="755"/>
      <c r="BM166" s="755"/>
      <c r="BN166" s="755"/>
      <c r="BO166" s="755"/>
      <c r="BP166" s="755"/>
      <c r="BQ166" s="755"/>
      <c r="BR166" s="755"/>
      <c r="BS166" s="755"/>
      <c r="BT166" s="755"/>
      <c r="BU166" s="755"/>
      <c r="BV166" s="755"/>
      <c r="BW166" s="755"/>
      <c r="BX166" s="755"/>
      <c r="BY166" s="755"/>
      <c r="BZ166" s="755"/>
      <c r="CA166" s="755"/>
      <c r="CB166" s="755"/>
      <c r="CC166" s="755"/>
      <c r="CD166" s="755"/>
      <c r="CE166" s="755"/>
      <c r="CF166" s="755"/>
      <c r="CG166" s="755"/>
      <c r="CH166" s="755"/>
      <c r="CI166" s="755"/>
      <c r="CJ166" s="755"/>
      <c r="CK166" s="755"/>
      <c r="CL166" s="755"/>
      <c r="CM166" s="755"/>
      <c r="CN166" s="755"/>
      <c r="CO166" s="755"/>
      <c r="CP166" s="755"/>
      <c r="CQ166" s="755"/>
      <c r="CR166" s="755"/>
      <c r="CS166" s="755"/>
      <c r="CT166" s="755"/>
      <c r="CU166" s="755"/>
      <c r="CV166" s="755"/>
      <c r="CW166" s="755"/>
      <c r="CX166" s="755"/>
      <c r="CY166" s="755"/>
      <c r="CZ166" s="755"/>
      <c r="DA166" s="755"/>
      <c r="DB166" s="755"/>
      <c r="DC166" s="755"/>
      <c r="DD166" s="755"/>
      <c r="DE166" s="755"/>
      <c r="DF166" s="755"/>
      <c r="DG166" s="755"/>
      <c r="DH166" s="755"/>
      <c r="DI166" s="755"/>
      <c r="DJ166" s="755"/>
      <c r="DK166" s="755"/>
      <c r="DL166" s="755"/>
      <c r="DM166" s="755"/>
      <c r="DN166" s="755"/>
      <c r="DO166" s="755"/>
      <c r="DP166" s="755"/>
      <c r="DQ166" s="755"/>
      <c r="DR166" s="755"/>
      <c r="DS166" s="755"/>
      <c r="DT166" s="755"/>
      <c r="DU166" s="755"/>
      <c r="DV166" s="755"/>
      <c r="DW166" s="755"/>
      <c r="DX166" s="755"/>
      <c r="DY166" s="755"/>
      <c r="DZ166" s="755"/>
      <c r="EA166" s="755"/>
      <c r="EB166" s="755"/>
      <c r="EC166" s="755"/>
      <c r="ED166" s="755"/>
      <c r="EE166" s="755"/>
      <c r="EF166" s="755"/>
      <c r="EG166" s="755"/>
      <c r="EH166" s="755"/>
      <c r="EI166" s="755"/>
      <c r="EJ166" s="755"/>
      <c r="EK166" s="755"/>
      <c r="EL166" s="755"/>
      <c r="EM166" s="755"/>
      <c r="EN166" s="755"/>
      <c r="EO166" s="755"/>
      <c r="EP166" s="755"/>
      <c r="EQ166" s="755"/>
      <c r="ER166" s="755"/>
      <c r="ES166" s="755"/>
      <c r="ET166" s="755"/>
      <c r="EU166" s="755"/>
      <c r="EV166" s="755"/>
      <c r="EW166" s="755"/>
      <c r="EX166" s="755"/>
      <c r="EY166" s="755"/>
      <c r="EZ166" s="755"/>
      <c r="FA166" s="755"/>
      <c r="FB166" s="755"/>
      <c r="FC166" s="755"/>
      <c r="FD166" s="755"/>
      <c r="FE166" s="755"/>
      <c r="FF166" s="755"/>
      <c r="FG166" s="755"/>
      <c r="FH166" s="755"/>
      <c r="FI166" s="755"/>
      <c r="FJ166" s="755"/>
      <c r="FK166" s="755"/>
      <c r="FL166" s="755"/>
      <c r="FM166" s="755"/>
      <c r="FN166" s="755"/>
      <c r="FO166" s="755"/>
      <c r="FP166" s="755"/>
      <c r="FQ166" s="755"/>
      <c r="FR166" s="755"/>
      <c r="FS166" s="755"/>
      <c r="FT166" s="755"/>
      <c r="FU166" s="755"/>
      <c r="FV166" s="755"/>
      <c r="FW166" s="755"/>
      <c r="FX166" s="755"/>
      <c r="FY166" s="755"/>
      <c r="FZ166" s="755"/>
      <c r="GA166" s="755"/>
      <c r="GB166" s="755"/>
      <c r="GC166" s="755"/>
      <c r="GD166" s="755"/>
      <c r="GE166" s="755"/>
      <c r="GF166" s="755"/>
      <c r="GG166" s="755"/>
      <c r="GH166" s="755"/>
      <c r="GI166" s="755"/>
      <c r="GJ166" s="755"/>
      <c r="GK166" s="755"/>
      <c r="GL166" s="755"/>
      <c r="GM166" s="755"/>
      <c r="GN166" s="755"/>
      <c r="GO166" s="755"/>
      <c r="GP166" s="755"/>
      <c r="GQ166" s="755"/>
      <c r="GR166" s="755"/>
      <c r="GS166" s="755"/>
      <c r="GT166" s="755"/>
      <c r="GU166" s="755"/>
      <c r="GV166" s="755"/>
      <c r="GW166" s="755"/>
      <c r="GX166" s="755"/>
      <c r="GY166" s="755"/>
      <c r="GZ166" s="755"/>
      <c r="HA166" s="755"/>
      <c r="HB166" s="755"/>
      <c r="HC166" s="755"/>
      <c r="HD166" s="755"/>
      <c r="HE166" s="755"/>
      <c r="HF166" s="755"/>
      <c r="HG166" s="755"/>
      <c r="HH166" s="755"/>
      <c r="HI166" s="755"/>
      <c r="HJ166" s="755"/>
      <c r="HK166" s="755"/>
      <c r="HL166" s="755"/>
      <c r="HM166" s="755"/>
      <c r="HN166" s="755"/>
      <c r="HO166" s="755"/>
    </row>
    <row r="167" spans="1:223" s="756" customFormat="1" x14ac:dyDescent="0.25">
      <c r="A167" s="732">
        <v>139</v>
      </c>
      <c r="B167" s="730" t="s">
        <v>4038</v>
      </c>
      <c r="C167" s="730" t="s">
        <v>144</v>
      </c>
      <c r="D167" s="758" t="s">
        <v>137</v>
      </c>
      <c r="E167" s="732">
        <v>3.13</v>
      </c>
      <c r="F167" s="732">
        <v>99</v>
      </c>
      <c r="G167" s="733" t="str">
        <f t="shared" si="3"/>
        <v>Xuất sắc</v>
      </c>
      <c r="H167" s="732"/>
      <c r="I167" s="755"/>
      <c r="J167" s="755"/>
      <c r="K167" s="755"/>
      <c r="L167" s="755"/>
      <c r="M167" s="755"/>
      <c r="N167" s="755"/>
      <c r="O167" s="755"/>
      <c r="P167" s="755"/>
      <c r="Q167" s="755"/>
      <c r="R167" s="755"/>
      <c r="S167" s="755"/>
      <c r="T167" s="755"/>
      <c r="U167" s="755"/>
      <c r="V167" s="755"/>
      <c r="W167" s="755"/>
      <c r="X167" s="755"/>
      <c r="Y167" s="755"/>
      <c r="Z167" s="755"/>
      <c r="AA167" s="755"/>
      <c r="AB167" s="755"/>
      <c r="AC167" s="755"/>
      <c r="AD167" s="755"/>
      <c r="AE167" s="755"/>
      <c r="AF167" s="755"/>
      <c r="AG167" s="755"/>
      <c r="AH167" s="755"/>
      <c r="AI167" s="755"/>
      <c r="AJ167" s="755"/>
      <c r="AK167" s="755"/>
      <c r="AL167" s="755"/>
      <c r="AM167" s="755"/>
      <c r="AN167" s="755"/>
      <c r="AO167" s="755"/>
      <c r="AP167" s="755"/>
      <c r="AQ167" s="755"/>
      <c r="AR167" s="755"/>
      <c r="AS167" s="755"/>
      <c r="AT167" s="755"/>
      <c r="AU167" s="755"/>
      <c r="AV167" s="755"/>
      <c r="AW167" s="755"/>
      <c r="AX167" s="755"/>
      <c r="AY167" s="755"/>
      <c r="AZ167" s="755"/>
      <c r="BA167" s="755"/>
      <c r="BB167" s="755"/>
      <c r="BC167" s="755"/>
      <c r="BD167" s="755"/>
      <c r="BE167" s="755"/>
      <c r="BF167" s="755"/>
      <c r="BG167" s="755"/>
      <c r="BH167" s="755"/>
      <c r="BI167" s="755"/>
      <c r="BJ167" s="755"/>
      <c r="BK167" s="755"/>
      <c r="BL167" s="755"/>
      <c r="BM167" s="755"/>
      <c r="BN167" s="755"/>
      <c r="BO167" s="755"/>
      <c r="BP167" s="755"/>
      <c r="BQ167" s="755"/>
      <c r="BR167" s="755"/>
      <c r="BS167" s="755"/>
      <c r="BT167" s="755"/>
      <c r="BU167" s="755"/>
      <c r="BV167" s="755"/>
      <c r="BW167" s="755"/>
      <c r="BX167" s="755"/>
      <c r="BY167" s="755"/>
      <c r="BZ167" s="755"/>
      <c r="CA167" s="755"/>
      <c r="CB167" s="755"/>
      <c r="CC167" s="755"/>
      <c r="CD167" s="755"/>
      <c r="CE167" s="755"/>
      <c r="CF167" s="755"/>
      <c r="CG167" s="755"/>
      <c r="CH167" s="755"/>
      <c r="CI167" s="755"/>
      <c r="CJ167" s="755"/>
      <c r="CK167" s="755"/>
      <c r="CL167" s="755"/>
      <c r="CM167" s="755"/>
      <c r="CN167" s="755"/>
      <c r="CO167" s="755"/>
      <c r="CP167" s="755"/>
      <c r="CQ167" s="755"/>
      <c r="CR167" s="755"/>
      <c r="CS167" s="755"/>
      <c r="CT167" s="755"/>
      <c r="CU167" s="755"/>
      <c r="CV167" s="755"/>
      <c r="CW167" s="755"/>
      <c r="CX167" s="755"/>
      <c r="CY167" s="755"/>
      <c r="CZ167" s="755"/>
      <c r="DA167" s="755"/>
      <c r="DB167" s="755"/>
      <c r="DC167" s="755"/>
      <c r="DD167" s="755"/>
      <c r="DE167" s="755"/>
      <c r="DF167" s="755"/>
      <c r="DG167" s="755"/>
      <c r="DH167" s="755"/>
      <c r="DI167" s="755"/>
      <c r="DJ167" s="755"/>
      <c r="DK167" s="755"/>
      <c r="DL167" s="755"/>
      <c r="DM167" s="755"/>
      <c r="DN167" s="755"/>
      <c r="DO167" s="755"/>
      <c r="DP167" s="755"/>
      <c r="DQ167" s="755"/>
      <c r="DR167" s="755"/>
      <c r="DS167" s="755"/>
      <c r="DT167" s="755"/>
      <c r="DU167" s="755"/>
      <c r="DV167" s="755"/>
      <c r="DW167" s="755"/>
      <c r="DX167" s="755"/>
      <c r="DY167" s="755"/>
      <c r="DZ167" s="755"/>
      <c r="EA167" s="755"/>
      <c r="EB167" s="755"/>
      <c r="EC167" s="755"/>
      <c r="ED167" s="755"/>
      <c r="EE167" s="755"/>
      <c r="EF167" s="755"/>
      <c r="EG167" s="755"/>
      <c r="EH167" s="755"/>
      <c r="EI167" s="755"/>
      <c r="EJ167" s="755"/>
      <c r="EK167" s="755"/>
      <c r="EL167" s="755"/>
      <c r="EM167" s="755"/>
      <c r="EN167" s="755"/>
      <c r="EO167" s="755"/>
      <c r="EP167" s="755"/>
      <c r="EQ167" s="755"/>
      <c r="ER167" s="755"/>
      <c r="ES167" s="755"/>
      <c r="ET167" s="755"/>
      <c r="EU167" s="755"/>
      <c r="EV167" s="755"/>
      <c r="EW167" s="755"/>
      <c r="EX167" s="755"/>
      <c r="EY167" s="755"/>
      <c r="EZ167" s="755"/>
      <c r="FA167" s="755"/>
      <c r="FB167" s="755"/>
      <c r="FC167" s="755"/>
      <c r="FD167" s="755"/>
      <c r="FE167" s="755"/>
      <c r="FF167" s="755"/>
      <c r="FG167" s="755"/>
      <c r="FH167" s="755"/>
      <c r="FI167" s="755"/>
      <c r="FJ167" s="755"/>
      <c r="FK167" s="755"/>
      <c r="FL167" s="755"/>
      <c r="FM167" s="755"/>
      <c r="FN167" s="755"/>
      <c r="FO167" s="755"/>
      <c r="FP167" s="755"/>
      <c r="FQ167" s="755"/>
      <c r="FR167" s="755"/>
      <c r="FS167" s="755"/>
      <c r="FT167" s="755"/>
      <c r="FU167" s="755"/>
      <c r="FV167" s="755"/>
      <c r="FW167" s="755"/>
      <c r="FX167" s="755"/>
      <c r="FY167" s="755"/>
      <c r="FZ167" s="755"/>
      <c r="GA167" s="755"/>
      <c r="GB167" s="755"/>
      <c r="GC167" s="755"/>
      <c r="GD167" s="755"/>
      <c r="GE167" s="755"/>
      <c r="GF167" s="755"/>
      <c r="GG167" s="755"/>
      <c r="GH167" s="755"/>
      <c r="GI167" s="755"/>
      <c r="GJ167" s="755"/>
      <c r="GK167" s="755"/>
      <c r="GL167" s="755"/>
      <c r="GM167" s="755"/>
      <c r="GN167" s="755"/>
      <c r="GO167" s="755"/>
      <c r="GP167" s="755"/>
      <c r="GQ167" s="755"/>
      <c r="GR167" s="755"/>
      <c r="GS167" s="755"/>
      <c r="GT167" s="755"/>
      <c r="GU167" s="755"/>
      <c r="GV167" s="755"/>
      <c r="GW167" s="755"/>
      <c r="GX167" s="755"/>
      <c r="GY167" s="755"/>
      <c r="GZ167" s="755"/>
      <c r="HA167" s="755"/>
      <c r="HB167" s="755"/>
      <c r="HC167" s="755"/>
      <c r="HD167" s="755"/>
      <c r="HE167" s="755"/>
      <c r="HF167" s="755"/>
      <c r="HG167" s="755"/>
      <c r="HH167" s="755"/>
      <c r="HI167" s="755"/>
      <c r="HJ167" s="755"/>
      <c r="HK167" s="755"/>
      <c r="HL167" s="755"/>
      <c r="HM167" s="755"/>
      <c r="HN167" s="755"/>
      <c r="HO167" s="755"/>
    </row>
    <row r="168" spans="1:223" s="756" customFormat="1" x14ac:dyDescent="0.25">
      <c r="A168" s="732">
        <v>140</v>
      </c>
      <c r="B168" s="730" t="s">
        <v>4039</v>
      </c>
      <c r="C168" s="730" t="s">
        <v>598</v>
      </c>
      <c r="D168" s="758" t="s">
        <v>186</v>
      </c>
      <c r="E168" s="732">
        <v>1.89</v>
      </c>
      <c r="F168" s="732">
        <v>72</v>
      </c>
      <c r="G168" s="733" t="str">
        <f t="shared" si="3"/>
        <v>Khá</v>
      </c>
      <c r="H168" s="732"/>
      <c r="I168" s="755"/>
      <c r="J168" s="755"/>
      <c r="K168" s="755"/>
      <c r="L168" s="755"/>
      <c r="M168" s="755"/>
      <c r="N168" s="755"/>
      <c r="O168" s="755"/>
      <c r="P168" s="755"/>
      <c r="Q168" s="755"/>
      <c r="R168" s="755"/>
      <c r="S168" s="755"/>
      <c r="T168" s="755"/>
      <c r="U168" s="755"/>
      <c r="V168" s="755"/>
      <c r="W168" s="755"/>
      <c r="X168" s="755"/>
      <c r="Y168" s="755"/>
      <c r="Z168" s="755"/>
      <c r="AA168" s="755"/>
      <c r="AB168" s="755"/>
      <c r="AC168" s="755"/>
      <c r="AD168" s="755"/>
      <c r="AE168" s="755"/>
      <c r="AF168" s="755"/>
      <c r="AG168" s="755"/>
      <c r="AH168" s="755"/>
      <c r="AI168" s="755"/>
      <c r="AJ168" s="755"/>
      <c r="AK168" s="755"/>
      <c r="AL168" s="755"/>
      <c r="AM168" s="755"/>
      <c r="AN168" s="755"/>
      <c r="AO168" s="755"/>
      <c r="AP168" s="755"/>
      <c r="AQ168" s="755"/>
      <c r="AR168" s="755"/>
      <c r="AS168" s="755"/>
      <c r="AT168" s="755"/>
      <c r="AU168" s="755"/>
      <c r="AV168" s="755"/>
      <c r="AW168" s="755"/>
      <c r="AX168" s="755"/>
      <c r="AY168" s="755"/>
      <c r="AZ168" s="755"/>
      <c r="BA168" s="755"/>
      <c r="BB168" s="755"/>
      <c r="BC168" s="755"/>
      <c r="BD168" s="755"/>
      <c r="BE168" s="755"/>
      <c r="BF168" s="755"/>
      <c r="BG168" s="755"/>
      <c r="BH168" s="755"/>
      <c r="BI168" s="755"/>
      <c r="BJ168" s="755"/>
      <c r="BK168" s="755"/>
      <c r="BL168" s="755"/>
      <c r="BM168" s="755"/>
      <c r="BN168" s="755"/>
      <c r="BO168" s="755"/>
      <c r="BP168" s="755"/>
      <c r="BQ168" s="755"/>
      <c r="BR168" s="755"/>
      <c r="BS168" s="755"/>
      <c r="BT168" s="755"/>
      <c r="BU168" s="755"/>
      <c r="BV168" s="755"/>
      <c r="BW168" s="755"/>
      <c r="BX168" s="755"/>
      <c r="BY168" s="755"/>
      <c r="BZ168" s="755"/>
      <c r="CA168" s="755"/>
      <c r="CB168" s="755"/>
      <c r="CC168" s="755"/>
      <c r="CD168" s="755"/>
      <c r="CE168" s="755"/>
      <c r="CF168" s="755"/>
      <c r="CG168" s="755"/>
      <c r="CH168" s="755"/>
      <c r="CI168" s="755"/>
      <c r="CJ168" s="755"/>
      <c r="CK168" s="755"/>
      <c r="CL168" s="755"/>
      <c r="CM168" s="755"/>
      <c r="CN168" s="755"/>
      <c r="CO168" s="755"/>
      <c r="CP168" s="755"/>
      <c r="CQ168" s="755"/>
      <c r="CR168" s="755"/>
      <c r="CS168" s="755"/>
      <c r="CT168" s="755"/>
      <c r="CU168" s="755"/>
      <c r="CV168" s="755"/>
      <c r="CW168" s="755"/>
      <c r="CX168" s="755"/>
      <c r="CY168" s="755"/>
      <c r="CZ168" s="755"/>
      <c r="DA168" s="755"/>
      <c r="DB168" s="755"/>
      <c r="DC168" s="755"/>
      <c r="DD168" s="755"/>
      <c r="DE168" s="755"/>
      <c r="DF168" s="755"/>
      <c r="DG168" s="755"/>
      <c r="DH168" s="755"/>
      <c r="DI168" s="755"/>
      <c r="DJ168" s="755"/>
      <c r="DK168" s="755"/>
      <c r="DL168" s="755"/>
      <c r="DM168" s="755"/>
      <c r="DN168" s="755"/>
      <c r="DO168" s="755"/>
      <c r="DP168" s="755"/>
      <c r="DQ168" s="755"/>
      <c r="DR168" s="755"/>
      <c r="DS168" s="755"/>
      <c r="DT168" s="755"/>
      <c r="DU168" s="755"/>
      <c r="DV168" s="755"/>
      <c r="DW168" s="755"/>
      <c r="DX168" s="755"/>
      <c r="DY168" s="755"/>
      <c r="DZ168" s="755"/>
      <c r="EA168" s="755"/>
      <c r="EB168" s="755"/>
      <c r="EC168" s="755"/>
      <c r="ED168" s="755"/>
      <c r="EE168" s="755"/>
      <c r="EF168" s="755"/>
      <c r="EG168" s="755"/>
      <c r="EH168" s="755"/>
      <c r="EI168" s="755"/>
      <c r="EJ168" s="755"/>
      <c r="EK168" s="755"/>
      <c r="EL168" s="755"/>
      <c r="EM168" s="755"/>
      <c r="EN168" s="755"/>
      <c r="EO168" s="755"/>
      <c r="EP168" s="755"/>
      <c r="EQ168" s="755"/>
      <c r="ER168" s="755"/>
      <c r="ES168" s="755"/>
      <c r="ET168" s="755"/>
      <c r="EU168" s="755"/>
      <c r="EV168" s="755"/>
      <c r="EW168" s="755"/>
      <c r="EX168" s="755"/>
      <c r="EY168" s="755"/>
      <c r="EZ168" s="755"/>
      <c r="FA168" s="755"/>
      <c r="FB168" s="755"/>
      <c r="FC168" s="755"/>
      <c r="FD168" s="755"/>
      <c r="FE168" s="755"/>
      <c r="FF168" s="755"/>
      <c r="FG168" s="755"/>
      <c r="FH168" s="755"/>
      <c r="FI168" s="755"/>
      <c r="FJ168" s="755"/>
      <c r="FK168" s="755"/>
      <c r="FL168" s="755"/>
      <c r="FM168" s="755"/>
      <c r="FN168" s="755"/>
      <c r="FO168" s="755"/>
      <c r="FP168" s="755"/>
      <c r="FQ168" s="755"/>
      <c r="FR168" s="755"/>
      <c r="FS168" s="755"/>
      <c r="FT168" s="755"/>
      <c r="FU168" s="755"/>
      <c r="FV168" s="755"/>
      <c r="FW168" s="755"/>
      <c r="FX168" s="755"/>
      <c r="FY168" s="755"/>
      <c r="FZ168" s="755"/>
      <c r="GA168" s="755"/>
      <c r="GB168" s="755"/>
      <c r="GC168" s="755"/>
      <c r="GD168" s="755"/>
      <c r="GE168" s="755"/>
      <c r="GF168" s="755"/>
      <c r="GG168" s="755"/>
      <c r="GH168" s="755"/>
      <c r="GI168" s="755"/>
      <c r="GJ168" s="755"/>
      <c r="GK168" s="755"/>
      <c r="GL168" s="755"/>
      <c r="GM168" s="755"/>
      <c r="GN168" s="755"/>
      <c r="GO168" s="755"/>
      <c r="GP168" s="755"/>
      <c r="GQ168" s="755"/>
      <c r="GR168" s="755"/>
      <c r="GS168" s="755"/>
      <c r="GT168" s="755"/>
      <c r="GU168" s="755"/>
      <c r="GV168" s="755"/>
      <c r="GW168" s="755"/>
      <c r="GX168" s="755"/>
      <c r="GY168" s="755"/>
      <c r="GZ168" s="755"/>
      <c r="HA168" s="755"/>
      <c r="HB168" s="755"/>
      <c r="HC168" s="755"/>
      <c r="HD168" s="755"/>
      <c r="HE168" s="755"/>
      <c r="HF168" s="755"/>
      <c r="HG168" s="755"/>
      <c r="HH168" s="755"/>
      <c r="HI168" s="755"/>
      <c r="HJ168" s="755"/>
      <c r="HK168" s="755"/>
      <c r="HL168" s="755"/>
      <c r="HM168" s="755"/>
      <c r="HN168" s="755"/>
      <c r="HO168" s="755"/>
    </row>
    <row r="169" spans="1:223" s="756" customFormat="1" x14ac:dyDescent="0.25">
      <c r="A169" s="732">
        <v>141</v>
      </c>
      <c r="B169" s="730" t="s">
        <v>4040</v>
      </c>
      <c r="C169" s="730" t="s">
        <v>77</v>
      </c>
      <c r="D169" s="758" t="s">
        <v>5</v>
      </c>
      <c r="E169" s="732">
        <v>3.13</v>
      </c>
      <c r="F169" s="732">
        <v>95</v>
      </c>
      <c r="G169" s="733" t="str">
        <f t="shared" si="3"/>
        <v>Xuất sắc</v>
      </c>
      <c r="H169" s="732"/>
      <c r="I169" s="755"/>
      <c r="J169" s="755"/>
      <c r="K169" s="755"/>
      <c r="L169" s="755"/>
      <c r="M169" s="755"/>
      <c r="N169" s="755"/>
      <c r="O169" s="755"/>
      <c r="P169" s="755"/>
      <c r="Q169" s="755"/>
      <c r="R169" s="755"/>
      <c r="S169" s="755"/>
      <c r="T169" s="755"/>
      <c r="U169" s="755"/>
      <c r="V169" s="755"/>
      <c r="W169" s="755"/>
      <c r="X169" s="755"/>
      <c r="Y169" s="755"/>
      <c r="Z169" s="755"/>
      <c r="AA169" s="755"/>
      <c r="AB169" s="755"/>
      <c r="AC169" s="755"/>
      <c r="AD169" s="755"/>
      <c r="AE169" s="755"/>
      <c r="AF169" s="755"/>
      <c r="AG169" s="755"/>
      <c r="AH169" s="755"/>
      <c r="AI169" s="755"/>
      <c r="AJ169" s="755"/>
      <c r="AK169" s="755"/>
      <c r="AL169" s="755"/>
      <c r="AM169" s="755"/>
      <c r="AN169" s="755"/>
      <c r="AO169" s="755"/>
      <c r="AP169" s="755"/>
      <c r="AQ169" s="755"/>
      <c r="AR169" s="755"/>
      <c r="AS169" s="755"/>
      <c r="AT169" s="755"/>
      <c r="AU169" s="755"/>
      <c r="AV169" s="755"/>
      <c r="AW169" s="755"/>
      <c r="AX169" s="755"/>
      <c r="AY169" s="755"/>
      <c r="AZ169" s="755"/>
      <c r="BA169" s="755"/>
      <c r="BB169" s="755"/>
      <c r="BC169" s="755"/>
      <c r="BD169" s="755"/>
      <c r="BE169" s="755"/>
      <c r="BF169" s="755"/>
      <c r="BG169" s="755"/>
      <c r="BH169" s="755"/>
      <c r="BI169" s="755"/>
      <c r="BJ169" s="755"/>
      <c r="BK169" s="755"/>
      <c r="BL169" s="755"/>
      <c r="BM169" s="755"/>
      <c r="BN169" s="755"/>
      <c r="BO169" s="755"/>
      <c r="BP169" s="755"/>
      <c r="BQ169" s="755"/>
      <c r="BR169" s="755"/>
      <c r="BS169" s="755"/>
      <c r="BT169" s="755"/>
      <c r="BU169" s="755"/>
      <c r="BV169" s="755"/>
      <c r="BW169" s="755"/>
      <c r="BX169" s="755"/>
      <c r="BY169" s="755"/>
      <c r="BZ169" s="755"/>
      <c r="CA169" s="755"/>
      <c r="CB169" s="755"/>
      <c r="CC169" s="755"/>
      <c r="CD169" s="755"/>
      <c r="CE169" s="755"/>
      <c r="CF169" s="755"/>
      <c r="CG169" s="755"/>
      <c r="CH169" s="755"/>
      <c r="CI169" s="755"/>
      <c r="CJ169" s="755"/>
      <c r="CK169" s="755"/>
      <c r="CL169" s="755"/>
      <c r="CM169" s="755"/>
      <c r="CN169" s="755"/>
      <c r="CO169" s="755"/>
      <c r="CP169" s="755"/>
      <c r="CQ169" s="755"/>
      <c r="CR169" s="755"/>
      <c r="CS169" s="755"/>
      <c r="CT169" s="755"/>
      <c r="CU169" s="755"/>
      <c r="CV169" s="755"/>
      <c r="CW169" s="755"/>
      <c r="CX169" s="755"/>
      <c r="CY169" s="755"/>
      <c r="CZ169" s="755"/>
      <c r="DA169" s="755"/>
      <c r="DB169" s="755"/>
      <c r="DC169" s="755"/>
      <c r="DD169" s="755"/>
      <c r="DE169" s="755"/>
      <c r="DF169" s="755"/>
      <c r="DG169" s="755"/>
      <c r="DH169" s="755"/>
      <c r="DI169" s="755"/>
      <c r="DJ169" s="755"/>
      <c r="DK169" s="755"/>
      <c r="DL169" s="755"/>
      <c r="DM169" s="755"/>
      <c r="DN169" s="755"/>
      <c r="DO169" s="755"/>
      <c r="DP169" s="755"/>
      <c r="DQ169" s="755"/>
      <c r="DR169" s="755"/>
      <c r="DS169" s="755"/>
      <c r="DT169" s="755"/>
      <c r="DU169" s="755"/>
      <c r="DV169" s="755"/>
      <c r="DW169" s="755"/>
      <c r="DX169" s="755"/>
      <c r="DY169" s="755"/>
      <c r="DZ169" s="755"/>
      <c r="EA169" s="755"/>
      <c r="EB169" s="755"/>
      <c r="EC169" s="755"/>
      <c r="ED169" s="755"/>
      <c r="EE169" s="755"/>
      <c r="EF169" s="755"/>
      <c r="EG169" s="755"/>
      <c r="EH169" s="755"/>
      <c r="EI169" s="755"/>
      <c r="EJ169" s="755"/>
      <c r="EK169" s="755"/>
      <c r="EL169" s="755"/>
      <c r="EM169" s="755"/>
      <c r="EN169" s="755"/>
      <c r="EO169" s="755"/>
      <c r="EP169" s="755"/>
      <c r="EQ169" s="755"/>
      <c r="ER169" s="755"/>
      <c r="ES169" s="755"/>
      <c r="ET169" s="755"/>
      <c r="EU169" s="755"/>
      <c r="EV169" s="755"/>
      <c r="EW169" s="755"/>
      <c r="EX169" s="755"/>
      <c r="EY169" s="755"/>
      <c r="EZ169" s="755"/>
      <c r="FA169" s="755"/>
      <c r="FB169" s="755"/>
      <c r="FC169" s="755"/>
      <c r="FD169" s="755"/>
      <c r="FE169" s="755"/>
      <c r="FF169" s="755"/>
      <c r="FG169" s="755"/>
      <c r="FH169" s="755"/>
      <c r="FI169" s="755"/>
      <c r="FJ169" s="755"/>
      <c r="FK169" s="755"/>
      <c r="FL169" s="755"/>
      <c r="FM169" s="755"/>
      <c r="FN169" s="755"/>
      <c r="FO169" s="755"/>
      <c r="FP169" s="755"/>
      <c r="FQ169" s="755"/>
      <c r="FR169" s="755"/>
      <c r="FS169" s="755"/>
      <c r="FT169" s="755"/>
      <c r="FU169" s="755"/>
      <c r="FV169" s="755"/>
      <c r="FW169" s="755"/>
      <c r="FX169" s="755"/>
      <c r="FY169" s="755"/>
      <c r="FZ169" s="755"/>
      <c r="GA169" s="755"/>
      <c r="GB169" s="755"/>
      <c r="GC169" s="755"/>
      <c r="GD169" s="755"/>
      <c r="GE169" s="755"/>
      <c r="GF169" s="755"/>
      <c r="GG169" s="755"/>
      <c r="GH169" s="755"/>
      <c r="GI169" s="755"/>
      <c r="GJ169" s="755"/>
      <c r="GK169" s="755"/>
      <c r="GL169" s="755"/>
      <c r="GM169" s="755"/>
      <c r="GN169" s="755"/>
      <c r="GO169" s="755"/>
      <c r="GP169" s="755"/>
      <c r="GQ169" s="755"/>
      <c r="GR169" s="755"/>
      <c r="GS169" s="755"/>
      <c r="GT169" s="755"/>
      <c r="GU169" s="755"/>
      <c r="GV169" s="755"/>
      <c r="GW169" s="755"/>
      <c r="GX169" s="755"/>
      <c r="GY169" s="755"/>
      <c r="GZ169" s="755"/>
      <c r="HA169" s="755"/>
      <c r="HB169" s="755"/>
      <c r="HC169" s="755"/>
      <c r="HD169" s="755"/>
      <c r="HE169" s="755"/>
      <c r="HF169" s="755"/>
      <c r="HG169" s="755"/>
      <c r="HH169" s="755"/>
      <c r="HI169" s="755"/>
      <c r="HJ169" s="755"/>
      <c r="HK169" s="755"/>
      <c r="HL169" s="755"/>
      <c r="HM169" s="755"/>
      <c r="HN169" s="755"/>
      <c r="HO169" s="755"/>
    </row>
    <row r="170" spans="1:223" s="756" customFormat="1" x14ac:dyDescent="0.25">
      <c r="A170" s="732">
        <v>142</v>
      </c>
      <c r="B170" s="730" t="s">
        <v>4041</v>
      </c>
      <c r="C170" s="730" t="s">
        <v>46</v>
      </c>
      <c r="D170" s="758" t="s">
        <v>23</v>
      </c>
      <c r="E170" s="732">
        <v>3.63</v>
      </c>
      <c r="F170" s="732">
        <v>99</v>
      </c>
      <c r="G170" s="733" t="str">
        <f t="shared" si="3"/>
        <v>Xuất sắc</v>
      </c>
      <c r="H170" s="732"/>
      <c r="I170" s="755"/>
      <c r="J170" s="755"/>
      <c r="K170" s="755"/>
      <c r="L170" s="755"/>
      <c r="M170" s="755"/>
      <c r="N170" s="755"/>
      <c r="O170" s="755"/>
      <c r="P170" s="755"/>
      <c r="Q170" s="755"/>
      <c r="R170" s="755"/>
      <c r="S170" s="755"/>
      <c r="T170" s="755"/>
      <c r="U170" s="755"/>
      <c r="V170" s="755"/>
      <c r="W170" s="755"/>
      <c r="X170" s="755"/>
      <c r="Y170" s="755"/>
      <c r="Z170" s="755"/>
      <c r="AA170" s="755"/>
      <c r="AB170" s="755"/>
      <c r="AC170" s="755"/>
      <c r="AD170" s="755"/>
      <c r="AE170" s="755"/>
      <c r="AF170" s="755"/>
      <c r="AG170" s="755"/>
      <c r="AH170" s="755"/>
      <c r="AI170" s="755"/>
      <c r="AJ170" s="755"/>
      <c r="AK170" s="755"/>
      <c r="AL170" s="755"/>
      <c r="AM170" s="755"/>
      <c r="AN170" s="755"/>
      <c r="AO170" s="755"/>
      <c r="AP170" s="755"/>
      <c r="AQ170" s="755"/>
      <c r="AR170" s="755"/>
      <c r="AS170" s="755"/>
      <c r="AT170" s="755"/>
      <c r="AU170" s="755"/>
      <c r="AV170" s="755"/>
      <c r="AW170" s="755"/>
      <c r="AX170" s="755"/>
      <c r="AY170" s="755"/>
      <c r="AZ170" s="755"/>
      <c r="BA170" s="755"/>
      <c r="BB170" s="755"/>
      <c r="BC170" s="755"/>
      <c r="BD170" s="755"/>
      <c r="BE170" s="755"/>
      <c r="BF170" s="755"/>
      <c r="BG170" s="755"/>
      <c r="BH170" s="755"/>
      <c r="BI170" s="755"/>
      <c r="BJ170" s="755"/>
      <c r="BK170" s="755"/>
      <c r="BL170" s="755"/>
      <c r="BM170" s="755"/>
      <c r="BN170" s="755"/>
      <c r="BO170" s="755"/>
      <c r="BP170" s="755"/>
      <c r="BQ170" s="755"/>
      <c r="BR170" s="755"/>
      <c r="BS170" s="755"/>
      <c r="BT170" s="755"/>
      <c r="BU170" s="755"/>
      <c r="BV170" s="755"/>
      <c r="BW170" s="755"/>
      <c r="BX170" s="755"/>
      <c r="BY170" s="755"/>
      <c r="BZ170" s="755"/>
      <c r="CA170" s="755"/>
      <c r="CB170" s="755"/>
      <c r="CC170" s="755"/>
      <c r="CD170" s="755"/>
      <c r="CE170" s="755"/>
      <c r="CF170" s="755"/>
      <c r="CG170" s="755"/>
      <c r="CH170" s="755"/>
      <c r="CI170" s="755"/>
      <c r="CJ170" s="755"/>
      <c r="CK170" s="755"/>
      <c r="CL170" s="755"/>
      <c r="CM170" s="755"/>
      <c r="CN170" s="755"/>
      <c r="CO170" s="755"/>
      <c r="CP170" s="755"/>
      <c r="CQ170" s="755"/>
      <c r="CR170" s="755"/>
      <c r="CS170" s="755"/>
      <c r="CT170" s="755"/>
      <c r="CU170" s="755"/>
      <c r="CV170" s="755"/>
      <c r="CW170" s="755"/>
      <c r="CX170" s="755"/>
      <c r="CY170" s="755"/>
      <c r="CZ170" s="755"/>
      <c r="DA170" s="755"/>
      <c r="DB170" s="755"/>
      <c r="DC170" s="755"/>
      <c r="DD170" s="755"/>
      <c r="DE170" s="755"/>
      <c r="DF170" s="755"/>
      <c r="DG170" s="755"/>
      <c r="DH170" s="755"/>
      <c r="DI170" s="755"/>
      <c r="DJ170" s="755"/>
      <c r="DK170" s="755"/>
      <c r="DL170" s="755"/>
      <c r="DM170" s="755"/>
      <c r="DN170" s="755"/>
      <c r="DO170" s="755"/>
      <c r="DP170" s="755"/>
      <c r="DQ170" s="755"/>
      <c r="DR170" s="755"/>
      <c r="DS170" s="755"/>
      <c r="DT170" s="755"/>
      <c r="DU170" s="755"/>
      <c r="DV170" s="755"/>
      <c r="DW170" s="755"/>
      <c r="DX170" s="755"/>
      <c r="DY170" s="755"/>
      <c r="DZ170" s="755"/>
      <c r="EA170" s="755"/>
      <c r="EB170" s="755"/>
      <c r="EC170" s="755"/>
      <c r="ED170" s="755"/>
      <c r="EE170" s="755"/>
      <c r="EF170" s="755"/>
      <c r="EG170" s="755"/>
      <c r="EH170" s="755"/>
      <c r="EI170" s="755"/>
      <c r="EJ170" s="755"/>
      <c r="EK170" s="755"/>
      <c r="EL170" s="755"/>
      <c r="EM170" s="755"/>
      <c r="EN170" s="755"/>
      <c r="EO170" s="755"/>
      <c r="EP170" s="755"/>
      <c r="EQ170" s="755"/>
      <c r="ER170" s="755"/>
      <c r="ES170" s="755"/>
      <c r="ET170" s="755"/>
      <c r="EU170" s="755"/>
      <c r="EV170" s="755"/>
      <c r="EW170" s="755"/>
      <c r="EX170" s="755"/>
      <c r="EY170" s="755"/>
      <c r="EZ170" s="755"/>
      <c r="FA170" s="755"/>
      <c r="FB170" s="755"/>
      <c r="FC170" s="755"/>
      <c r="FD170" s="755"/>
      <c r="FE170" s="755"/>
      <c r="FF170" s="755"/>
      <c r="FG170" s="755"/>
      <c r="FH170" s="755"/>
      <c r="FI170" s="755"/>
      <c r="FJ170" s="755"/>
      <c r="FK170" s="755"/>
      <c r="FL170" s="755"/>
      <c r="FM170" s="755"/>
      <c r="FN170" s="755"/>
      <c r="FO170" s="755"/>
      <c r="FP170" s="755"/>
      <c r="FQ170" s="755"/>
      <c r="FR170" s="755"/>
      <c r="FS170" s="755"/>
      <c r="FT170" s="755"/>
      <c r="FU170" s="755"/>
      <c r="FV170" s="755"/>
      <c r="FW170" s="755"/>
      <c r="FX170" s="755"/>
      <c r="FY170" s="755"/>
      <c r="FZ170" s="755"/>
      <c r="GA170" s="755"/>
      <c r="GB170" s="755"/>
      <c r="GC170" s="755"/>
      <c r="GD170" s="755"/>
      <c r="GE170" s="755"/>
      <c r="GF170" s="755"/>
      <c r="GG170" s="755"/>
      <c r="GH170" s="755"/>
      <c r="GI170" s="755"/>
      <c r="GJ170" s="755"/>
      <c r="GK170" s="755"/>
      <c r="GL170" s="755"/>
      <c r="GM170" s="755"/>
      <c r="GN170" s="755"/>
      <c r="GO170" s="755"/>
      <c r="GP170" s="755"/>
      <c r="GQ170" s="755"/>
      <c r="GR170" s="755"/>
      <c r="GS170" s="755"/>
      <c r="GT170" s="755"/>
      <c r="GU170" s="755"/>
      <c r="GV170" s="755"/>
      <c r="GW170" s="755"/>
      <c r="GX170" s="755"/>
      <c r="GY170" s="755"/>
      <c r="GZ170" s="755"/>
      <c r="HA170" s="755"/>
      <c r="HB170" s="755"/>
      <c r="HC170" s="755"/>
      <c r="HD170" s="755"/>
      <c r="HE170" s="755"/>
      <c r="HF170" s="755"/>
      <c r="HG170" s="755"/>
      <c r="HH170" s="755"/>
      <c r="HI170" s="755"/>
      <c r="HJ170" s="755"/>
      <c r="HK170" s="755"/>
      <c r="HL170" s="755"/>
      <c r="HM170" s="755"/>
      <c r="HN170" s="755"/>
      <c r="HO170" s="755"/>
    </row>
    <row r="171" spans="1:223" s="756" customFormat="1" x14ac:dyDescent="0.25">
      <c r="A171" s="732">
        <v>143</v>
      </c>
      <c r="B171" s="730" t="s">
        <v>4042</v>
      </c>
      <c r="C171" s="730" t="s">
        <v>379</v>
      </c>
      <c r="D171" s="758" t="s">
        <v>271</v>
      </c>
      <c r="E171" s="732">
        <v>3.05</v>
      </c>
      <c r="F171" s="732">
        <v>92</v>
      </c>
      <c r="G171" s="733" t="str">
        <f t="shared" si="3"/>
        <v>Xuất sắc</v>
      </c>
      <c r="H171" s="732"/>
      <c r="I171" s="755"/>
      <c r="J171" s="755"/>
      <c r="K171" s="755"/>
      <c r="L171" s="755"/>
      <c r="M171" s="755"/>
      <c r="N171" s="755"/>
      <c r="O171" s="755"/>
      <c r="P171" s="755"/>
      <c r="Q171" s="755"/>
      <c r="R171" s="755"/>
      <c r="S171" s="755"/>
      <c r="T171" s="755"/>
      <c r="U171" s="755"/>
      <c r="V171" s="755"/>
      <c r="W171" s="755"/>
      <c r="X171" s="755"/>
      <c r="Y171" s="755"/>
      <c r="Z171" s="755"/>
      <c r="AA171" s="755"/>
      <c r="AB171" s="755"/>
      <c r="AC171" s="755"/>
      <c r="AD171" s="755"/>
      <c r="AE171" s="755"/>
      <c r="AF171" s="755"/>
      <c r="AG171" s="755"/>
      <c r="AH171" s="755"/>
      <c r="AI171" s="755"/>
      <c r="AJ171" s="755"/>
      <c r="AK171" s="755"/>
      <c r="AL171" s="755"/>
      <c r="AM171" s="755"/>
      <c r="AN171" s="755"/>
      <c r="AO171" s="755"/>
      <c r="AP171" s="755"/>
      <c r="AQ171" s="755"/>
      <c r="AR171" s="755"/>
      <c r="AS171" s="755"/>
      <c r="AT171" s="755"/>
      <c r="AU171" s="755"/>
      <c r="AV171" s="755"/>
      <c r="AW171" s="755"/>
      <c r="AX171" s="755"/>
      <c r="AY171" s="755"/>
      <c r="AZ171" s="755"/>
      <c r="BA171" s="755"/>
      <c r="BB171" s="755"/>
      <c r="BC171" s="755"/>
      <c r="BD171" s="755"/>
      <c r="BE171" s="755"/>
      <c r="BF171" s="755"/>
      <c r="BG171" s="755"/>
      <c r="BH171" s="755"/>
      <c r="BI171" s="755"/>
      <c r="BJ171" s="755"/>
      <c r="BK171" s="755"/>
      <c r="BL171" s="755"/>
      <c r="BM171" s="755"/>
      <c r="BN171" s="755"/>
      <c r="BO171" s="755"/>
      <c r="BP171" s="755"/>
      <c r="BQ171" s="755"/>
      <c r="BR171" s="755"/>
      <c r="BS171" s="755"/>
      <c r="BT171" s="755"/>
      <c r="BU171" s="755"/>
      <c r="BV171" s="755"/>
      <c r="BW171" s="755"/>
      <c r="BX171" s="755"/>
      <c r="BY171" s="755"/>
      <c r="BZ171" s="755"/>
      <c r="CA171" s="755"/>
      <c r="CB171" s="755"/>
      <c r="CC171" s="755"/>
      <c r="CD171" s="755"/>
      <c r="CE171" s="755"/>
      <c r="CF171" s="755"/>
      <c r="CG171" s="755"/>
      <c r="CH171" s="755"/>
      <c r="CI171" s="755"/>
      <c r="CJ171" s="755"/>
      <c r="CK171" s="755"/>
      <c r="CL171" s="755"/>
      <c r="CM171" s="755"/>
      <c r="CN171" s="755"/>
      <c r="CO171" s="755"/>
      <c r="CP171" s="755"/>
      <c r="CQ171" s="755"/>
      <c r="CR171" s="755"/>
      <c r="CS171" s="755"/>
      <c r="CT171" s="755"/>
      <c r="CU171" s="755"/>
      <c r="CV171" s="755"/>
      <c r="CW171" s="755"/>
      <c r="CX171" s="755"/>
      <c r="CY171" s="755"/>
      <c r="CZ171" s="755"/>
      <c r="DA171" s="755"/>
      <c r="DB171" s="755"/>
      <c r="DC171" s="755"/>
      <c r="DD171" s="755"/>
      <c r="DE171" s="755"/>
      <c r="DF171" s="755"/>
      <c r="DG171" s="755"/>
      <c r="DH171" s="755"/>
      <c r="DI171" s="755"/>
      <c r="DJ171" s="755"/>
      <c r="DK171" s="755"/>
      <c r="DL171" s="755"/>
      <c r="DM171" s="755"/>
      <c r="DN171" s="755"/>
      <c r="DO171" s="755"/>
      <c r="DP171" s="755"/>
      <c r="DQ171" s="755"/>
      <c r="DR171" s="755"/>
      <c r="DS171" s="755"/>
      <c r="DT171" s="755"/>
      <c r="DU171" s="755"/>
      <c r="DV171" s="755"/>
      <c r="DW171" s="755"/>
      <c r="DX171" s="755"/>
      <c r="DY171" s="755"/>
      <c r="DZ171" s="755"/>
      <c r="EA171" s="755"/>
      <c r="EB171" s="755"/>
      <c r="EC171" s="755"/>
      <c r="ED171" s="755"/>
      <c r="EE171" s="755"/>
      <c r="EF171" s="755"/>
      <c r="EG171" s="755"/>
      <c r="EH171" s="755"/>
      <c r="EI171" s="755"/>
      <c r="EJ171" s="755"/>
      <c r="EK171" s="755"/>
      <c r="EL171" s="755"/>
      <c r="EM171" s="755"/>
      <c r="EN171" s="755"/>
      <c r="EO171" s="755"/>
      <c r="EP171" s="755"/>
      <c r="EQ171" s="755"/>
      <c r="ER171" s="755"/>
      <c r="ES171" s="755"/>
      <c r="ET171" s="755"/>
      <c r="EU171" s="755"/>
      <c r="EV171" s="755"/>
      <c r="EW171" s="755"/>
      <c r="EX171" s="755"/>
      <c r="EY171" s="755"/>
      <c r="EZ171" s="755"/>
      <c r="FA171" s="755"/>
      <c r="FB171" s="755"/>
      <c r="FC171" s="755"/>
      <c r="FD171" s="755"/>
      <c r="FE171" s="755"/>
      <c r="FF171" s="755"/>
      <c r="FG171" s="755"/>
      <c r="FH171" s="755"/>
      <c r="FI171" s="755"/>
      <c r="FJ171" s="755"/>
      <c r="FK171" s="755"/>
      <c r="FL171" s="755"/>
      <c r="FM171" s="755"/>
      <c r="FN171" s="755"/>
      <c r="FO171" s="755"/>
      <c r="FP171" s="755"/>
      <c r="FQ171" s="755"/>
      <c r="FR171" s="755"/>
      <c r="FS171" s="755"/>
      <c r="FT171" s="755"/>
      <c r="FU171" s="755"/>
      <c r="FV171" s="755"/>
      <c r="FW171" s="755"/>
      <c r="FX171" s="755"/>
      <c r="FY171" s="755"/>
      <c r="FZ171" s="755"/>
      <c r="GA171" s="755"/>
      <c r="GB171" s="755"/>
      <c r="GC171" s="755"/>
      <c r="GD171" s="755"/>
      <c r="GE171" s="755"/>
      <c r="GF171" s="755"/>
      <c r="GG171" s="755"/>
      <c r="GH171" s="755"/>
      <c r="GI171" s="755"/>
      <c r="GJ171" s="755"/>
      <c r="GK171" s="755"/>
      <c r="GL171" s="755"/>
      <c r="GM171" s="755"/>
      <c r="GN171" s="755"/>
      <c r="GO171" s="755"/>
      <c r="GP171" s="755"/>
      <c r="GQ171" s="755"/>
      <c r="GR171" s="755"/>
      <c r="GS171" s="755"/>
      <c r="GT171" s="755"/>
      <c r="GU171" s="755"/>
      <c r="GV171" s="755"/>
      <c r="GW171" s="755"/>
      <c r="GX171" s="755"/>
      <c r="GY171" s="755"/>
      <c r="GZ171" s="755"/>
      <c r="HA171" s="755"/>
      <c r="HB171" s="755"/>
      <c r="HC171" s="755"/>
      <c r="HD171" s="755"/>
      <c r="HE171" s="755"/>
      <c r="HF171" s="755"/>
      <c r="HG171" s="755"/>
      <c r="HH171" s="755"/>
      <c r="HI171" s="755"/>
      <c r="HJ171" s="755"/>
      <c r="HK171" s="755"/>
      <c r="HL171" s="755"/>
      <c r="HM171" s="755"/>
      <c r="HN171" s="755"/>
      <c r="HO171" s="755"/>
    </row>
    <row r="172" spans="1:223" s="756" customFormat="1" x14ac:dyDescent="0.25">
      <c r="A172" s="732">
        <v>144</v>
      </c>
      <c r="B172" s="730" t="s">
        <v>4043</v>
      </c>
      <c r="C172" s="730" t="s">
        <v>4044</v>
      </c>
      <c r="D172" s="758" t="s">
        <v>528</v>
      </c>
      <c r="E172" s="732">
        <v>3</v>
      </c>
      <c r="F172" s="732">
        <v>90</v>
      </c>
      <c r="G172" s="733" t="str">
        <f t="shared" si="3"/>
        <v>Xuất sắc</v>
      </c>
      <c r="H172" s="732"/>
      <c r="I172" s="755"/>
      <c r="J172" s="755"/>
      <c r="K172" s="755"/>
      <c r="L172" s="755"/>
      <c r="M172" s="755"/>
      <c r="N172" s="755"/>
      <c r="O172" s="755"/>
      <c r="P172" s="755"/>
      <c r="Q172" s="755"/>
      <c r="R172" s="755"/>
      <c r="S172" s="755"/>
      <c r="T172" s="755"/>
      <c r="U172" s="755"/>
      <c r="V172" s="755"/>
      <c r="W172" s="755"/>
      <c r="X172" s="755"/>
      <c r="Y172" s="755"/>
      <c r="Z172" s="755"/>
      <c r="AA172" s="755"/>
      <c r="AB172" s="755"/>
      <c r="AC172" s="755"/>
      <c r="AD172" s="755"/>
      <c r="AE172" s="755"/>
      <c r="AF172" s="755"/>
      <c r="AG172" s="755"/>
      <c r="AH172" s="755"/>
      <c r="AI172" s="755"/>
      <c r="AJ172" s="755"/>
      <c r="AK172" s="755"/>
      <c r="AL172" s="755"/>
      <c r="AM172" s="755"/>
      <c r="AN172" s="755"/>
      <c r="AO172" s="755"/>
      <c r="AP172" s="755"/>
      <c r="AQ172" s="755"/>
      <c r="AR172" s="755"/>
      <c r="AS172" s="755"/>
      <c r="AT172" s="755"/>
      <c r="AU172" s="755"/>
      <c r="AV172" s="755"/>
      <c r="AW172" s="755"/>
      <c r="AX172" s="755"/>
      <c r="AY172" s="755"/>
      <c r="AZ172" s="755"/>
      <c r="BA172" s="755"/>
      <c r="BB172" s="755"/>
      <c r="BC172" s="755"/>
      <c r="BD172" s="755"/>
      <c r="BE172" s="755"/>
      <c r="BF172" s="755"/>
      <c r="BG172" s="755"/>
      <c r="BH172" s="755"/>
      <c r="BI172" s="755"/>
      <c r="BJ172" s="755"/>
      <c r="BK172" s="755"/>
      <c r="BL172" s="755"/>
      <c r="BM172" s="755"/>
      <c r="BN172" s="755"/>
      <c r="BO172" s="755"/>
      <c r="BP172" s="755"/>
      <c r="BQ172" s="755"/>
      <c r="BR172" s="755"/>
      <c r="BS172" s="755"/>
      <c r="BT172" s="755"/>
      <c r="BU172" s="755"/>
      <c r="BV172" s="755"/>
      <c r="BW172" s="755"/>
      <c r="BX172" s="755"/>
      <c r="BY172" s="755"/>
      <c r="BZ172" s="755"/>
      <c r="CA172" s="755"/>
      <c r="CB172" s="755"/>
      <c r="CC172" s="755"/>
      <c r="CD172" s="755"/>
      <c r="CE172" s="755"/>
      <c r="CF172" s="755"/>
      <c r="CG172" s="755"/>
      <c r="CH172" s="755"/>
      <c r="CI172" s="755"/>
      <c r="CJ172" s="755"/>
      <c r="CK172" s="755"/>
      <c r="CL172" s="755"/>
      <c r="CM172" s="755"/>
      <c r="CN172" s="755"/>
      <c r="CO172" s="755"/>
      <c r="CP172" s="755"/>
      <c r="CQ172" s="755"/>
      <c r="CR172" s="755"/>
      <c r="CS172" s="755"/>
      <c r="CT172" s="755"/>
      <c r="CU172" s="755"/>
      <c r="CV172" s="755"/>
      <c r="CW172" s="755"/>
      <c r="CX172" s="755"/>
      <c r="CY172" s="755"/>
      <c r="CZ172" s="755"/>
      <c r="DA172" s="755"/>
      <c r="DB172" s="755"/>
      <c r="DC172" s="755"/>
      <c r="DD172" s="755"/>
      <c r="DE172" s="755"/>
      <c r="DF172" s="755"/>
      <c r="DG172" s="755"/>
      <c r="DH172" s="755"/>
      <c r="DI172" s="755"/>
      <c r="DJ172" s="755"/>
      <c r="DK172" s="755"/>
      <c r="DL172" s="755"/>
      <c r="DM172" s="755"/>
      <c r="DN172" s="755"/>
      <c r="DO172" s="755"/>
      <c r="DP172" s="755"/>
      <c r="DQ172" s="755"/>
      <c r="DR172" s="755"/>
      <c r="DS172" s="755"/>
      <c r="DT172" s="755"/>
      <c r="DU172" s="755"/>
      <c r="DV172" s="755"/>
      <c r="DW172" s="755"/>
      <c r="DX172" s="755"/>
      <c r="DY172" s="755"/>
      <c r="DZ172" s="755"/>
      <c r="EA172" s="755"/>
      <c r="EB172" s="755"/>
      <c r="EC172" s="755"/>
      <c r="ED172" s="755"/>
      <c r="EE172" s="755"/>
      <c r="EF172" s="755"/>
      <c r="EG172" s="755"/>
      <c r="EH172" s="755"/>
      <c r="EI172" s="755"/>
      <c r="EJ172" s="755"/>
      <c r="EK172" s="755"/>
      <c r="EL172" s="755"/>
      <c r="EM172" s="755"/>
      <c r="EN172" s="755"/>
      <c r="EO172" s="755"/>
      <c r="EP172" s="755"/>
      <c r="EQ172" s="755"/>
      <c r="ER172" s="755"/>
      <c r="ES172" s="755"/>
      <c r="ET172" s="755"/>
      <c r="EU172" s="755"/>
      <c r="EV172" s="755"/>
      <c r="EW172" s="755"/>
      <c r="EX172" s="755"/>
      <c r="EY172" s="755"/>
      <c r="EZ172" s="755"/>
      <c r="FA172" s="755"/>
      <c r="FB172" s="755"/>
      <c r="FC172" s="755"/>
      <c r="FD172" s="755"/>
      <c r="FE172" s="755"/>
      <c r="FF172" s="755"/>
      <c r="FG172" s="755"/>
      <c r="FH172" s="755"/>
      <c r="FI172" s="755"/>
      <c r="FJ172" s="755"/>
      <c r="FK172" s="755"/>
      <c r="FL172" s="755"/>
      <c r="FM172" s="755"/>
      <c r="FN172" s="755"/>
      <c r="FO172" s="755"/>
      <c r="FP172" s="755"/>
      <c r="FQ172" s="755"/>
      <c r="FR172" s="755"/>
      <c r="FS172" s="755"/>
      <c r="FT172" s="755"/>
      <c r="FU172" s="755"/>
      <c r="FV172" s="755"/>
      <c r="FW172" s="755"/>
      <c r="FX172" s="755"/>
      <c r="FY172" s="755"/>
      <c r="FZ172" s="755"/>
      <c r="GA172" s="755"/>
      <c r="GB172" s="755"/>
      <c r="GC172" s="755"/>
      <c r="GD172" s="755"/>
      <c r="GE172" s="755"/>
      <c r="GF172" s="755"/>
      <c r="GG172" s="755"/>
      <c r="GH172" s="755"/>
      <c r="GI172" s="755"/>
      <c r="GJ172" s="755"/>
      <c r="GK172" s="755"/>
      <c r="GL172" s="755"/>
      <c r="GM172" s="755"/>
      <c r="GN172" s="755"/>
      <c r="GO172" s="755"/>
      <c r="GP172" s="755"/>
      <c r="GQ172" s="755"/>
      <c r="GR172" s="755"/>
      <c r="GS172" s="755"/>
      <c r="GT172" s="755"/>
      <c r="GU172" s="755"/>
      <c r="GV172" s="755"/>
      <c r="GW172" s="755"/>
      <c r="GX172" s="755"/>
      <c r="GY172" s="755"/>
      <c r="GZ172" s="755"/>
      <c r="HA172" s="755"/>
      <c r="HB172" s="755"/>
      <c r="HC172" s="755"/>
      <c r="HD172" s="755"/>
      <c r="HE172" s="755"/>
      <c r="HF172" s="755"/>
      <c r="HG172" s="755"/>
      <c r="HH172" s="755"/>
      <c r="HI172" s="755"/>
      <c r="HJ172" s="755"/>
      <c r="HK172" s="755"/>
      <c r="HL172" s="755"/>
      <c r="HM172" s="755"/>
      <c r="HN172" s="755"/>
      <c r="HO172" s="755"/>
    </row>
    <row r="173" spans="1:223" s="756" customFormat="1" x14ac:dyDescent="0.25">
      <c r="A173" s="732">
        <v>145</v>
      </c>
      <c r="B173" s="763" t="s">
        <v>4045</v>
      </c>
      <c r="C173" s="763" t="s">
        <v>1652</v>
      </c>
      <c r="D173" s="764" t="s">
        <v>68</v>
      </c>
      <c r="E173" s="761">
        <v>1.73</v>
      </c>
      <c r="F173" s="761">
        <v>95</v>
      </c>
      <c r="G173" s="762" t="str">
        <f t="shared" si="3"/>
        <v>Xuất sắc</v>
      </c>
      <c r="H173" s="761"/>
      <c r="I173" s="755"/>
      <c r="J173" s="755"/>
      <c r="K173" s="755"/>
      <c r="L173" s="755"/>
      <c r="M173" s="755"/>
      <c r="N173" s="755"/>
      <c r="O173" s="755"/>
      <c r="P173" s="755"/>
      <c r="Q173" s="755"/>
      <c r="R173" s="755"/>
      <c r="S173" s="755"/>
      <c r="T173" s="755"/>
      <c r="U173" s="755"/>
      <c r="V173" s="755"/>
      <c r="W173" s="755"/>
      <c r="X173" s="755"/>
      <c r="Y173" s="755"/>
      <c r="Z173" s="755"/>
      <c r="AA173" s="755"/>
      <c r="AB173" s="755"/>
      <c r="AC173" s="755"/>
      <c r="AD173" s="755"/>
      <c r="AE173" s="755"/>
      <c r="AF173" s="755"/>
      <c r="AG173" s="755"/>
      <c r="AH173" s="755"/>
      <c r="AI173" s="755"/>
      <c r="AJ173" s="755"/>
      <c r="AK173" s="755"/>
      <c r="AL173" s="755"/>
      <c r="AM173" s="755"/>
      <c r="AN173" s="755"/>
      <c r="AO173" s="755"/>
      <c r="AP173" s="755"/>
      <c r="AQ173" s="755"/>
      <c r="AR173" s="755"/>
      <c r="AS173" s="755"/>
      <c r="AT173" s="755"/>
      <c r="AU173" s="755"/>
      <c r="AV173" s="755"/>
      <c r="AW173" s="755"/>
      <c r="AX173" s="755"/>
      <c r="AY173" s="755"/>
      <c r="AZ173" s="755"/>
      <c r="BA173" s="755"/>
      <c r="BB173" s="755"/>
      <c r="BC173" s="755"/>
      <c r="BD173" s="755"/>
      <c r="BE173" s="755"/>
      <c r="BF173" s="755"/>
      <c r="BG173" s="755"/>
      <c r="BH173" s="755"/>
      <c r="BI173" s="755"/>
      <c r="BJ173" s="755"/>
      <c r="BK173" s="755"/>
      <c r="BL173" s="755"/>
      <c r="BM173" s="755"/>
      <c r="BN173" s="755"/>
      <c r="BO173" s="755"/>
      <c r="BP173" s="755"/>
      <c r="BQ173" s="755"/>
      <c r="BR173" s="755"/>
      <c r="BS173" s="755"/>
      <c r="BT173" s="755"/>
      <c r="BU173" s="755"/>
      <c r="BV173" s="755"/>
      <c r="BW173" s="755"/>
      <c r="BX173" s="755"/>
      <c r="BY173" s="755"/>
      <c r="BZ173" s="755"/>
      <c r="CA173" s="755"/>
      <c r="CB173" s="755"/>
      <c r="CC173" s="755"/>
      <c r="CD173" s="755"/>
      <c r="CE173" s="755"/>
      <c r="CF173" s="755"/>
      <c r="CG173" s="755"/>
      <c r="CH173" s="755"/>
      <c r="CI173" s="755"/>
      <c r="CJ173" s="755"/>
      <c r="CK173" s="755"/>
      <c r="CL173" s="755"/>
      <c r="CM173" s="755"/>
      <c r="CN173" s="755"/>
      <c r="CO173" s="755"/>
      <c r="CP173" s="755"/>
      <c r="CQ173" s="755"/>
      <c r="CR173" s="755"/>
      <c r="CS173" s="755"/>
      <c r="CT173" s="755"/>
      <c r="CU173" s="755"/>
      <c r="CV173" s="755"/>
      <c r="CW173" s="755"/>
      <c r="CX173" s="755"/>
      <c r="CY173" s="755"/>
      <c r="CZ173" s="755"/>
      <c r="DA173" s="755"/>
      <c r="DB173" s="755"/>
      <c r="DC173" s="755"/>
      <c r="DD173" s="755"/>
      <c r="DE173" s="755"/>
      <c r="DF173" s="755"/>
      <c r="DG173" s="755"/>
      <c r="DH173" s="755"/>
      <c r="DI173" s="755"/>
      <c r="DJ173" s="755"/>
      <c r="DK173" s="755"/>
      <c r="DL173" s="755"/>
      <c r="DM173" s="755"/>
      <c r="DN173" s="755"/>
      <c r="DO173" s="755"/>
      <c r="DP173" s="755"/>
      <c r="DQ173" s="755"/>
      <c r="DR173" s="755"/>
      <c r="DS173" s="755"/>
      <c r="DT173" s="755"/>
      <c r="DU173" s="755"/>
      <c r="DV173" s="755"/>
      <c r="DW173" s="755"/>
      <c r="DX173" s="755"/>
      <c r="DY173" s="755"/>
      <c r="DZ173" s="755"/>
      <c r="EA173" s="755"/>
      <c r="EB173" s="755"/>
      <c r="EC173" s="755"/>
      <c r="ED173" s="755"/>
      <c r="EE173" s="755"/>
      <c r="EF173" s="755"/>
      <c r="EG173" s="755"/>
      <c r="EH173" s="755"/>
      <c r="EI173" s="755"/>
      <c r="EJ173" s="755"/>
      <c r="EK173" s="755"/>
      <c r="EL173" s="755"/>
      <c r="EM173" s="755"/>
      <c r="EN173" s="755"/>
      <c r="EO173" s="755"/>
      <c r="EP173" s="755"/>
      <c r="EQ173" s="755"/>
      <c r="ER173" s="755"/>
      <c r="ES173" s="755"/>
      <c r="ET173" s="755"/>
      <c r="EU173" s="755"/>
      <c r="EV173" s="755"/>
      <c r="EW173" s="755"/>
      <c r="EX173" s="755"/>
      <c r="EY173" s="755"/>
      <c r="EZ173" s="755"/>
      <c r="FA173" s="755"/>
      <c r="FB173" s="755"/>
      <c r="FC173" s="755"/>
      <c r="FD173" s="755"/>
      <c r="FE173" s="755"/>
      <c r="FF173" s="755"/>
      <c r="FG173" s="755"/>
      <c r="FH173" s="755"/>
      <c r="FI173" s="755"/>
      <c r="FJ173" s="755"/>
      <c r="FK173" s="755"/>
      <c r="FL173" s="755"/>
      <c r="FM173" s="755"/>
      <c r="FN173" s="755"/>
      <c r="FO173" s="755"/>
      <c r="FP173" s="755"/>
      <c r="FQ173" s="755"/>
      <c r="FR173" s="755"/>
      <c r="FS173" s="755"/>
      <c r="FT173" s="755"/>
      <c r="FU173" s="755"/>
      <c r="FV173" s="755"/>
      <c r="FW173" s="755"/>
      <c r="FX173" s="755"/>
      <c r="FY173" s="755"/>
      <c r="FZ173" s="755"/>
      <c r="GA173" s="755"/>
      <c r="GB173" s="755"/>
      <c r="GC173" s="755"/>
      <c r="GD173" s="755"/>
      <c r="GE173" s="755"/>
      <c r="GF173" s="755"/>
      <c r="GG173" s="755"/>
      <c r="GH173" s="755"/>
      <c r="GI173" s="755"/>
      <c r="GJ173" s="755"/>
      <c r="GK173" s="755"/>
      <c r="GL173" s="755"/>
      <c r="GM173" s="755"/>
      <c r="GN173" s="755"/>
      <c r="GO173" s="755"/>
      <c r="GP173" s="755"/>
      <c r="GQ173" s="755"/>
      <c r="GR173" s="755"/>
      <c r="GS173" s="755"/>
      <c r="GT173" s="755"/>
      <c r="GU173" s="755"/>
      <c r="GV173" s="755"/>
      <c r="GW173" s="755"/>
      <c r="GX173" s="755"/>
      <c r="GY173" s="755"/>
      <c r="GZ173" s="755"/>
      <c r="HA173" s="755"/>
      <c r="HB173" s="755"/>
      <c r="HC173" s="755"/>
      <c r="HD173" s="755"/>
      <c r="HE173" s="755"/>
      <c r="HF173" s="755"/>
      <c r="HG173" s="755"/>
      <c r="HH173" s="755"/>
      <c r="HI173" s="755"/>
      <c r="HJ173" s="755"/>
      <c r="HK173" s="755"/>
      <c r="HL173" s="755"/>
      <c r="HM173" s="755"/>
      <c r="HN173" s="755"/>
      <c r="HO173" s="755"/>
    </row>
    <row r="174" spans="1:223" s="756" customFormat="1" x14ac:dyDescent="0.25">
      <c r="A174" s="732">
        <v>146</v>
      </c>
      <c r="B174" s="730" t="s">
        <v>4046</v>
      </c>
      <c r="C174" s="730" t="s">
        <v>4047</v>
      </c>
      <c r="D174" s="758" t="s">
        <v>12</v>
      </c>
      <c r="E174" s="732">
        <v>2.31</v>
      </c>
      <c r="F174" s="732">
        <v>85</v>
      </c>
      <c r="G174" s="733" t="str">
        <f t="shared" si="3"/>
        <v>Tốt</v>
      </c>
      <c r="H174" s="732"/>
      <c r="I174" s="755"/>
      <c r="J174" s="755"/>
      <c r="K174" s="755"/>
      <c r="L174" s="755"/>
      <c r="M174" s="755"/>
      <c r="N174" s="755"/>
      <c r="O174" s="755"/>
      <c r="P174" s="755"/>
      <c r="Q174" s="755"/>
      <c r="R174" s="755"/>
      <c r="S174" s="755"/>
      <c r="T174" s="755"/>
      <c r="U174" s="755"/>
      <c r="V174" s="755"/>
      <c r="W174" s="755"/>
      <c r="X174" s="755"/>
      <c r="Y174" s="755"/>
      <c r="Z174" s="755"/>
      <c r="AA174" s="755"/>
      <c r="AB174" s="755"/>
      <c r="AC174" s="755"/>
      <c r="AD174" s="755"/>
      <c r="AE174" s="755"/>
      <c r="AF174" s="755"/>
      <c r="AG174" s="755"/>
      <c r="AH174" s="755"/>
      <c r="AI174" s="755"/>
      <c r="AJ174" s="755"/>
      <c r="AK174" s="755"/>
      <c r="AL174" s="755"/>
      <c r="AM174" s="755"/>
      <c r="AN174" s="755"/>
      <c r="AO174" s="755"/>
      <c r="AP174" s="755"/>
      <c r="AQ174" s="755"/>
      <c r="AR174" s="755"/>
      <c r="AS174" s="755"/>
      <c r="AT174" s="755"/>
      <c r="AU174" s="755"/>
      <c r="AV174" s="755"/>
      <c r="AW174" s="755"/>
      <c r="AX174" s="755"/>
      <c r="AY174" s="755"/>
      <c r="AZ174" s="755"/>
      <c r="BA174" s="755"/>
      <c r="BB174" s="755"/>
      <c r="BC174" s="755"/>
      <c r="BD174" s="755"/>
      <c r="BE174" s="755"/>
      <c r="BF174" s="755"/>
      <c r="BG174" s="755"/>
      <c r="BH174" s="755"/>
      <c r="BI174" s="755"/>
      <c r="BJ174" s="755"/>
      <c r="BK174" s="755"/>
      <c r="BL174" s="755"/>
      <c r="BM174" s="755"/>
      <c r="BN174" s="755"/>
      <c r="BO174" s="755"/>
      <c r="BP174" s="755"/>
      <c r="BQ174" s="755"/>
      <c r="BR174" s="755"/>
      <c r="BS174" s="755"/>
      <c r="BT174" s="755"/>
      <c r="BU174" s="755"/>
      <c r="BV174" s="755"/>
      <c r="BW174" s="755"/>
      <c r="BX174" s="755"/>
      <c r="BY174" s="755"/>
      <c r="BZ174" s="755"/>
      <c r="CA174" s="755"/>
      <c r="CB174" s="755"/>
      <c r="CC174" s="755"/>
      <c r="CD174" s="755"/>
      <c r="CE174" s="755"/>
      <c r="CF174" s="755"/>
      <c r="CG174" s="755"/>
      <c r="CH174" s="755"/>
      <c r="CI174" s="755"/>
      <c r="CJ174" s="755"/>
      <c r="CK174" s="755"/>
      <c r="CL174" s="755"/>
      <c r="CM174" s="755"/>
      <c r="CN174" s="755"/>
      <c r="CO174" s="755"/>
      <c r="CP174" s="755"/>
      <c r="CQ174" s="755"/>
      <c r="CR174" s="755"/>
      <c r="CS174" s="755"/>
      <c r="CT174" s="755"/>
      <c r="CU174" s="755"/>
      <c r="CV174" s="755"/>
      <c r="CW174" s="755"/>
      <c r="CX174" s="755"/>
      <c r="CY174" s="755"/>
      <c r="CZ174" s="755"/>
      <c r="DA174" s="755"/>
      <c r="DB174" s="755"/>
      <c r="DC174" s="755"/>
      <c r="DD174" s="755"/>
      <c r="DE174" s="755"/>
      <c r="DF174" s="755"/>
      <c r="DG174" s="755"/>
      <c r="DH174" s="755"/>
      <c r="DI174" s="755"/>
      <c r="DJ174" s="755"/>
      <c r="DK174" s="755"/>
      <c r="DL174" s="755"/>
      <c r="DM174" s="755"/>
      <c r="DN174" s="755"/>
      <c r="DO174" s="755"/>
      <c r="DP174" s="755"/>
      <c r="DQ174" s="755"/>
      <c r="DR174" s="755"/>
      <c r="DS174" s="755"/>
      <c r="DT174" s="755"/>
      <c r="DU174" s="755"/>
      <c r="DV174" s="755"/>
      <c r="DW174" s="755"/>
      <c r="DX174" s="755"/>
      <c r="DY174" s="755"/>
      <c r="DZ174" s="755"/>
      <c r="EA174" s="755"/>
      <c r="EB174" s="755"/>
      <c r="EC174" s="755"/>
      <c r="ED174" s="755"/>
      <c r="EE174" s="755"/>
      <c r="EF174" s="755"/>
      <c r="EG174" s="755"/>
      <c r="EH174" s="755"/>
      <c r="EI174" s="755"/>
      <c r="EJ174" s="755"/>
      <c r="EK174" s="755"/>
      <c r="EL174" s="755"/>
      <c r="EM174" s="755"/>
      <c r="EN174" s="755"/>
      <c r="EO174" s="755"/>
      <c r="EP174" s="755"/>
      <c r="EQ174" s="755"/>
      <c r="ER174" s="755"/>
      <c r="ES174" s="755"/>
      <c r="ET174" s="755"/>
      <c r="EU174" s="755"/>
      <c r="EV174" s="755"/>
      <c r="EW174" s="755"/>
      <c r="EX174" s="755"/>
      <c r="EY174" s="755"/>
      <c r="EZ174" s="755"/>
      <c r="FA174" s="755"/>
      <c r="FB174" s="755"/>
      <c r="FC174" s="755"/>
      <c r="FD174" s="755"/>
      <c r="FE174" s="755"/>
      <c r="FF174" s="755"/>
      <c r="FG174" s="755"/>
      <c r="FH174" s="755"/>
      <c r="FI174" s="755"/>
      <c r="FJ174" s="755"/>
      <c r="FK174" s="755"/>
      <c r="FL174" s="755"/>
      <c r="FM174" s="755"/>
      <c r="FN174" s="755"/>
      <c r="FO174" s="755"/>
      <c r="FP174" s="755"/>
      <c r="FQ174" s="755"/>
      <c r="FR174" s="755"/>
      <c r="FS174" s="755"/>
      <c r="FT174" s="755"/>
      <c r="FU174" s="755"/>
      <c r="FV174" s="755"/>
      <c r="FW174" s="755"/>
      <c r="FX174" s="755"/>
      <c r="FY174" s="755"/>
      <c r="FZ174" s="755"/>
      <c r="GA174" s="755"/>
      <c r="GB174" s="755"/>
      <c r="GC174" s="755"/>
      <c r="GD174" s="755"/>
      <c r="GE174" s="755"/>
      <c r="GF174" s="755"/>
      <c r="GG174" s="755"/>
      <c r="GH174" s="755"/>
      <c r="GI174" s="755"/>
      <c r="GJ174" s="755"/>
      <c r="GK174" s="755"/>
      <c r="GL174" s="755"/>
      <c r="GM174" s="755"/>
      <c r="GN174" s="755"/>
      <c r="GO174" s="755"/>
      <c r="GP174" s="755"/>
      <c r="GQ174" s="755"/>
      <c r="GR174" s="755"/>
      <c r="GS174" s="755"/>
      <c r="GT174" s="755"/>
      <c r="GU174" s="755"/>
      <c r="GV174" s="755"/>
      <c r="GW174" s="755"/>
      <c r="GX174" s="755"/>
      <c r="GY174" s="755"/>
      <c r="GZ174" s="755"/>
      <c r="HA174" s="755"/>
      <c r="HB174" s="755"/>
      <c r="HC174" s="755"/>
      <c r="HD174" s="755"/>
      <c r="HE174" s="755"/>
      <c r="HF174" s="755"/>
      <c r="HG174" s="755"/>
      <c r="HH174" s="755"/>
      <c r="HI174" s="755"/>
      <c r="HJ174" s="755"/>
      <c r="HK174" s="755"/>
      <c r="HL174" s="755"/>
      <c r="HM174" s="755"/>
      <c r="HN174" s="755"/>
      <c r="HO174" s="755"/>
    </row>
    <row r="175" spans="1:223" s="756" customFormat="1" x14ac:dyDescent="0.25">
      <c r="A175" s="732">
        <v>147</v>
      </c>
      <c r="B175" s="730" t="s">
        <v>4048</v>
      </c>
      <c r="C175" s="730" t="s">
        <v>4049</v>
      </c>
      <c r="D175" s="758" t="s">
        <v>140</v>
      </c>
      <c r="E175" s="732">
        <v>3.13</v>
      </c>
      <c r="F175" s="732">
        <v>97</v>
      </c>
      <c r="G175" s="733" t="str">
        <f t="shared" si="3"/>
        <v>Xuất sắc</v>
      </c>
      <c r="H175" s="732"/>
      <c r="I175" s="755"/>
      <c r="J175" s="755"/>
      <c r="K175" s="755"/>
      <c r="L175" s="755"/>
      <c r="M175" s="755"/>
      <c r="N175" s="755"/>
      <c r="O175" s="755"/>
      <c r="P175" s="755"/>
      <c r="Q175" s="755"/>
      <c r="R175" s="755"/>
      <c r="S175" s="755"/>
      <c r="T175" s="755"/>
      <c r="U175" s="755"/>
      <c r="V175" s="755"/>
      <c r="W175" s="755"/>
      <c r="X175" s="755"/>
      <c r="Y175" s="755"/>
      <c r="Z175" s="755"/>
      <c r="AA175" s="755"/>
      <c r="AB175" s="755"/>
      <c r="AC175" s="755"/>
      <c r="AD175" s="755"/>
      <c r="AE175" s="755"/>
      <c r="AF175" s="755"/>
      <c r="AG175" s="755"/>
      <c r="AH175" s="755"/>
      <c r="AI175" s="755"/>
      <c r="AJ175" s="755"/>
      <c r="AK175" s="755"/>
      <c r="AL175" s="755"/>
      <c r="AM175" s="755"/>
      <c r="AN175" s="755"/>
      <c r="AO175" s="755"/>
      <c r="AP175" s="755"/>
      <c r="AQ175" s="755"/>
      <c r="AR175" s="755"/>
      <c r="AS175" s="755"/>
      <c r="AT175" s="755"/>
      <c r="AU175" s="755"/>
      <c r="AV175" s="755"/>
      <c r="AW175" s="755"/>
      <c r="AX175" s="755"/>
      <c r="AY175" s="755"/>
      <c r="AZ175" s="755"/>
      <c r="BA175" s="755"/>
      <c r="BB175" s="755"/>
      <c r="BC175" s="755"/>
      <c r="BD175" s="755"/>
      <c r="BE175" s="755"/>
      <c r="BF175" s="755"/>
      <c r="BG175" s="755"/>
      <c r="BH175" s="755"/>
      <c r="BI175" s="755"/>
      <c r="BJ175" s="755"/>
      <c r="BK175" s="755"/>
      <c r="BL175" s="755"/>
      <c r="BM175" s="755"/>
      <c r="BN175" s="755"/>
      <c r="BO175" s="755"/>
      <c r="BP175" s="755"/>
      <c r="BQ175" s="755"/>
      <c r="BR175" s="755"/>
      <c r="BS175" s="755"/>
      <c r="BT175" s="755"/>
      <c r="BU175" s="755"/>
      <c r="BV175" s="755"/>
      <c r="BW175" s="755"/>
      <c r="BX175" s="755"/>
      <c r="BY175" s="755"/>
      <c r="BZ175" s="755"/>
      <c r="CA175" s="755"/>
      <c r="CB175" s="755"/>
      <c r="CC175" s="755"/>
      <c r="CD175" s="755"/>
      <c r="CE175" s="755"/>
      <c r="CF175" s="755"/>
      <c r="CG175" s="755"/>
      <c r="CH175" s="755"/>
      <c r="CI175" s="755"/>
      <c r="CJ175" s="755"/>
      <c r="CK175" s="755"/>
      <c r="CL175" s="755"/>
      <c r="CM175" s="755"/>
      <c r="CN175" s="755"/>
      <c r="CO175" s="755"/>
      <c r="CP175" s="755"/>
      <c r="CQ175" s="755"/>
      <c r="CR175" s="755"/>
      <c r="CS175" s="755"/>
      <c r="CT175" s="755"/>
      <c r="CU175" s="755"/>
      <c r="CV175" s="755"/>
      <c r="CW175" s="755"/>
      <c r="CX175" s="755"/>
      <c r="CY175" s="755"/>
      <c r="CZ175" s="755"/>
      <c r="DA175" s="755"/>
      <c r="DB175" s="755"/>
      <c r="DC175" s="755"/>
      <c r="DD175" s="755"/>
      <c r="DE175" s="755"/>
      <c r="DF175" s="755"/>
      <c r="DG175" s="755"/>
      <c r="DH175" s="755"/>
      <c r="DI175" s="755"/>
      <c r="DJ175" s="755"/>
      <c r="DK175" s="755"/>
      <c r="DL175" s="755"/>
      <c r="DM175" s="755"/>
      <c r="DN175" s="755"/>
      <c r="DO175" s="755"/>
      <c r="DP175" s="755"/>
      <c r="DQ175" s="755"/>
      <c r="DR175" s="755"/>
      <c r="DS175" s="755"/>
      <c r="DT175" s="755"/>
      <c r="DU175" s="755"/>
      <c r="DV175" s="755"/>
      <c r="DW175" s="755"/>
      <c r="DX175" s="755"/>
      <c r="DY175" s="755"/>
      <c r="DZ175" s="755"/>
      <c r="EA175" s="755"/>
      <c r="EB175" s="755"/>
      <c r="EC175" s="755"/>
      <c r="ED175" s="755"/>
      <c r="EE175" s="755"/>
      <c r="EF175" s="755"/>
      <c r="EG175" s="755"/>
      <c r="EH175" s="755"/>
      <c r="EI175" s="755"/>
      <c r="EJ175" s="755"/>
      <c r="EK175" s="755"/>
      <c r="EL175" s="755"/>
      <c r="EM175" s="755"/>
      <c r="EN175" s="755"/>
      <c r="EO175" s="755"/>
      <c r="EP175" s="755"/>
      <c r="EQ175" s="755"/>
      <c r="ER175" s="755"/>
      <c r="ES175" s="755"/>
      <c r="ET175" s="755"/>
      <c r="EU175" s="755"/>
      <c r="EV175" s="755"/>
      <c r="EW175" s="755"/>
      <c r="EX175" s="755"/>
      <c r="EY175" s="755"/>
      <c r="EZ175" s="755"/>
      <c r="FA175" s="755"/>
      <c r="FB175" s="755"/>
      <c r="FC175" s="755"/>
      <c r="FD175" s="755"/>
      <c r="FE175" s="755"/>
      <c r="FF175" s="755"/>
      <c r="FG175" s="755"/>
      <c r="FH175" s="755"/>
      <c r="FI175" s="755"/>
      <c r="FJ175" s="755"/>
      <c r="FK175" s="755"/>
      <c r="FL175" s="755"/>
      <c r="FM175" s="755"/>
      <c r="FN175" s="755"/>
      <c r="FO175" s="755"/>
      <c r="FP175" s="755"/>
      <c r="FQ175" s="755"/>
      <c r="FR175" s="755"/>
      <c r="FS175" s="755"/>
      <c r="FT175" s="755"/>
      <c r="FU175" s="755"/>
      <c r="FV175" s="755"/>
      <c r="FW175" s="755"/>
      <c r="FX175" s="755"/>
      <c r="FY175" s="755"/>
      <c r="FZ175" s="755"/>
      <c r="GA175" s="755"/>
      <c r="GB175" s="755"/>
      <c r="GC175" s="755"/>
      <c r="GD175" s="755"/>
      <c r="GE175" s="755"/>
      <c r="GF175" s="755"/>
      <c r="GG175" s="755"/>
      <c r="GH175" s="755"/>
      <c r="GI175" s="755"/>
      <c r="GJ175" s="755"/>
      <c r="GK175" s="755"/>
      <c r="GL175" s="755"/>
      <c r="GM175" s="755"/>
      <c r="GN175" s="755"/>
      <c r="GO175" s="755"/>
      <c r="GP175" s="755"/>
      <c r="GQ175" s="755"/>
      <c r="GR175" s="755"/>
      <c r="GS175" s="755"/>
      <c r="GT175" s="755"/>
      <c r="GU175" s="755"/>
      <c r="GV175" s="755"/>
      <c r="GW175" s="755"/>
      <c r="GX175" s="755"/>
      <c r="GY175" s="755"/>
      <c r="GZ175" s="755"/>
      <c r="HA175" s="755"/>
      <c r="HB175" s="755"/>
      <c r="HC175" s="755"/>
      <c r="HD175" s="755"/>
      <c r="HE175" s="755"/>
      <c r="HF175" s="755"/>
      <c r="HG175" s="755"/>
      <c r="HH175" s="755"/>
      <c r="HI175" s="755"/>
      <c r="HJ175" s="755"/>
      <c r="HK175" s="755"/>
      <c r="HL175" s="755"/>
      <c r="HM175" s="755"/>
      <c r="HN175" s="755"/>
      <c r="HO175" s="755"/>
    </row>
    <row r="176" spans="1:223" s="756" customFormat="1" x14ac:dyDescent="0.25">
      <c r="A176" s="732">
        <v>148</v>
      </c>
      <c r="B176" s="730" t="s">
        <v>4050</v>
      </c>
      <c r="C176" s="730" t="s">
        <v>2183</v>
      </c>
      <c r="D176" s="758" t="s">
        <v>160</v>
      </c>
      <c r="E176" s="732">
        <v>2</v>
      </c>
      <c r="F176" s="732">
        <v>78</v>
      </c>
      <c r="G176" s="733" t="str">
        <f t="shared" si="3"/>
        <v>Khá</v>
      </c>
      <c r="H176" s="732"/>
      <c r="I176" s="755"/>
      <c r="J176" s="755"/>
      <c r="K176" s="755"/>
      <c r="L176" s="755"/>
      <c r="M176" s="755"/>
      <c r="N176" s="755"/>
      <c r="O176" s="755"/>
      <c r="P176" s="755"/>
      <c r="Q176" s="755"/>
      <c r="R176" s="755"/>
      <c r="S176" s="755"/>
      <c r="T176" s="755"/>
      <c r="U176" s="755"/>
      <c r="V176" s="755"/>
      <c r="W176" s="755"/>
      <c r="X176" s="755"/>
      <c r="Y176" s="755"/>
      <c r="Z176" s="755"/>
      <c r="AA176" s="755"/>
      <c r="AB176" s="755"/>
      <c r="AC176" s="755"/>
      <c r="AD176" s="755"/>
      <c r="AE176" s="755"/>
      <c r="AF176" s="755"/>
      <c r="AG176" s="755"/>
      <c r="AH176" s="755"/>
      <c r="AI176" s="755"/>
      <c r="AJ176" s="755"/>
      <c r="AK176" s="755"/>
      <c r="AL176" s="755"/>
      <c r="AM176" s="755"/>
      <c r="AN176" s="755"/>
      <c r="AO176" s="755"/>
      <c r="AP176" s="755"/>
      <c r="AQ176" s="755"/>
      <c r="AR176" s="755"/>
      <c r="AS176" s="755"/>
      <c r="AT176" s="755"/>
      <c r="AU176" s="755"/>
      <c r="AV176" s="755"/>
      <c r="AW176" s="755"/>
      <c r="AX176" s="755"/>
      <c r="AY176" s="755"/>
      <c r="AZ176" s="755"/>
      <c r="BA176" s="755"/>
      <c r="BB176" s="755"/>
      <c r="BC176" s="755"/>
      <c r="BD176" s="755"/>
      <c r="BE176" s="755"/>
      <c r="BF176" s="755"/>
      <c r="BG176" s="755"/>
      <c r="BH176" s="755"/>
      <c r="BI176" s="755"/>
      <c r="BJ176" s="755"/>
      <c r="BK176" s="755"/>
      <c r="BL176" s="755"/>
      <c r="BM176" s="755"/>
      <c r="BN176" s="755"/>
      <c r="BO176" s="755"/>
      <c r="BP176" s="755"/>
      <c r="BQ176" s="755"/>
      <c r="BR176" s="755"/>
      <c r="BS176" s="755"/>
      <c r="BT176" s="755"/>
      <c r="BU176" s="755"/>
      <c r="BV176" s="755"/>
      <c r="BW176" s="755"/>
      <c r="BX176" s="755"/>
      <c r="BY176" s="755"/>
      <c r="BZ176" s="755"/>
      <c r="CA176" s="755"/>
      <c r="CB176" s="755"/>
      <c r="CC176" s="755"/>
      <c r="CD176" s="755"/>
      <c r="CE176" s="755"/>
      <c r="CF176" s="755"/>
      <c r="CG176" s="755"/>
      <c r="CH176" s="755"/>
      <c r="CI176" s="755"/>
      <c r="CJ176" s="755"/>
      <c r="CK176" s="755"/>
      <c r="CL176" s="755"/>
      <c r="CM176" s="755"/>
      <c r="CN176" s="755"/>
      <c r="CO176" s="755"/>
      <c r="CP176" s="755"/>
      <c r="CQ176" s="755"/>
      <c r="CR176" s="755"/>
      <c r="CS176" s="755"/>
      <c r="CT176" s="755"/>
      <c r="CU176" s="755"/>
      <c r="CV176" s="755"/>
      <c r="CW176" s="755"/>
      <c r="CX176" s="755"/>
      <c r="CY176" s="755"/>
      <c r="CZ176" s="755"/>
      <c r="DA176" s="755"/>
      <c r="DB176" s="755"/>
      <c r="DC176" s="755"/>
      <c r="DD176" s="755"/>
      <c r="DE176" s="755"/>
      <c r="DF176" s="755"/>
      <c r="DG176" s="755"/>
      <c r="DH176" s="755"/>
      <c r="DI176" s="755"/>
      <c r="DJ176" s="755"/>
      <c r="DK176" s="755"/>
      <c r="DL176" s="755"/>
      <c r="DM176" s="755"/>
      <c r="DN176" s="755"/>
      <c r="DO176" s="755"/>
      <c r="DP176" s="755"/>
      <c r="DQ176" s="755"/>
      <c r="DR176" s="755"/>
      <c r="DS176" s="755"/>
      <c r="DT176" s="755"/>
      <c r="DU176" s="755"/>
      <c r="DV176" s="755"/>
      <c r="DW176" s="755"/>
      <c r="DX176" s="755"/>
      <c r="DY176" s="755"/>
      <c r="DZ176" s="755"/>
      <c r="EA176" s="755"/>
      <c r="EB176" s="755"/>
      <c r="EC176" s="755"/>
      <c r="ED176" s="755"/>
      <c r="EE176" s="755"/>
      <c r="EF176" s="755"/>
      <c r="EG176" s="755"/>
      <c r="EH176" s="755"/>
      <c r="EI176" s="755"/>
      <c r="EJ176" s="755"/>
      <c r="EK176" s="755"/>
      <c r="EL176" s="755"/>
      <c r="EM176" s="755"/>
      <c r="EN176" s="755"/>
      <c r="EO176" s="755"/>
      <c r="EP176" s="755"/>
      <c r="EQ176" s="755"/>
      <c r="ER176" s="755"/>
      <c r="ES176" s="755"/>
      <c r="ET176" s="755"/>
      <c r="EU176" s="755"/>
      <c r="EV176" s="755"/>
      <c r="EW176" s="755"/>
      <c r="EX176" s="755"/>
      <c r="EY176" s="755"/>
      <c r="EZ176" s="755"/>
      <c r="FA176" s="755"/>
      <c r="FB176" s="755"/>
      <c r="FC176" s="755"/>
      <c r="FD176" s="755"/>
      <c r="FE176" s="755"/>
      <c r="FF176" s="755"/>
      <c r="FG176" s="755"/>
      <c r="FH176" s="755"/>
      <c r="FI176" s="755"/>
      <c r="FJ176" s="755"/>
      <c r="FK176" s="755"/>
      <c r="FL176" s="755"/>
      <c r="FM176" s="755"/>
      <c r="FN176" s="755"/>
      <c r="FO176" s="755"/>
      <c r="FP176" s="755"/>
      <c r="FQ176" s="755"/>
      <c r="FR176" s="755"/>
      <c r="FS176" s="755"/>
      <c r="FT176" s="755"/>
      <c r="FU176" s="755"/>
      <c r="FV176" s="755"/>
      <c r="FW176" s="755"/>
      <c r="FX176" s="755"/>
      <c r="FY176" s="755"/>
      <c r="FZ176" s="755"/>
      <c r="GA176" s="755"/>
      <c r="GB176" s="755"/>
      <c r="GC176" s="755"/>
      <c r="GD176" s="755"/>
      <c r="GE176" s="755"/>
      <c r="GF176" s="755"/>
      <c r="GG176" s="755"/>
      <c r="GH176" s="755"/>
      <c r="GI176" s="755"/>
      <c r="GJ176" s="755"/>
      <c r="GK176" s="755"/>
      <c r="GL176" s="755"/>
      <c r="GM176" s="755"/>
      <c r="GN176" s="755"/>
      <c r="GO176" s="755"/>
      <c r="GP176" s="755"/>
      <c r="GQ176" s="755"/>
      <c r="GR176" s="755"/>
      <c r="GS176" s="755"/>
      <c r="GT176" s="755"/>
      <c r="GU176" s="755"/>
      <c r="GV176" s="755"/>
      <c r="GW176" s="755"/>
      <c r="GX176" s="755"/>
      <c r="GY176" s="755"/>
      <c r="GZ176" s="755"/>
      <c r="HA176" s="755"/>
      <c r="HB176" s="755"/>
      <c r="HC176" s="755"/>
      <c r="HD176" s="755"/>
      <c r="HE176" s="755"/>
      <c r="HF176" s="755"/>
      <c r="HG176" s="755"/>
      <c r="HH176" s="755"/>
      <c r="HI176" s="755"/>
      <c r="HJ176" s="755"/>
      <c r="HK176" s="755"/>
      <c r="HL176" s="755"/>
      <c r="HM176" s="755"/>
      <c r="HN176" s="755"/>
      <c r="HO176" s="755"/>
    </row>
    <row r="177" spans="1:223" s="756" customFormat="1" x14ac:dyDescent="0.25">
      <c r="A177" s="732">
        <v>149</v>
      </c>
      <c r="B177" s="730" t="s">
        <v>4051</v>
      </c>
      <c r="C177" s="730" t="s">
        <v>13</v>
      </c>
      <c r="D177" s="758" t="s">
        <v>24</v>
      </c>
      <c r="E177" s="732">
        <v>2.64</v>
      </c>
      <c r="F177" s="732">
        <v>86</v>
      </c>
      <c r="G177" s="733" t="str">
        <f t="shared" si="3"/>
        <v>Tốt</v>
      </c>
      <c r="H177" s="732"/>
      <c r="I177" s="755"/>
      <c r="J177" s="755"/>
      <c r="K177" s="755"/>
      <c r="L177" s="755"/>
      <c r="M177" s="755"/>
      <c r="N177" s="755"/>
      <c r="O177" s="755"/>
      <c r="P177" s="755"/>
      <c r="Q177" s="755"/>
      <c r="R177" s="755"/>
      <c r="S177" s="755"/>
      <c r="T177" s="755"/>
      <c r="U177" s="755"/>
      <c r="V177" s="755"/>
      <c r="W177" s="755"/>
      <c r="X177" s="755"/>
      <c r="Y177" s="755"/>
      <c r="Z177" s="755"/>
      <c r="AA177" s="755"/>
      <c r="AB177" s="755"/>
      <c r="AC177" s="755"/>
      <c r="AD177" s="755"/>
      <c r="AE177" s="755"/>
      <c r="AF177" s="755"/>
      <c r="AG177" s="755"/>
      <c r="AH177" s="755"/>
      <c r="AI177" s="755"/>
      <c r="AJ177" s="755"/>
      <c r="AK177" s="755"/>
      <c r="AL177" s="755"/>
      <c r="AM177" s="755"/>
      <c r="AN177" s="755"/>
      <c r="AO177" s="755"/>
      <c r="AP177" s="755"/>
      <c r="AQ177" s="755"/>
      <c r="AR177" s="755"/>
      <c r="AS177" s="755"/>
      <c r="AT177" s="755"/>
      <c r="AU177" s="755"/>
      <c r="AV177" s="755"/>
      <c r="AW177" s="755"/>
      <c r="AX177" s="755"/>
      <c r="AY177" s="755"/>
      <c r="AZ177" s="755"/>
      <c r="BA177" s="755"/>
      <c r="BB177" s="755"/>
      <c r="BC177" s="755"/>
      <c r="BD177" s="755"/>
      <c r="BE177" s="755"/>
      <c r="BF177" s="755"/>
      <c r="BG177" s="755"/>
      <c r="BH177" s="755"/>
      <c r="BI177" s="755"/>
      <c r="BJ177" s="755"/>
      <c r="BK177" s="755"/>
      <c r="BL177" s="755"/>
      <c r="BM177" s="755"/>
      <c r="BN177" s="755"/>
      <c r="BO177" s="755"/>
      <c r="BP177" s="755"/>
      <c r="BQ177" s="755"/>
      <c r="BR177" s="755"/>
      <c r="BS177" s="755"/>
      <c r="BT177" s="755"/>
      <c r="BU177" s="755"/>
      <c r="BV177" s="755"/>
      <c r="BW177" s="755"/>
      <c r="BX177" s="755"/>
      <c r="BY177" s="755"/>
      <c r="BZ177" s="755"/>
      <c r="CA177" s="755"/>
      <c r="CB177" s="755"/>
      <c r="CC177" s="755"/>
      <c r="CD177" s="755"/>
      <c r="CE177" s="755"/>
      <c r="CF177" s="755"/>
      <c r="CG177" s="755"/>
      <c r="CH177" s="755"/>
      <c r="CI177" s="755"/>
      <c r="CJ177" s="755"/>
      <c r="CK177" s="755"/>
      <c r="CL177" s="755"/>
      <c r="CM177" s="755"/>
      <c r="CN177" s="755"/>
      <c r="CO177" s="755"/>
      <c r="CP177" s="755"/>
      <c r="CQ177" s="755"/>
      <c r="CR177" s="755"/>
      <c r="CS177" s="755"/>
      <c r="CT177" s="755"/>
      <c r="CU177" s="755"/>
      <c r="CV177" s="755"/>
      <c r="CW177" s="755"/>
      <c r="CX177" s="755"/>
      <c r="CY177" s="755"/>
      <c r="CZ177" s="755"/>
      <c r="DA177" s="755"/>
      <c r="DB177" s="755"/>
      <c r="DC177" s="755"/>
      <c r="DD177" s="755"/>
      <c r="DE177" s="755"/>
      <c r="DF177" s="755"/>
      <c r="DG177" s="755"/>
      <c r="DH177" s="755"/>
      <c r="DI177" s="755"/>
      <c r="DJ177" s="755"/>
      <c r="DK177" s="755"/>
      <c r="DL177" s="755"/>
      <c r="DM177" s="755"/>
      <c r="DN177" s="755"/>
      <c r="DO177" s="755"/>
      <c r="DP177" s="755"/>
      <c r="DQ177" s="755"/>
      <c r="DR177" s="755"/>
      <c r="DS177" s="755"/>
      <c r="DT177" s="755"/>
      <c r="DU177" s="755"/>
      <c r="DV177" s="755"/>
      <c r="DW177" s="755"/>
      <c r="DX177" s="755"/>
      <c r="DY177" s="755"/>
      <c r="DZ177" s="755"/>
      <c r="EA177" s="755"/>
      <c r="EB177" s="755"/>
      <c r="EC177" s="755"/>
      <c r="ED177" s="755"/>
      <c r="EE177" s="755"/>
      <c r="EF177" s="755"/>
      <c r="EG177" s="755"/>
      <c r="EH177" s="755"/>
      <c r="EI177" s="755"/>
      <c r="EJ177" s="755"/>
      <c r="EK177" s="755"/>
      <c r="EL177" s="755"/>
      <c r="EM177" s="755"/>
      <c r="EN177" s="755"/>
      <c r="EO177" s="755"/>
      <c r="EP177" s="755"/>
      <c r="EQ177" s="755"/>
      <c r="ER177" s="755"/>
      <c r="ES177" s="755"/>
      <c r="ET177" s="755"/>
      <c r="EU177" s="755"/>
      <c r="EV177" s="755"/>
      <c r="EW177" s="755"/>
      <c r="EX177" s="755"/>
      <c r="EY177" s="755"/>
      <c r="EZ177" s="755"/>
      <c r="FA177" s="755"/>
      <c r="FB177" s="755"/>
      <c r="FC177" s="755"/>
      <c r="FD177" s="755"/>
      <c r="FE177" s="755"/>
      <c r="FF177" s="755"/>
      <c r="FG177" s="755"/>
      <c r="FH177" s="755"/>
      <c r="FI177" s="755"/>
      <c r="FJ177" s="755"/>
      <c r="FK177" s="755"/>
      <c r="FL177" s="755"/>
      <c r="FM177" s="755"/>
      <c r="FN177" s="755"/>
      <c r="FO177" s="755"/>
      <c r="FP177" s="755"/>
      <c r="FQ177" s="755"/>
      <c r="FR177" s="755"/>
      <c r="FS177" s="755"/>
      <c r="FT177" s="755"/>
      <c r="FU177" s="755"/>
      <c r="FV177" s="755"/>
      <c r="FW177" s="755"/>
      <c r="FX177" s="755"/>
      <c r="FY177" s="755"/>
      <c r="FZ177" s="755"/>
      <c r="GA177" s="755"/>
      <c r="GB177" s="755"/>
      <c r="GC177" s="755"/>
      <c r="GD177" s="755"/>
      <c r="GE177" s="755"/>
      <c r="GF177" s="755"/>
      <c r="GG177" s="755"/>
      <c r="GH177" s="755"/>
      <c r="GI177" s="755"/>
      <c r="GJ177" s="755"/>
      <c r="GK177" s="755"/>
      <c r="GL177" s="755"/>
      <c r="GM177" s="755"/>
      <c r="GN177" s="755"/>
      <c r="GO177" s="755"/>
      <c r="GP177" s="755"/>
      <c r="GQ177" s="755"/>
      <c r="GR177" s="755"/>
      <c r="GS177" s="755"/>
      <c r="GT177" s="755"/>
      <c r="GU177" s="755"/>
      <c r="GV177" s="755"/>
      <c r="GW177" s="755"/>
      <c r="GX177" s="755"/>
      <c r="GY177" s="755"/>
      <c r="GZ177" s="755"/>
      <c r="HA177" s="755"/>
      <c r="HB177" s="755"/>
      <c r="HC177" s="755"/>
      <c r="HD177" s="755"/>
      <c r="HE177" s="755"/>
      <c r="HF177" s="755"/>
      <c r="HG177" s="755"/>
      <c r="HH177" s="755"/>
      <c r="HI177" s="755"/>
      <c r="HJ177" s="755"/>
      <c r="HK177" s="755"/>
      <c r="HL177" s="755"/>
      <c r="HM177" s="755"/>
      <c r="HN177" s="755"/>
      <c r="HO177" s="755"/>
    </row>
    <row r="178" spans="1:223" s="756" customFormat="1" x14ac:dyDescent="0.25">
      <c r="A178" s="732">
        <v>150</v>
      </c>
      <c r="B178" s="730" t="s">
        <v>4052</v>
      </c>
      <c r="C178" s="730" t="s">
        <v>4053</v>
      </c>
      <c r="D178" s="758" t="s">
        <v>142</v>
      </c>
      <c r="E178" s="732">
        <v>2.63</v>
      </c>
      <c r="F178" s="732">
        <v>94</v>
      </c>
      <c r="G178" s="733" t="str">
        <f t="shared" si="3"/>
        <v>Xuất sắc</v>
      </c>
      <c r="H178" s="732"/>
      <c r="I178" s="755"/>
      <c r="J178" s="755"/>
      <c r="K178" s="755"/>
      <c r="L178" s="755"/>
      <c r="M178" s="755"/>
      <c r="N178" s="755"/>
      <c r="O178" s="755"/>
      <c r="P178" s="755"/>
      <c r="Q178" s="755"/>
      <c r="R178" s="755"/>
      <c r="S178" s="755"/>
      <c r="T178" s="755"/>
      <c r="U178" s="755"/>
      <c r="V178" s="755"/>
      <c r="W178" s="755"/>
      <c r="X178" s="755"/>
      <c r="Y178" s="755"/>
      <c r="Z178" s="755"/>
      <c r="AA178" s="755"/>
      <c r="AB178" s="755"/>
      <c r="AC178" s="755"/>
      <c r="AD178" s="755"/>
      <c r="AE178" s="755"/>
      <c r="AF178" s="755"/>
      <c r="AG178" s="755"/>
      <c r="AH178" s="755"/>
      <c r="AI178" s="755"/>
      <c r="AJ178" s="755"/>
      <c r="AK178" s="755"/>
      <c r="AL178" s="755"/>
      <c r="AM178" s="755"/>
      <c r="AN178" s="755"/>
      <c r="AO178" s="755"/>
      <c r="AP178" s="755"/>
      <c r="AQ178" s="755"/>
      <c r="AR178" s="755"/>
      <c r="AS178" s="755"/>
      <c r="AT178" s="755"/>
      <c r="AU178" s="755"/>
      <c r="AV178" s="755"/>
      <c r="AW178" s="755"/>
      <c r="AX178" s="755"/>
      <c r="AY178" s="755"/>
      <c r="AZ178" s="755"/>
      <c r="BA178" s="755"/>
      <c r="BB178" s="755"/>
      <c r="BC178" s="755"/>
      <c r="BD178" s="755"/>
      <c r="BE178" s="755"/>
      <c r="BF178" s="755"/>
      <c r="BG178" s="755"/>
      <c r="BH178" s="755"/>
      <c r="BI178" s="755"/>
      <c r="BJ178" s="755"/>
      <c r="BK178" s="755"/>
      <c r="BL178" s="755"/>
      <c r="BM178" s="755"/>
      <c r="BN178" s="755"/>
      <c r="BO178" s="755"/>
      <c r="BP178" s="755"/>
      <c r="BQ178" s="755"/>
      <c r="BR178" s="755"/>
      <c r="BS178" s="755"/>
      <c r="BT178" s="755"/>
      <c r="BU178" s="755"/>
      <c r="BV178" s="755"/>
      <c r="BW178" s="755"/>
      <c r="BX178" s="755"/>
      <c r="BY178" s="755"/>
      <c r="BZ178" s="755"/>
      <c r="CA178" s="755"/>
      <c r="CB178" s="755"/>
      <c r="CC178" s="755"/>
      <c r="CD178" s="755"/>
      <c r="CE178" s="755"/>
      <c r="CF178" s="755"/>
      <c r="CG178" s="755"/>
      <c r="CH178" s="755"/>
      <c r="CI178" s="755"/>
      <c r="CJ178" s="755"/>
      <c r="CK178" s="755"/>
      <c r="CL178" s="755"/>
      <c r="CM178" s="755"/>
      <c r="CN178" s="755"/>
      <c r="CO178" s="755"/>
      <c r="CP178" s="755"/>
      <c r="CQ178" s="755"/>
      <c r="CR178" s="755"/>
      <c r="CS178" s="755"/>
      <c r="CT178" s="755"/>
      <c r="CU178" s="755"/>
      <c r="CV178" s="755"/>
      <c r="CW178" s="755"/>
      <c r="CX178" s="755"/>
      <c r="CY178" s="755"/>
      <c r="CZ178" s="755"/>
      <c r="DA178" s="755"/>
      <c r="DB178" s="755"/>
      <c r="DC178" s="755"/>
      <c r="DD178" s="755"/>
      <c r="DE178" s="755"/>
      <c r="DF178" s="755"/>
      <c r="DG178" s="755"/>
      <c r="DH178" s="755"/>
      <c r="DI178" s="755"/>
      <c r="DJ178" s="755"/>
      <c r="DK178" s="755"/>
      <c r="DL178" s="755"/>
      <c r="DM178" s="755"/>
      <c r="DN178" s="755"/>
      <c r="DO178" s="755"/>
      <c r="DP178" s="755"/>
      <c r="DQ178" s="755"/>
      <c r="DR178" s="755"/>
      <c r="DS178" s="755"/>
      <c r="DT178" s="755"/>
      <c r="DU178" s="755"/>
      <c r="DV178" s="755"/>
      <c r="DW178" s="755"/>
      <c r="DX178" s="755"/>
      <c r="DY178" s="755"/>
      <c r="DZ178" s="755"/>
      <c r="EA178" s="755"/>
      <c r="EB178" s="755"/>
      <c r="EC178" s="755"/>
      <c r="ED178" s="755"/>
      <c r="EE178" s="755"/>
      <c r="EF178" s="755"/>
      <c r="EG178" s="755"/>
      <c r="EH178" s="755"/>
      <c r="EI178" s="755"/>
      <c r="EJ178" s="755"/>
      <c r="EK178" s="755"/>
      <c r="EL178" s="755"/>
      <c r="EM178" s="755"/>
      <c r="EN178" s="755"/>
      <c r="EO178" s="755"/>
      <c r="EP178" s="755"/>
      <c r="EQ178" s="755"/>
      <c r="ER178" s="755"/>
      <c r="ES178" s="755"/>
      <c r="ET178" s="755"/>
      <c r="EU178" s="755"/>
      <c r="EV178" s="755"/>
      <c r="EW178" s="755"/>
      <c r="EX178" s="755"/>
      <c r="EY178" s="755"/>
      <c r="EZ178" s="755"/>
      <c r="FA178" s="755"/>
      <c r="FB178" s="755"/>
      <c r="FC178" s="755"/>
      <c r="FD178" s="755"/>
      <c r="FE178" s="755"/>
      <c r="FF178" s="755"/>
      <c r="FG178" s="755"/>
      <c r="FH178" s="755"/>
      <c r="FI178" s="755"/>
      <c r="FJ178" s="755"/>
      <c r="FK178" s="755"/>
      <c r="FL178" s="755"/>
      <c r="FM178" s="755"/>
      <c r="FN178" s="755"/>
      <c r="FO178" s="755"/>
      <c r="FP178" s="755"/>
      <c r="FQ178" s="755"/>
      <c r="FR178" s="755"/>
      <c r="FS178" s="755"/>
      <c r="FT178" s="755"/>
      <c r="FU178" s="755"/>
      <c r="FV178" s="755"/>
      <c r="FW178" s="755"/>
      <c r="FX178" s="755"/>
      <c r="FY178" s="755"/>
      <c r="FZ178" s="755"/>
      <c r="GA178" s="755"/>
      <c r="GB178" s="755"/>
      <c r="GC178" s="755"/>
      <c r="GD178" s="755"/>
      <c r="GE178" s="755"/>
      <c r="GF178" s="755"/>
      <c r="GG178" s="755"/>
      <c r="GH178" s="755"/>
      <c r="GI178" s="755"/>
      <c r="GJ178" s="755"/>
      <c r="GK178" s="755"/>
      <c r="GL178" s="755"/>
      <c r="GM178" s="755"/>
      <c r="GN178" s="755"/>
      <c r="GO178" s="755"/>
      <c r="GP178" s="755"/>
      <c r="GQ178" s="755"/>
      <c r="GR178" s="755"/>
      <c r="GS178" s="755"/>
      <c r="GT178" s="755"/>
      <c r="GU178" s="755"/>
      <c r="GV178" s="755"/>
      <c r="GW178" s="755"/>
      <c r="GX178" s="755"/>
      <c r="GY178" s="755"/>
      <c r="GZ178" s="755"/>
      <c r="HA178" s="755"/>
      <c r="HB178" s="755"/>
      <c r="HC178" s="755"/>
      <c r="HD178" s="755"/>
      <c r="HE178" s="755"/>
      <c r="HF178" s="755"/>
      <c r="HG178" s="755"/>
      <c r="HH178" s="755"/>
      <c r="HI178" s="755"/>
      <c r="HJ178" s="755"/>
      <c r="HK178" s="755"/>
      <c r="HL178" s="755"/>
      <c r="HM178" s="755"/>
      <c r="HN178" s="755"/>
      <c r="HO178" s="755"/>
    </row>
    <row r="180" spans="1:223" s="768" customFormat="1" ht="15" x14ac:dyDescent="0.25">
      <c r="A180" s="999" t="s">
        <v>4054</v>
      </c>
      <c r="B180" s="999"/>
      <c r="C180" s="765"/>
      <c r="D180" s="765"/>
      <c r="E180" s="766"/>
      <c r="F180" s="767"/>
      <c r="H180" s="767"/>
    </row>
    <row r="181" spans="1:223" s="768" customFormat="1" ht="15" x14ac:dyDescent="0.25">
      <c r="A181" s="999" t="s">
        <v>5153</v>
      </c>
      <c r="B181" s="999"/>
      <c r="C181" s="765"/>
      <c r="D181" s="765"/>
      <c r="E181" s="766"/>
      <c r="F181" s="767"/>
      <c r="H181" s="767"/>
    </row>
    <row r="182" spans="1:223" s="768" customFormat="1" ht="13.5" customHeight="1" x14ac:dyDescent="0.25">
      <c r="A182" s="767"/>
      <c r="E182" s="766"/>
      <c r="F182" s="767"/>
      <c r="H182" s="767"/>
    </row>
    <row r="183" spans="1:223" s="768" customFormat="1" ht="28.5" x14ac:dyDescent="0.25">
      <c r="A183" s="769" t="s">
        <v>118</v>
      </c>
      <c r="B183" s="769" t="s">
        <v>536</v>
      </c>
      <c r="C183" s="769" t="s">
        <v>3871</v>
      </c>
      <c r="D183" s="769" t="s">
        <v>486</v>
      </c>
      <c r="E183" s="770" t="s">
        <v>5342</v>
      </c>
      <c r="F183" s="771" t="s">
        <v>537</v>
      </c>
      <c r="G183" s="769" t="s">
        <v>453</v>
      </c>
      <c r="H183" s="769" t="s">
        <v>454</v>
      </c>
    </row>
    <row r="184" spans="1:223" s="773" customFormat="1" ht="15" x14ac:dyDescent="0.25">
      <c r="A184" s="732">
        <v>151</v>
      </c>
      <c r="B184" s="752" t="s">
        <v>4055</v>
      </c>
      <c r="C184" s="752" t="s">
        <v>2009</v>
      </c>
      <c r="D184" s="752" t="s">
        <v>34</v>
      </c>
      <c r="E184" s="732">
        <v>2.75</v>
      </c>
      <c r="F184" s="732">
        <v>95</v>
      </c>
      <c r="G184" s="733" t="str">
        <f t="shared" ref="G184:G231" si="4">IF(F184&gt;=90,"Xuất sắc",IF(F184&gt;=80,"Tốt",IF(F184&gt;=65,"Khá",IF(F184&gt;=50,"Trung bình",IF(F184&gt;=35,"Yếu","Kém")))))</f>
        <v>Xuất sắc</v>
      </c>
      <c r="H184" s="739"/>
      <c r="I184" s="772"/>
      <c r="J184" s="772"/>
      <c r="K184" s="772"/>
      <c r="L184" s="772"/>
      <c r="M184" s="772"/>
      <c r="N184" s="772"/>
      <c r="O184" s="772"/>
      <c r="P184" s="772"/>
      <c r="Q184" s="772"/>
      <c r="R184" s="772"/>
      <c r="S184" s="772"/>
      <c r="T184" s="772"/>
      <c r="U184" s="772"/>
      <c r="V184" s="772"/>
      <c r="W184" s="772"/>
      <c r="X184" s="772"/>
      <c r="Y184" s="772"/>
      <c r="Z184" s="772"/>
      <c r="AA184" s="772"/>
      <c r="AB184" s="772"/>
      <c r="AC184" s="772"/>
      <c r="AD184" s="772"/>
      <c r="AE184" s="772"/>
      <c r="AF184" s="772"/>
      <c r="AG184" s="772"/>
      <c r="AH184" s="772"/>
      <c r="AI184" s="772"/>
      <c r="AJ184" s="772"/>
      <c r="AK184" s="772"/>
      <c r="AL184" s="772"/>
      <c r="AM184" s="772"/>
      <c r="AN184" s="772"/>
      <c r="AO184" s="772"/>
      <c r="AP184" s="772"/>
      <c r="AQ184" s="772"/>
      <c r="AR184" s="772"/>
      <c r="AS184" s="772"/>
      <c r="AT184" s="772"/>
      <c r="AU184" s="772"/>
      <c r="AV184" s="772"/>
      <c r="AW184" s="772"/>
      <c r="AX184" s="772"/>
      <c r="AY184" s="772"/>
      <c r="AZ184" s="772"/>
      <c r="BA184" s="772"/>
      <c r="BB184" s="772"/>
      <c r="BC184" s="772"/>
      <c r="BD184" s="772"/>
      <c r="BE184" s="772"/>
      <c r="BF184" s="772"/>
      <c r="BG184" s="772"/>
      <c r="BH184" s="772"/>
      <c r="BI184" s="772"/>
      <c r="BJ184" s="772"/>
      <c r="BK184" s="772"/>
      <c r="BL184" s="772"/>
      <c r="BM184" s="772"/>
      <c r="BN184" s="772"/>
      <c r="BO184" s="772"/>
      <c r="BP184" s="772"/>
      <c r="BQ184" s="772"/>
      <c r="BR184" s="772"/>
      <c r="BS184" s="772"/>
      <c r="BT184" s="772"/>
      <c r="BU184" s="772"/>
      <c r="BV184" s="772"/>
      <c r="BW184" s="772"/>
      <c r="BX184" s="772"/>
      <c r="BY184" s="772"/>
      <c r="BZ184" s="772"/>
      <c r="CA184" s="772"/>
      <c r="CB184" s="772"/>
      <c r="CC184" s="772"/>
      <c r="CD184" s="772"/>
      <c r="CE184" s="772"/>
      <c r="CF184" s="772"/>
      <c r="CG184" s="772"/>
      <c r="CH184" s="772"/>
      <c r="CI184" s="772"/>
      <c r="CJ184" s="772"/>
      <c r="CK184" s="772"/>
      <c r="CL184" s="772"/>
      <c r="CM184" s="772"/>
      <c r="CN184" s="772"/>
      <c r="CO184" s="772"/>
      <c r="CP184" s="772"/>
      <c r="CQ184" s="772"/>
      <c r="CR184" s="772"/>
      <c r="CS184" s="772"/>
      <c r="CT184" s="772"/>
      <c r="CU184" s="772"/>
      <c r="CV184" s="772"/>
      <c r="CW184" s="772"/>
      <c r="CX184" s="772"/>
      <c r="CY184" s="772"/>
      <c r="CZ184" s="772"/>
      <c r="DA184" s="772"/>
      <c r="DB184" s="772"/>
      <c r="DC184" s="772"/>
      <c r="DD184" s="772"/>
      <c r="DE184" s="772"/>
      <c r="DF184" s="772"/>
      <c r="DG184" s="772"/>
      <c r="DH184" s="772"/>
      <c r="DI184" s="772"/>
      <c r="DJ184" s="772"/>
      <c r="DK184" s="772"/>
      <c r="DL184" s="772"/>
      <c r="DM184" s="772"/>
      <c r="DN184" s="772"/>
      <c r="DO184" s="772"/>
      <c r="DP184" s="772"/>
      <c r="DQ184" s="772"/>
      <c r="DR184" s="772"/>
      <c r="DS184" s="772"/>
      <c r="DT184" s="772"/>
      <c r="DU184" s="772"/>
      <c r="DV184" s="772"/>
      <c r="DW184" s="772"/>
      <c r="DX184" s="772"/>
      <c r="DY184" s="772"/>
      <c r="DZ184" s="772"/>
      <c r="EA184" s="772"/>
      <c r="EB184" s="772"/>
      <c r="EC184" s="772"/>
      <c r="ED184" s="772"/>
      <c r="EE184" s="772"/>
      <c r="EF184" s="772"/>
      <c r="EG184" s="772"/>
      <c r="EH184" s="772"/>
      <c r="EI184" s="772"/>
      <c r="EJ184" s="772"/>
      <c r="EK184" s="772"/>
      <c r="EL184" s="772"/>
      <c r="EM184" s="772"/>
      <c r="EN184" s="772"/>
      <c r="EO184" s="772"/>
      <c r="EP184" s="772"/>
      <c r="EQ184" s="772"/>
      <c r="ER184" s="772"/>
      <c r="ES184" s="772"/>
      <c r="ET184" s="772"/>
      <c r="EU184" s="772"/>
      <c r="EV184" s="772"/>
      <c r="EW184" s="772"/>
      <c r="EX184" s="772"/>
      <c r="EY184" s="772"/>
      <c r="EZ184" s="772"/>
      <c r="FA184" s="772"/>
      <c r="FB184" s="772"/>
      <c r="FC184" s="772"/>
      <c r="FD184" s="772"/>
      <c r="FE184" s="772"/>
      <c r="FF184" s="772"/>
      <c r="FG184" s="772"/>
      <c r="FH184" s="772"/>
      <c r="FI184" s="772"/>
      <c r="FJ184" s="772"/>
      <c r="FK184" s="772"/>
      <c r="FL184" s="772"/>
      <c r="FM184" s="772"/>
      <c r="FN184" s="772"/>
      <c r="FO184" s="772"/>
      <c r="FP184" s="772"/>
      <c r="FQ184" s="772"/>
      <c r="FR184" s="772"/>
      <c r="FS184" s="772"/>
      <c r="FT184" s="772"/>
      <c r="FU184" s="772"/>
      <c r="FV184" s="772"/>
      <c r="FW184" s="772"/>
      <c r="FX184" s="772"/>
      <c r="FY184" s="772"/>
      <c r="FZ184" s="772"/>
      <c r="GA184" s="772"/>
      <c r="GB184" s="772"/>
      <c r="GC184" s="772"/>
      <c r="GD184" s="772"/>
      <c r="GE184" s="772"/>
      <c r="GF184" s="772"/>
      <c r="GG184" s="772"/>
      <c r="GH184" s="772"/>
      <c r="GI184" s="772"/>
      <c r="GJ184" s="772"/>
      <c r="GK184" s="772"/>
      <c r="GL184" s="772"/>
      <c r="GM184" s="772"/>
      <c r="GN184" s="772"/>
      <c r="GO184" s="772"/>
      <c r="GP184" s="772"/>
      <c r="GQ184" s="772"/>
      <c r="GR184" s="772"/>
      <c r="GS184" s="772"/>
      <c r="GT184" s="772"/>
      <c r="GU184" s="772"/>
      <c r="GV184" s="772"/>
      <c r="GW184" s="772"/>
      <c r="GX184" s="772"/>
      <c r="GY184" s="772"/>
      <c r="GZ184" s="772"/>
      <c r="HA184" s="772"/>
      <c r="HB184" s="772"/>
      <c r="HC184" s="772"/>
      <c r="HD184" s="772"/>
      <c r="HE184" s="772"/>
      <c r="HF184" s="772"/>
      <c r="HG184" s="772"/>
      <c r="HH184" s="772"/>
      <c r="HI184" s="772"/>
      <c r="HJ184" s="772"/>
      <c r="HK184" s="772"/>
      <c r="HL184" s="772"/>
      <c r="HM184" s="772"/>
    </row>
    <row r="185" spans="1:223" s="773" customFormat="1" ht="15" x14ac:dyDescent="0.25">
      <c r="A185" s="732">
        <v>152</v>
      </c>
      <c r="B185" s="752" t="s">
        <v>4056</v>
      </c>
      <c r="C185" s="752" t="s">
        <v>36</v>
      </c>
      <c r="D185" s="752" t="s">
        <v>34</v>
      </c>
      <c r="E185" s="732">
        <v>2.56</v>
      </c>
      <c r="F185" s="732">
        <v>95</v>
      </c>
      <c r="G185" s="733" t="str">
        <f t="shared" si="4"/>
        <v>Xuất sắc</v>
      </c>
      <c r="H185" s="739"/>
      <c r="I185" s="772"/>
      <c r="J185" s="772"/>
      <c r="K185" s="772"/>
      <c r="L185" s="772"/>
      <c r="M185" s="772"/>
      <c r="N185" s="772"/>
      <c r="O185" s="772"/>
      <c r="P185" s="772"/>
      <c r="Q185" s="772"/>
      <c r="R185" s="772"/>
      <c r="S185" s="772"/>
      <c r="T185" s="772"/>
      <c r="U185" s="772"/>
      <c r="V185" s="772"/>
      <c r="W185" s="772"/>
      <c r="X185" s="772"/>
      <c r="Y185" s="772"/>
      <c r="Z185" s="772"/>
      <c r="AA185" s="772"/>
      <c r="AB185" s="772"/>
      <c r="AC185" s="772"/>
      <c r="AD185" s="772"/>
      <c r="AE185" s="772"/>
      <c r="AF185" s="772"/>
      <c r="AG185" s="772"/>
      <c r="AH185" s="772"/>
      <c r="AI185" s="772"/>
      <c r="AJ185" s="772"/>
      <c r="AK185" s="772"/>
      <c r="AL185" s="772"/>
      <c r="AM185" s="772"/>
      <c r="AN185" s="772"/>
      <c r="AO185" s="772"/>
      <c r="AP185" s="772"/>
      <c r="AQ185" s="772"/>
      <c r="AR185" s="772"/>
      <c r="AS185" s="772"/>
      <c r="AT185" s="772"/>
      <c r="AU185" s="772"/>
      <c r="AV185" s="772"/>
      <c r="AW185" s="772"/>
      <c r="AX185" s="772"/>
      <c r="AY185" s="772"/>
      <c r="AZ185" s="772"/>
      <c r="BA185" s="772"/>
      <c r="BB185" s="772"/>
      <c r="BC185" s="772"/>
      <c r="BD185" s="772"/>
      <c r="BE185" s="772"/>
      <c r="BF185" s="772"/>
      <c r="BG185" s="772"/>
      <c r="BH185" s="772"/>
      <c r="BI185" s="772"/>
      <c r="BJ185" s="772"/>
      <c r="BK185" s="772"/>
      <c r="BL185" s="772"/>
      <c r="BM185" s="772"/>
      <c r="BN185" s="772"/>
      <c r="BO185" s="772"/>
      <c r="BP185" s="772"/>
      <c r="BQ185" s="772"/>
      <c r="BR185" s="772"/>
      <c r="BS185" s="772"/>
      <c r="BT185" s="772"/>
      <c r="BU185" s="772"/>
      <c r="BV185" s="772"/>
      <c r="BW185" s="772"/>
      <c r="BX185" s="772"/>
      <c r="BY185" s="772"/>
      <c r="BZ185" s="772"/>
      <c r="CA185" s="772"/>
      <c r="CB185" s="772"/>
      <c r="CC185" s="772"/>
      <c r="CD185" s="772"/>
      <c r="CE185" s="772"/>
      <c r="CF185" s="772"/>
      <c r="CG185" s="772"/>
      <c r="CH185" s="772"/>
      <c r="CI185" s="772"/>
      <c r="CJ185" s="772"/>
      <c r="CK185" s="772"/>
      <c r="CL185" s="772"/>
      <c r="CM185" s="772"/>
      <c r="CN185" s="772"/>
      <c r="CO185" s="772"/>
      <c r="CP185" s="772"/>
      <c r="CQ185" s="772"/>
      <c r="CR185" s="772"/>
      <c r="CS185" s="772"/>
      <c r="CT185" s="772"/>
      <c r="CU185" s="772"/>
      <c r="CV185" s="772"/>
      <c r="CW185" s="772"/>
      <c r="CX185" s="772"/>
      <c r="CY185" s="772"/>
      <c r="CZ185" s="772"/>
      <c r="DA185" s="772"/>
      <c r="DB185" s="772"/>
      <c r="DC185" s="772"/>
      <c r="DD185" s="772"/>
      <c r="DE185" s="772"/>
      <c r="DF185" s="772"/>
      <c r="DG185" s="772"/>
      <c r="DH185" s="772"/>
      <c r="DI185" s="772"/>
      <c r="DJ185" s="772"/>
      <c r="DK185" s="772"/>
      <c r="DL185" s="772"/>
      <c r="DM185" s="772"/>
      <c r="DN185" s="772"/>
      <c r="DO185" s="772"/>
      <c r="DP185" s="772"/>
      <c r="DQ185" s="772"/>
      <c r="DR185" s="772"/>
      <c r="DS185" s="772"/>
      <c r="DT185" s="772"/>
      <c r="DU185" s="772"/>
      <c r="DV185" s="772"/>
      <c r="DW185" s="772"/>
      <c r="DX185" s="772"/>
      <c r="DY185" s="772"/>
      <c r="DZ185" s="772"/>
      <c r="EA185" s="772"/>
      <c r="EB185" s="772"/>
      <c r="EC185" s="772"/>
      <c r="ED185" s="772"/>
      <c r="EE185" s="772"/>
      <c r="EF185" s="772"/>
      <c r="EG185" s="772"/>
      <c r="EH185" s="772"/>
      <c r="EI185" s="772"/>
      <c r="EJ185" s="772"/>
      <c r="EK185" s="772"/>
      <c r="EL185" s="772"/>
      <c r="EM185" s="772"/>
      <c r="EN185" s="772"/>
      <c r="EO185" s="772"/>
      <c r="EP185" s="772"/>
      <c r="EQ185" s="772"/>
      <c r="ER185" s="772"/>
      <c r="ES185" s="772"/>
      <c r="ET185" s="772"/>
      <c r="EU185" s="772"/>
      <c r="EV185" s="772"/>
      <c r="EW185" s="772"/>
      <c r="EX185" s="772"/>
      <c r="EY185" s="772"/>
      <c r="EZ185" s="772"/>
      <c r="FA185" s="772"/>
      <c r="FB185" s="772"/>
      <c r="FC185" s="772"/>
      <c r="FD185" s="772"/>
      <c r="FE185" s="772"/>
      <c r="FF185" s="772"/>
      <c r="FG185" s="772"/>
      <c r="FH185" s="772"/>
      <c r="FI185" s="772"/>
      <c r="FJ185" s="772"/>
      <c r="FK185" s="772"/>
      <c r="FL185" s="772"/>
      <c r="FM185" s="772"/>
      <c r="FN185" s="772"/>
      <c r="FO185" s="772"/>
      <c r="FP185" s="772"/>
      <c r="FQ185" s="772"/>
      <c r="FR185" s="772"/>
      <c r="FS185" s="772"/>
      <c r="FT185" s="772"/>
      <c r="FU185" s="772"/>
      <c r="FV185" s="772"/>
      <c r="FW185" s="772"/>
      <c r="FX185" s="772"/>
      <c r="FY185" s="772"/>
      <c r="FZ185" s="772"/>
      <c r="GA185" s="772"/>
      <c r="GB185" s="772"/>
      <c r="GC185" s="772"/>
      <c r="GD185" s="772"/>
      <c r="GE185" s="772"/>
      <c r="GF185" s="772"/>
      <c r="GG185" s="772"/>
      <c r="GH185" s="772"/>
      <c r="GI185" s="772"/>
      <c r="GJ185" s="772"/>
      <c r="GK185" s="772"/>
      <c r="GL185" s="772"/>
      <c r="GM185" s="772"/>
      <c r="GN185" s="772"/>
      <c r="GO185" s="772"/>
      <c r="GP185" s="772"/>
      <c r="GQ185" s="772"/>
      <c r="GR185" s="772"/>
      <c r="GS185" s="772"/>
      <c r="GT185" s="772"/>
      <c r="GU185" s="772"/>
      <c r="GV185" s="772"/>
      <c r="GW185" s="772"/>
      <c r="GX185" s="772"/>
      <c r="GY185" s="772"/>
      <c r="GZ185" s="772"/>
      <c r="HA185" s="772"/>
      <c r="HB185" s="772"/>
      <c r="HC185" s="772"/>
      <c r="HD185" s="772"/>
      <c r="HE185" s="772"/>
      <c r="HF185" s="772"/>
      <c r="HG185" s="772"/>
      <c r="HH185" s="772"/>
      <c r="HI185" s="772"/>
      <c r="HJ185" s="772"/>
      <c r="HK185" s="772"/>
      <c r="HL185" s="772"/>
      <c r="HM185" s="772"/>
    </row>
    <row r="186" spans="1:223" s="773" customFormat="1" ht="15" x14ac:dyDescent="0.25">
      <c r="A186" s="732">
        <v>153</v>
      </c>
      <c r="B186" s="759" t="s">
        <v>4057</v>
      </c>
      <c r="C186" s="759" t="s">
        <v>123</v>
      </c>
      <c r="D186" s="759" t="s">
        <v>34</v>
      </c>
      <c r="E186" s="761">
        <v>2.37</v>
      </c>
      <c r="F186" s="761">
        <v>89</v>
      </c>
      <c r="G186" s="762" t="str">
        <f t="shared" si="4"/>
        <v>Tốt</v>
      </c>
      <c r="H186" s="774"/>
      <c r="I186" s="772"/>
      <c r="J186" s="772"/>
      <c r="K186" s="772"/>
      <c r="L186" s="772"/>
      <c r="M186" s="772"/>
      <c r="N186" s="772"/>
      <c r="O186" s="772"/>
      <c r="P186" s="772"/>
      <c r="Q186" s="772"/>
      <c r="R186" s="772"/>
      <c r="S186" s="772"/>
      <c r="T186" s="772"/>
      <c r="U186" s="772"/>
      <c r="V186" s="772"/>
      <c r="W186" s="772"/>
      <c r="X186" s="772"/>
      <c r="Y186" s="772"/>
      <c r="Z186" s="772"/>
      <c r="AA186" s="772"/>
      <c r="AB186" s="772"/>
      <c r="AC186" s="772"/>
      <c r="AD186" s="772"/>
      <c r="AE186" s="772"/>
      <c r="AF186" s="772"/>
      <c r="AG186" s="772"/>
      <c r="AH186" s="772"/>
      <c r="AI186" s="772"/>
      <c r="AJ186" s="772"/>
      <c r="AK186" s="772"/>
      <c r="AL186" s="772"/>
      <c r="AM186" s="772"/>
      <c r="AN186" s="772"/>
      <c r="AO186" s="772"/>
      <c r="AP186" s="772"/>
      <c r="AQ186" s="772"/>
      <c r="AR186" s="772"/>
      <c r="AS186" s="772"/>
      <c r="AT186" s="772"/>
      <c r="AU186" s="772"/>
      <c r="AV186" s="772"/>
      <c r="AW186" s="772"/>
      <c r="AX186" s="772"/>
      <c r="AY186" s="772"/>
      <c r="AZ186" s="772"/>
      <c r="BA186" s="772"/>
      <c r="BB186" s="772"/>
      <c r="BC186" s="772"/>
      <c r="BD186" s="772"/>
      <c r="BE186" s="772"/>
      <c r="BF186" s="772"/>
      <c r="BG186" s="772"/>
      <c r="BH186" s="772"/>
      <c r="BI186" s="772"/>
      <c r="BJ186" s="772"/>
      <c r="BK186" s="772"/>
      <c r="BL186" s="772"/>
      <c r="BM186" s="772"/>
      <c r="BN186" s="772"/>
      <c r="BO186" s="772"/>
      <c r="BP186" s="772"/>
      <c r="BQ186" s="772"/>
      <c r="BR186" s="772"/>
      <c r="BS186" s="772"/>
      <c r="BT186" s="772"/>
      <c r="BU186" s="772"/>
      <c r="BV186" s="772"/>
      <c r="BW186" s="772"/>
      <c r="BX186" s="772"/>
      <c r="BY186" s="772"/>
      <c r="BZ186" s="772"/>
      <c r="CA186" s="772"/>
      <c r="CB186" s="772"/>
      <c r="CC186" s="772"/>
      <c r="CD186" s="772"/>
      <c r="CE186" s="772"/>
      <c r="CF186" s="772"/>
      <c r="CG186" s="772"/>
      <c r="CH186" s="772"/>
      <c r="CI186" s="772"/>
      <c r="CJ186" s="772"/>
      <c r="CK186" s="772"/>
      <c r="CL186" s="772"/>
      <c r="CM186" s="772"/>
      <c r="CN186" s="772"/>
      <c r="CO186" s="772"/>
      <c r="CP186" s="772"/>
      <c r="CQ186" s="772"/>
      <c r="CR186" s="772"/>
      <c r="CS186" s="772"/>
      <c r="CT186" s="772"/>
      <c r="CU186" s="772"/>
      <c r="CV186" s="772"/>
      <c r="CW186" s="772"/>
      <c r="CX186" s="772"/>
      <c r="CY186" s="772"/>
      <c r="CZ186" s="772"/>
      <c r="DA186" s="772"/>
      <c r="DB186" s="772"/>
      <c r="DC186" s="772"/>
      <c r="DD186" s="772"/>
      <c r="DE186" s="772"/>
      <c r="DF186" s="772"/>
      <c r="DG186" s="772"/>
      <c r="DH186" s="772"/>
      <c r="DI186" s="772"/>
      <c r="DJ186" s="772"/>
      <c r="DK186" s="772"/>
      <c r="DL186" s="772"/>
      <c r="DM186" s="772"/>
      <c r="DN186" s="772"/>
      <c r="DO186" s="772"/>
      <c r="DP186" s="772"/>
      <c r="DQ186" s="772"/>
      <c r="DR186" s="772"/>
      <c r="DS186" s="772"/>
      <c r="DT186" s="772"/>
      <c r="DU186" s="772"/>
      <c r="DV186" s="772"/>
      <c r="DW186" s="772"/>
      <c r="DX186" s="772"/>
      <c r="DY186" s="772"/>
      <c r="DZ186" s="772"/>
      <c r="EA186" s="772"/>
      <c r="EB186" s="772"/>
      <c r="EC186" s="772"/>
      <c r="ED186" s="772"/>
      <c r="EE186" s="772"/>
      <c r="EF186" s="772"/>
      <c r="EG186" s="772"/>
      <c r="EH186" s="772"/>
      <c r="EI186" s="772"/>
      <c r="EJ186" s="772"/>
      <c r="EK186" s="772"/>
      <c r="EL186" s="772"/>
      <c r="EM186" s="772"/>
      <c r="EN186" s="772"/>
      <c r="EO186" s="772"/>
      <c r="EP186" s="772"/>
      <c r="EQ186" s="772"/>
      <c r="ER186" s="772"/>
      <c r="ES186" s="772"/>
      <c r="ET186" s="772"/>
      <c r="EU186" s="772"/>
      <c r="EV186" s="772"/>
      <c r="EW186" s="772"/>
      <c r="EX186" s="772"/>
      <c r="EY186" s="772"/>
      <c r="EZ186" s="772"/>
      <c r="FA186" s="772"/>
      <c r="FB186" s="772"/>
      <c r="FC186" s="772"/>
      <c r="FD186" s="772"/>
      <c r="FE186" s="772"/>
      <c r="FF186" s="772"/>
      <c r="FG186" s="772"/>
      <c r="FH186" s="772"/>
      <c r="FI186" s="772"/>
      <c r="FJ186" s="772"/>
      <c r="FK186" s="772"/>
      <c r="FL186" s="772"/>
      <c r="FM186" s="772"/>
      <c r="FN186" s="772"/>
      <c r="FO186" s="772"/>
      <c r="FP186" s="772"/>
      <c r="FQ186" s="772"/>
      <c r="FR186" s="772"/>
      <c r="FS186" s="772"/>
      <c r="FT186" s="772"/>
      <c r="FU186" s="772"/>
      <c r="FV186" s="772"/>
      <c r="FW186" s="772"/>
      <c r="FX186" s="772"/>
      <c r="FY186" s="772"/>
      <c r="FZ186" s="772"/>
      <c r="GA186" s="772"/>
      <c r="GB186" s="772"/>
      <c r="GC186" s="772"/>
      <c r="GD186" s="772"/>
      <c r="GE186" s="772"/>
      <c r="GF186" s="772"/>
      <c r="GG186" s="772"/>
      <c r="GH186" s="772"/>
      <c r="GI186" s="772"/>
      <c r="GJ186" s="772"/>
      <c r="GK186" s="772"/>
      <c r="GL186" s="772"/>
      <c r="GM186" s="772"/>
      <c r="GN186" s="772"/>
      <c r="GO186" s="772"/>
      <c r="GP186" s="772"/>
      <c r="GQ186" s="772"/>
      <c r="GR186" s="772"/>
      <c r="GS186" s="772"/>
      <c r="GT186" s="772"/>
      <c r="GU186" s="772"/>
      <c r="GV186" s="772"/>
      <c r="GW186" s="772"/>
      <c r="GX186" s="772"/>
      <c r="GY186" s="772"/>
      <c r="GZ186" s="772"/>
      <c r="HA186" s="772"/>
      <c r="HB186" s="772"/>
      <c r="HC186" s="772"/>
      <c r="HD186" s="772"/>
      <c r="HE186" s="772"/>
      <c r="HF186" s="772"/>
      <c r="HG186" s="772"/>
      <c r="HH186" s="772"/>
      <c r="HI186" s="772"/>
      <c r="HJ186" s="772"/>
      <c r="HK186" s="772"/>
      <c r="HL186" s="772"/>
      <c r="HM186" s="772"/>
    </row>
    <row r="187" spans="1:223" s="773" customFormat="1" ht="15" x14ac:dyDescent="0.25">
      <c r="A187" s="732">
        <v>154</v>
      </c>
      <c r="B187" s="752" t="s">
        <v>4058</v>
      </c>
      <c r="C187" s="752" t="s">
        <v>4059</v>
      </c>
      <c r="D187" s="752" t="s">
        <v>251</v>
      </c>
      <c r="E187" s="732">
        <v>2.25</v>
      </c>
      <c r="F187" s="732">
        <v>95</v>
      </c>
      <c r="G187" s="733" t="str">
        <f t="shared" si="4"/>
        <v>Xuất sắc</v>
      </c>
      <c r="H187" s="739"/>
      <c r="I187" s="772"/>
      <c r="J187" s="772"/>
      <c r="K187" s="772"/>
      <c r="L187" s="772"/>
      <c r="M187" s="772"/>
      <c r="N187" s="772"/>
      <c r="O187" s="772"/>
      <c r="P187" s="772"/>
      <c r="Q187" s="772"/>
      <c r="R187" s="772"/>
      <c r="S187" s="772"/>
      <c r="T187" s="772"/>
      <c r="U187" s="772"/>
      <c r="V187" s="772"/>
      <c r="W187" s="772"/>
      <c r="X187" s="772"/>
      <c r="Y187" s="772"/>
      <c r="Z187" s="772"/>
      <c r="AA187" s="772"/>
      <c r="AB187" s="772"/>
      <c r="AC187" s="772"/>
      <c r="AD187" s="772"/>
      <c r="AE187" s="772"/>
      <c r="AF187" s="772"/>
      <c r="AG187" s="772"/>
      <c r="AH187" s="772"/>
      <c r="AI187" s="772"/>
      <c r="AJ187" s="772"/>
      <c r="AK187" s="772"/>
      <c r="AL187" s="772"/>
      <c r="AM187" s="772"/>
      <c r="AN187" s="772"/>
      <c r="AO187" s="772"/>
      <c r="AP187" s="772"/>
      <c r="AQ187" s="772"/>
      <c r="AR187" s="772"/>
      <c r="AS187" s="772"/>
      <c r="AT187" s="772"/>
      <c r="AU187" s="772"/>
      <c r="AV187" s="772"/>
      <c r="AW187" s="772"/>
      <c r="AX187" s="772"/>
      <c r="AY187" s="772"/>
      <c r="AZ187" s="772"/>
      <c r="BA187" s="772"/>
      <c r="BB187" s="772"/>
      <c r="BC187" s="772"/>
      <c r="BD187" s="772"/>
      <c r="BE187" s="772"/>
      <c r="BF187" s="772"/>
      <c r="BG187" s="772"/>
      <c r="BH187" s="772"/>
      <c r="BI187" s="772"/>
      <c r="BJ187" s="772"/>
      <c r="BK187" s="772"/>
      <c r="BL187" s="772"/>
      <c r="BM187" s="772"/>
      <c r="BN187" s="772"/>
      <c r="BO187" s="772"/>
      <c r="BP187" s="772"/>
      <c r="BQ187" s="772"/>
      <c r="BR187" s="772"/>
      <c r="BS187" s="772"/>
      <c r="BT187" s="772"/>
      <c r="BU187" s="772"/>
      <c r="BV187" s="772"/>
      <c r="BW187" s="772"/>
      <c r="BX187" s="772"/>
      <c r="BY187" s="772"/>
      <c r="BZ187" s="772"/>
      <c r="CA187" s="772"/>
      <c r="CB187" s="772"/>
      <c r="CC187" s="772"/>
      <c r="CD187" s="772"/>
      <c r="CE187" s="772"/>
      <c r="CF187" s="772"/>
      <c r="CG187" s="772"/>
      <c r="CH187" s="772"/>
      <c r="CI187" s="772"/>
      <c r="CJ187" s="772"/>
      <c r="CK187" s="772"/>
      <c r="CL187" s="772"/>
      <c r="CM187" s="772"/>
      <c r="CN187" s="772"/>
      <c r="CO187" s="772"/>
      <c r="CP187" s="772"/>
      <c r="CQ187" s="772"/>
      <c r="CR187" s="772"/>
      <c r="CS187" s="772"/>
      <c r="CT187" s="772"/>
      <c r="CU187" s="772"/>
      <c r="CV187" s="772"/>
      <c r="CW187" s="772"/>
      <c r="CX187" s="772"/>
      <c r="CY187" s="772"/>
      <c r="CZ187" s="772"/>
      <c r="DA187" s="772"/>
      <c r="DB187" s="772"/>
      <c r="DC187" s="772"/>
      <c r="DD187" s="772"/>
      <c r="DE187" s="772"/>
      <c r="DF187" s="772"/>
      <c r="DG187" s="772"/>
      <c r="DH187" s="772"/>
      <c r="DI187" s="772"/>
      <c r="DJ187" s="772"/>
      <c r="DK187" s="772"/>
      <c r="DL187" s="772"/>
      <c r="DM187" s="772"/>
      <c r="DN187" s="772"/>
      <c r="DO187" s="772"/>
      <c r="DP187" s="772"/>
      <c r="DQ187" s="772"/>
      <c r="DR187" s="772"/>
      <c r="DS187" s="772"/>
      <c r="DT187" s="772"/>
      <c r="DU187" s="772"/>
      <c r="DV187" s="772"/>
      <c r="DW187" s="772"/>
      <c r="DX187" s="772"/>
      <c r="DY187" s="772"/>
      <c r="DZ187" s="772"/>
      <c r="EA187" s="772"/>
      <c r="EB187" s="772"/>
      <c r="EC187" s="772"/>
      <c r="ED187" s="772"/>
      <c r="EE187" s="772"/>
      <c r="EF187" s="772"/>
      <c r="EG187" s="772"/>
      <c r="EH187" s="772"/>
      <c r="EI187" s="772"/>
      <c r="EJ187" s="772"/>
      <c r="EK187" s="772"/>
      <c r="EL187" s="772"/>
      <c r="EM187" s="772"/>
      <c r="EN187" s="772"/>
      <c r="EO187" s="772"/>
      <c r="EP187" s="772"/>
      <c r="EQ187" s="772"/>
      <c r="ER187" s="772"/>
      <c r="ES187" s="772"/>
      <c r="ET187" s="772"/>
      <c r="EU187" s="772"/>
      <c r="EV187" s="772"/>
      <c r="EW187" s="772"/>
      <c r="EX187" s="772"/>
      <c r="EY187" s="772"/>
      <c r="EZ187" s="772"/>
      <c r="FA187" s="772"/>
      <c r="FB187" s="772"/>
      <c r="FC187" s="772"/>
      <c r="FD187" s="772"/>
      <c r="FE187" s="772"/>
      <c r="FF187" s="772"/>
      <c r="FG187" s="772"/>
      <c r="FH187" s="772"/>
      <c r="FI187" s="772"/>
      <c r="FJ187" s="772"/>
      <c r="FK187" s="772"/>
      <c r="FL187" s="772"/>
      <c r="FM187" s="772"/>
      <c r="FN187" s="772"/>
      <c r="FO187" s="772"/>
      <c r="FP187" s="772"/>
      <c r="FQ187" s="772"/>
      <c r="FR187" s="772"/>
      <c r="FS187" s="772"/>
      <c r="FT187" s="772"/>
      <c r="FU187" s="772"/>
      <c r="FV187" s="772"/>
      <c r="FW187" s="772"/>
      <c r="FX187" s="772"/>
      <c r="FY187" s="772"/>
      <c r="FZ187" s="772"/>
      <c r="GA187" s="772"/>
      <c r="GB187" s="772"/>
      <c r="GC187" s="772"/>
      <c r="GD187" s="772"/>
      <c r="GE187" s="772"/>
      <c r="GF187" s="772"/>
      <c r="GG187" s="772"/>
      <c r="GH187" s="772"/>
      <c r="GI187" s="772"/>
      <c r="GJ187" s="772"/>
      <c r="GK187" s="772"/>
      <c r="GL187" s="772"/>
      <c r="GM187" s="772"/>
      <c r="GN187" s="772"/>
      <c r="GO187" s="772"/>
      <c r="GP187" s="772"/>
      <c r="GQ187" s="772"/>
      <c r="GR187" s="772"/>
      <c r="GS187" s="772"/>
      <c r="GT187" s="772"/>
      <c r="GU187" s="772"/>
      <c r="GV187" s="772"/>
      <c r="GW187" s="772"/>
      <c r="GX187" s="772"/>
      <c r="GY187" s="772"/>
      <c r="GZ187" s="772"/>
      <c r="HA187" s="772"/>
      <c r="HB187" s="772"/>
      <c r="HC187" s="772"/>
      <c r="HD187" s="772"/>
      <c r="HE187" s="772"/>
      <c r="HF187" s="772"/>
      <c r="HG187" s="772"/>
      <c r="HH187" s="772"/>
      <c r="HI187" s="772"/>
      <c r="HJ187" s="772"/>
      <c r="HK187" s="772"/>
      <c r="HL187" s="772"/>
      <c r="HM187" s="772"/>
    </row>
    <row r="188" spans="1:223" s="773" customFormat="1" ht="15" x14ac:dyDescent="0.25">
      <c r="A188" s="732">
        <v>155</v>
      </c>
      <c r="B188" s="752" t="s">
        <v>4060</v>
      </c>
      <c r="C188" s="752" t="s">
        <v>299</v>
      </c>
      <c r="D188" s="752" t="s">
        <v>149</v>
      </c>
      <c r="E188" s="732">
        <v>3.5</v>
      </c>
      <c r="F188" s="732">
        <v>95</v>
      </c>
      <c r="G188" s="733" t="str">
        <f t="shared" si="4"/>
        <v>Xuất sắc</v>
      </c>
      <c r="H188" s="739"/>
      <c r="I188" s="772"/>
      <c r="J188" s="772"/>
      <c r="K188" s="772"/>
      <c r="L188" s="772"/>
      <c r="M188" s="772"/>
      <c r="N188" s="772"/>
      <c r="O188" s="772"/>
      <c r="P188" s="772"/>
      <c r="Q188" s="772"/>
      <c r="R188" s="772"/>
      <c r="S188" s="772"/>
      <c r="T188" s="772"/>
      <c r="U188" s="772"/>
      <c r="V188" s="772"/>
      <c r="W188" s="772"/>
      <c r="X188" s="772"/>
      <c r="Y188" s="772"/>
      <c r="Z188" s="772"/>
      <c r="AA188" s="772"/>
      <c r="AB188" s="772"/>
      <c r="AC188" s="772"/>
      <c r="AD188" s="772"/>
      <c r="AE188" s="772"/>
      <c r="AF188" s="772"/>
      <c r="AG188" s="772"/>
      <c r="AH188" s="772"/>
      <c r="AI188" s="772"/>
      <c r="AJ188" s="772"/>
      <c r="AK188" s="772"/>
      <c r="AL188" s="772"/>
      <c r="AM188" s="772"/>
      <c r="AN188" s="772"/>
      <c r="AO188" s="772"/>
      <c r="AP188" s="772"/>
      <c r="AQ188" s="772"/>
      <c r="AR188" s="772"/>
      <c r="AS188" s="772"/>
      <c r="AT188" s="772"/>
      <c r="AU188" s="772"/>
      <c r="AV188" s="772"/>
      <c r="AW188" s="772"/>
      <c r="AX188" s="772"/>
      <c r="AY188" s="772"/>
      <c r="AZ188" s="772"/>
      <c r="BA188" s="772"/>
      <c r="BB188" s="772"/>
      <c r="BC188" s="772"/>
      <c r="BD188" s="772"/>
      <c r="BE188" s="772"/>
      <c r="BF188" s="772"/>
      <c r="BG188" s="772"/>
      <c r="BH188" s="772"/>
      <c r="BI188" s="772"/>
      <c r="BJ188" s="772"/>
      <c r="BK188" s="772"/>
      <c r="BL188" s="772"/>
      <c r="BM188" s="772"/>
      <c r="BN188" s="772"/>
      <c r="BO188" s="772"/>
      <c r="BP188" s="772"/>
      <c r="BQ188" s="772"/>
      <c r="BR188" s="772"/>
      <c r="BS188" s="772"/>
      <c r="BT188" s="772"/>
      <c r="BU188" s="772"/>
      <c r="BV188" s="772"/>
      <c r="BW188" s="772"/>
      <c r="BX188" s="772"/>
      <c r="BY188" s="772"/>
      <c r="BZ188" s="772"/>
      <c r="CA188" s="772"/>
      <c r="CB188" s="772"/>
      <c r="CC188" s="772"/>
      <c r="CD188" s="772"/>
      <c r="CE188" s="772"/>
      <c r="CF188" s="772"/>
      <c r="CG188" s="772"/>
      <c r="CH188" s="772"/>
      <c r="CI188" s="772"/>
      <c r="CJ188" s="772"/>
      <c r="CK188" s="772"/>
      <c r="CL188" s="772"/>
      <c r="CM188" s="772"/>
      <c r="CN188" s="772"/>
      <c r="CO188" s="772"/>
      <c r="CP188" s="772"/>
      <c r="CQ188" s="772"/>
      <c r="CR188" s="772"/>
      <c r="CS188" s="772"/>
      <c r="CT188" s="772"/>
      <c r="CU188" s="772"/>
      <c r="CV188" s="772"/>
      <c r="CW188" s="772"/>
      <c r="CX188" s="772"/>
      <c r="CY188" s="772"/>
      <c r="CZ188" s="772"/>
      <c r="DA188" s="772"/>
      <c r="DB188" s="772"/>
      <c r="DC188" s="772"/>
      <c r="DD188" s="772"/>
      <c r="DE188" s="772"/>
      <c r="DF188" s="772"/>
      <c r="DG188" s="772"/>
      <c r="DH188" s="772"/>
      <c r="DI188" s="772"/>
      <c r="DJ188" s="772"/>
      <c r="DK188" s="772"/>
      <c r="DL188" s="772"/>
      <c r="DM188" s="772"/>
      <c r="DN188" s="772"/>
      <c r="DO188" s="772"/>
      <c r="DP188" s="772"/>
      <c r="DQ188" s="772"/>
      <c r="DR188" s="772"/>
      <c r="DS188" s="772"/>
      <c r="DT188" s="772"/>
      <c r="DU188" s="772"/>
      <c r="DV188" s="772"/>
      <c r="DW188" s="772"/>
      <c r="DX188" s="772"/>
      <c r="DY188" s="772"/>
      <c r="DZ188" s="772"/>
      <c r="EA188" s="772"/>
      <c r="EB188" s="772"/>
      <c r="EC188" s="772"/>
      <c r="ED188" s="772"/>
      <c r="EE188" s="772"/>
      <c r="EF188" s="772"/>
      <c r="EG188" s="772"/>
      <c r="EH188" s="772"/>
      <c r="EI188" s="772"/>
      <c r="EJ188" s="772"/>
      <c r="EK188" s="772"/>
      <c r="EL188" s="772"/>
      <c r="EM188" s="772"/>
      <c r="EN188" s="772"/>
      <c r="EO188" s="772"/>
      <c r="EP188" s="772"/>
      <c r="EQ188" s="772"/>
      <c r="ER188" s="772"/>
      <c r="ES188" s="772"/>
      <c r="ET188" s="772"/>
      <c r="EU188" s="772"/>
      <c r="EV188" s="772"/>
      <c r="EW188" s="772"/>
      <c r="EX188" s="772"/>
      <c r="EY188" s="772"/>
      <c r="EZ188" s="772"/>
      <c r="FA188" s="772"/>
      <c r="FB188" s="772"/>
      <c r="FC188" s="772"/>
      <c r="FD188" s="772"/>
      <c r="FE188" s="772"/>
      <c r="FF188" s="772"/>
      <c r="FG188" s="772"/>
      <c r="FH188" s="772"/>
      <c r="FI188" s="772"/>
      <c r="FJ188" s="772"/>
      <c r="FK188" s="772"/>
      <c r="FL188" s="772"/>
      <c r="FM188" s="772"/>
      <c r="FN188" s="772"/>
      <c r="FO188" s="772"/>
      <c r="FP188" s="772"/>
      <c r="FQ188" s="772"/>
      <c r="FR188" s="772"/>
      <c r="FS188" s="772"/>
      <c r="FT188" s="772"/>
      <c r="FU188" s="772"/>
      <c r="FV188" s="772"/>
      <c r="FW188" s="772"/>
      <c r="FX188" s="772"/>
      <c r="FY188" s="772"/>
      <c r="FZ188" s="772"/>
      <c r="GA188" s="772"/>
      <c r="GB188" s="772"/>
      <c r="GC188" s="772"/>
      <c r="GD188" s="772"/>
      <c r="GE188" s="772"/>
      <c r="GF188" s="772"/>
      <c r="GG188" s="772"/>
      <c r="GH188" s="772"/>
      <c r="GI188" s="772"/>
      <c r="GJ188" s="772"/>
      <c r="GK188" s="772"/>
      <c r="GL188" s="772"/>
      <c r="GM188" s="772"/>
      <c r="GN188" s="772"/>
      <c r="GO188" s="772"/>
      <c r="GP188" s="772"/>
      <c r="GQ188" s="772"/>
      <c r="GR188" s="772"/>
      <c r="GS188" s="772"/>
      <c r="GT188" s="772"/>
      <c r="GU188" s="772"/>
      <c r="GV188" s="772"/>
      <c r="GW188" s="772"/>
      <c r="GX188" s="772"/>
      <c r="GY188" s="772"/>
      <c r="GZ188" s="772"/>
      <c r="HA188" s="772"/>
      <c r="HB188" s="772"/>
      <c r="HC188" s="772"/>
      <c r="HD188" s="772"/>
      <c r="HE188" s="772"/>
      <c r="HF188" s="772"/>
      <c r="HG188" s="772"/>
      <c r="HH188" s="772"/>
      <c r="HI188" s="772"/>
      <c r="HJ188" s="772"/>
      <c r="HK188" s="772"/>
      <c r="HL188" s="772"/>
      <c r="HM188" s="772"/>
    </row>
    <row r="189" spans="1:223" s="773" customFormat="1" ht="15" x14ac:dyDescent="0.25">
      <c r="A189" s="732">
        <v>156</v>
      </c>
      <c r="B189" s="759" t="s">
        <v>4061</v>
      </c>
      <c r="C189" s="759" t="s">
        <v>4062</v>
      </c>
      <c r="D189" s="759" t="s">
        <v>229</v>
      </c>
      <c r="E189" s="761">
        <v>1</v>
      </c>
      <c r="F189" s="761">
        <v>70</v>
      </c>
      <c r="G189" s="762" t="str">
        <f t="shared" si="4"/>
        <v>Khá</v>
      </c>
      <c r="H189" s="774" t="s">
        <v>124</v>
      </c>
      <c r="I189" s="772"/>
      <c r="J189" s="772"/>
      <c r="K189" s="772"/>
      <c r="L189" s="772"/>
      <c r="M189" s="772"/>
      <c r="N189" s="772"/>
      <c r="O189" s="772"/>
      <c r="P189" s="772"/>
      <c r="Q189" s="772"/>
      <c r="R189" s="772"/>
      <c r="S189" s="772"/>
      <c r="T189" s="772"/>
      <c r="U189" s="772"/>
      <c r="V189" s="772"/>
      <c r="W189" s="772"/>
      <c r="X189" s="772"/>
      <c r="Y189" s="772"/>
      <c r="Z189" s="772"/>
      <c r="AA189" s="772"/>
      <c r="AB189" s="772"/>
      <c r="AC189" s="772"/>
      <c r="AD189" s="772"/>
      <c r="AE189" s="772"/>
      <c r="AF189" s="772"/>
      <c r="AG189" s="772"/>
      <c r="AH189" s="772"/>
      <c r="AI189" s="772"/>
      <c r="AJ189" s="772"/>
      <c r="AK189" s="772"/>
      <c r="AL189" s="772"/>
      <c r="AM189" s="772"/>
      <c r="AN189" s="772"/>
      <c r="AO189" s="772"/>
      <c r="AP189" s="772"/>
      <c r="AQ189" s="772"/>
      <c r="AR189" s="772"/>
      <c r="AS189" s="772"/>
      <c r="AT189" s="772"/>
      <c r="AU189" s="772"/>
      <c r="AV189" s="772"/>
      <c r="AW189" s="772"/>
      <c r="AX189" s="772"/>
      <c r="AY189" s="772"/>
      <c r="AZ189" s="772"/>
      <c r="BA189" s="772"/>
      <c r="BB189" s="772"/>
      <c r="BC189" s="772"/>
      <c r="BD189" s="772"/>
      <c r="BE189" s="772"/>
      <c r="BF189" s="772"/>
      <c r="BG189" s="772"/>
      <c r="BH189" s="772"/>
      <c r="BI189" s="772"/>
      <c r="BJ189" s="772"/>
      <c r="BK189" s="772"/>
      <c r="BL189" s="772"/>
      <c r="BM189" s="772"/>
      <c r="BN189" s="772"/>
      <c r="BO189" s="772"/>
      <c r="BP189" s="772"/>
      <c r="BQ189" s="772"/>
      <c r="BR189" s="772"/>
      <c r="BS189" s="772"/>
      <c r="BT189" s="772"/>
      <c r="BU189" s="772"/>
      <c r="BV189" s="772"/>
      <c r="BW189" s="772"/>
      <c r="BX189" s="772"/>
      <c r="BY189" s="772"/>
      <c r="BZ189" s="772"/>
      <c r="CA189" s="772"/>
      <c r="CB189" s="772"/>
      <c r="CC189" s="772"/>
      <c r="CD189" s="772"/>
      <c r="CE189" s="772"/>
      <c r="CF189" s="772"/>
      <c r="CG189" s="772"/>
      <c r="CH189" s="772"/>
      <c r="CI189" s="772"/>
      <c r="CJ189" s="772"/>
      <c r="CK189" s="772"/>
      <c r="CL189" s="772"/>
      <c r="CM189" s="772"/>
      <c r="CN189" s="772"/>
      <c r="CO189" s="772"/>
      <c r="CP189" s="772"/>
      <c r="CQ189" s="772"/>
      <c r="CR189" s="772"/>
      <c r="CS189" s="772"/>
      <c r="CT189" s="772"/>
      <c r="CU189" s="772"/>
      <c r="CV189" s="772"/>
      <c r="CW189" s="772"/>
      <c r="CX189" s="772"/>
      <c r="CY189" s="772"/>
      <c r="CZ189" s="772"/>
      <c r="DA189" s="772"/>
      <c r="DB189" s="772"/>
      <c r="DC189" s="772"/>
      <c r="DD189" s="772"/>
      <c r="DE189" s="772"/>
      <c r="DF189" s="772"/>
      <c r="DG189" s="772"/>
      <c r="DH189" s="772"/>
      <c r="DI189" s="772"/>
      <c r="DJ189" s="772"/>
      <c r="DK189" s="772"/>
      <c r="DL189" s="772"/>
      <c r="DM189" s="772"/>
      <c r="DN189" s="772"/>
      <c r="DO189" s="772"/>
      <c r="DP189" s="772"/>
      <c r="DQ189" s="772"/>
      <c r="DR189" s="772"/>
      <c r="DS189" s="772"/>
      <c r="DT189" s="772"/>
      <c r="DU189" s="772"/>
      <c r="DV189" s="772"/>
      <c r="DW189" s="772"/>
      <c r="DX189" s="772"/>
      <c r="DY189" s="772"/>
      <c r="DZ189" s="772"/>
      <c r="EA189" s="772"/>
      <c r="EB189" s="772"/>
      <c r="EC189" s="772"/>
      <c r="ED189" s="772"/>
      <c r="EE189" s="772"/>
      <c r="EF189" s="772"/>
      <c r="EG189" s="772"/>
      <c r="EH189" s="772"/>
      <c r="EI189" s="772"/>
      <c r="EJ189" s="772"/>
      <c r="EK189" s="772"/>
      <c r="EL189" s="772"/>
      <c r="EM189" s="772"/>
      <c r="EN189" s="772"/>
      <c r="EO189" s="772"/>
      <c r="EP189" s="772"/>
      <c r="EQ189" s="772"/>
      <c r="ER189" s="772"/>
      <c r="ES189" s="772"/>
      <c r="ET189" s="772"/>
      <c r="EU189" s="772"/>
      <c r="EV189" s="772"/>
      <c r="EW189" s="772"/>
      <c r="EX189" s="772"/>
      <c r="EY189" s="772"/>
      <c r="EZ189" s="772"/>
      <c r="FA189" s="772"/>
      <c r="FB189" s="772"/>
      <c r="FC189" s="772"/>
      <c r="FD189" s="772"/>
      <c r="FE189" s="772"/>
      <c r="FF189" s="772"/>
      <c r="FG189" s="772"/>
      <c r="FH189" s="772"/>
      <c r="FI189" s="772"/>
      <c r="FJ189" s="772"/>
      <c r="FK189" s="772"/>
      <c r="FL189" s="772"/>
      <c r="FM189" s="772"/>
      <c r="FN189" s="772"/>
      <c r="FO189" s="772"/>
      <c r="FP189" s="772"/>
      <c r="FQ189" s="772"/>
      <c r="FR189" s="772"/>
      <c r="FS189" s="772"/>
      <c r="FT189" s="772"/>
      <c r="FU189" s="772"/>
      <c r="FV189" s="772"/>
      <c r="FW189" s="772"/>
      <c r="FX189" s="772"/>
      <c r="FY189" s="772"/>
      <c r="FZ189" s="772"/>
      <c r="GA189" s="772"/>
      <c r="GB189" s="772"/>
      <c r="GC189" s="772"/>
      <c r="GD189" s="772"/>
      <c r="GE189" s="772"/>
      <c r="GF189" s="772"/>
      <c r="GG189" s="772"/>
      <c r="GH189" s="772"/>
      <c r="GI189" s="772"/>
      <c r="GJ189" s="772"/>
      <c r="GK189" s="772"/>
      <c r="GL189" s="772"/>
      <c r="GM189" s="772"/>
      <c r="GN189" s="772"/>
      <c r="GO189" s="772"/>
      <c r="GP189" s="772"/>
      <c r="GQ189" s="772"/>
      <c r="GR189" s="772"/>
      <c r="GS189" s="772"/>
      <c r="GT189" s="772"/>
      <c r="GU189" s="772"/>
      <c r="GV189" s="772"/>
      <c r="GW189" s="772"/>
      <c r="GX189" s="772"/>
      <c r="GY189" s="772"/>
      <c r="GZ189" s="772"/>
      <c r="HA189" s="772"/>
      <c r="HB189" s="772"/>
      <c r="HC189" s="772"/>
      <c r="HD189" s="772"/>
      <c r="HE189" s="772"/>
      <c r="HF189" s="772"/>
      <c r="HG189" s="772"/>
      <c r="HH189" s="772"/>
      <c r="HI189" s="772"/>
      <c r="HJ189" s="772"/>
      <c r="HK189" s="772"/>
      <c r="HL189" s="772"/>
      <c r="HM189" s="772"/>
    </row>
    <row r="190" spans="1:223" s="773" customFormat="1" ht="15" x14ac:dyDescent="0.25">
      <c r="A190" s="732">
        <v>157</v>
      </c>
      <c r="B190" s="752" t="s">
        <v>4063</v>
      </c>
      <c r="C190" s="752" t="s">
        <v>4064</v>
      </c>
      <c r="D190" s="752" t="s">
        <v>41</v>
      </c>
      <c r="E190" s="732">
        <v>2.44</v>
      </c>
      <c r="F190" s="732">
        <v>89</v>
      </c>
      <c r="G190" s="733" t="str">
        <f t="shared" si="4"/>
        <v>Tốt</v>
      </c>
      <c r="H190" s="739"/>
      <c r="I190" s="772"/>
      <c r="J190" s="772"/>
      <c r="K190" s="772"/>
      <c r="L190" s="772"/>
      <c r="M190" s="772"/>
      <c r="N190" s="772"/>
      <c r="O190" s="772"/>
      <c r="P190" s="772"/>
      <c r="Q190" s="772"/>
      <c r="R190" s="772"/>
      <c r="S190" s="772"/>
      <c r="T190" s="772"/>
      <c r="U190" s="772"/>
      <c r="V190" s="772"/>
      <c r="W190" s="772"/>
      <c r="X190" s="772"/>
      <c r="Y190" s="772"/>
      <c r="Z190" s="772"/>
      <c r="AA190" s="772"/>
      <c r="AB190" s="772"/>
      <c r="AC190" s="772"/>
      <c r="AD190" s="772"/>
      <c r="AE190" s="772"/>
      <c r="AF190" s="772"/>
      <c r="AG190" s="772"/>
      <c r="AH190" s="772"/>
      <c r="AI190" s="772"/>
      <c r="AJ190" s="772"/>
      <c r="AK190" s="772"/>
      <c r="AL190" s="772"/>
      <c r="AM190" s="772"/>
      <c r="AN190" s="772"/>
      <c r="AO190" s="772"/>
      <c r="AP190" s="772"/>
      <c r="AQ190" s="772"/>
      <c r="AR190" s="772"/>
      <c r="AS190" s="772"/>
      <c r="AT190" s="772"/>
      <c r="AU190" s="772"/>
      <c r="AV190" s="772"/>
      <c r="AW190" s="772"/>
      <c r="AX190" s="772"/>
      <c r="AY190" s="772"/>
      <c r="AZ190" s="772"/>
      <c r="BA190" s="772"/>
      <c r="BB190" s="772"/>
      <c r="BC190" s="772"/>
      <c r="BD190" s="772"/>
      <c r="BE190" s="772"/>
      <c r="BF190" s="772"/>
      <c r="BG190" s="772"/>
      <c r="BH190" s="772"/>
      <c r="BI190" s="772"/>
      <c r="BJ190" s="772"/>
      <c r="BK190" s="772"/>
      <c r="BL190" s="772"/>
      <c r="BM190" s="772"/>
      <c r="BN190" s="772"/>
      <c r="BO190" s="772"/>
      <c r="BP190" s="772"/>
      <c r="BQ190" s="772"/>
      <c r="BR190" s="772"/>
      <c r="BS190" s="772"/>
      <c r="BT190" s="772"/>
      <c r="BU190" s="772"/>
      <c r="BV190" s="772"/>
      <c r="BW190" s="772"/>
      <c r="BX190" s="772"/>
      <c r="BY190" s="772"/>
      <c r="BZ190" s="772"/>
      <c r="CA190" s="772"/>
      <c r="CB190" s="772"/>
      <c r="CC190" s="772"/>
      <c r="CD190" s="772"/>
      <c r="CE190" s="772"/>
      <c r="CF190" s="772"/>
      <c r="CG190" s="772"/>
      <c r="CH190" s="772"/>
      <c r="CI190" s="772"/>
      <c r="CJ190" s="772"/>
      <c r="CK190" s="772"/>
      <c r="CL190" s="772"/>
      <c r="CM190" s="772"/>
      <c r="CN190" s="772"/>
      <c r="CO190" s="772"/>
      <c r="CP190" s="772"/>
      <c r="CQ190" s="772"/>
      <c r="CR190" s="772"/>
      <c r="CS190" s="772"/>
      <c r="CT190" s="772"/>
      <c r="CU190" s="772"/>
      <c r="CV190" s="772"/>
      <c r="CW190" s="772"/>
      <c r="CX190" s="772"/>
      <c r="CY190" s="772"/>
      <c r="CZ190" s="772"/>
      <c r="DA190" s="772"/>
      <c r="DB190" s="772"/>
      <c r="DC190" s="772"/>
      <c r="DD190" s="772"/>
      <c r="DE190" s="772"/>
      <c r="DF190" s="772"/>
      <c r="DG190" s="772"/>
      <c r="DH190" s="772"/>
      <c r="DI190" s="772"/>
      <c r="DJ190" s="772"/>
      <c r="DK190" s="772"/>
      <c r="DL190" s="772"/>
      <c r="DM190" s="772"/>
      <c r="DN190" s="772"/>
      <c r="DO190" s="772"/>
      <c r="DP190" s="772"/>
      <c r="DQ190" s="772"/>
      <c r="DR190" s="772"/>
      <c r="DS190" s="772"/>
      <c r="DT190" s="772"/>
      <c r="DU190" s="772"/>
      <c r="DV190" s="772"/>
      <c r="DW190" s="772"/>
      <c r="DX190" s="772"/>
      <c r="DY190" s="772"/>
      <c r="DZ190" s="772"/>
      <c r="EA190" s="772"/>
      <c r="EB190" s="772"/>
      <c r="EC190" s="772"/>
      <c r="ED190" s="772"/>
      <c r="EE190" s="772"/>
      <c r="EF190" s="772"/>
      <c r="EG190" s="772"/>
      <c r="EH190" s="772"/>
      <c r="EI190" s="772"/>
      <c r="EJ190" s="772"/>
      <c r="EK190" s="772"/>
      <c r="EL190" s="772"/>
      <c r="EM190" s="772"/>
      <c r="EN190" s="772"/>
      <c r="EO190" s="772"/>
      <c r="EP190" s="772"/>
      <c r="EQ190" s="772"/>
      <c r="ER190" s="772"/>
      <c r="ES190" s="772"/>
      <c r="ET190" s="772"/>
      <c r="EU190" s="772"/>
      <c r="EV190" s="772"/>
      <c r="EW190" s="772"/>
      <c r="EX190" s="772"/>
      <c r="EY190" s="772"/>
      <c r="EZ190" s="772"/>
      <c r="FA190" s="772"/>
      <c r="FB190" s="772"/>
      <c r="FC190" s="772"/>
      <c r="FD190" s="772"/>
      <c r="FE190" s="772"/>
      <c r="FF190" s="772"/>
      <c r="FG190" s="772"/>
      <c r="FH190" s="772"/>
      <c r="FI190" s="772"/>
      <c r="FJ190" s="772"/>
      <c r="FK190" s="772"/>
      <c r="FL190" s="772"/>
      <c r="FM190" s="772"/>
      <c r="FN190" s="772"/>
      <c r="FO190" s="772"/>
      <c r="FP190" s="772"/>
      <c r="FQ190" s="772"/>
      <c r="FR190" s="772"/>
      <c r="FS190" s="772"/>
      <c r="FT190" s="772"/>
      <c r="FU190" s="772"/>
      <c r="FV190" s="772"/>
      <c r="FW190" s="772"/>
      <c r="FX190" s="772"/>
      <c r="FY190" s="772"/>
      <c r="FZ190" s="772"/>
      <c r="GA190" s="772"/>
      <c r="GB190" s="772"/>
      <c r="GC190" s="772"/>
      <c r="GD190" s="772"/>
      <c r="GE190" s="772"/>
      <c r="GF190" s="772"/>
      <c r="GG190" s="772"/>
      <c r="GH190" s="772"/>
      <c r="GI190" s="772"/>
      <c r="GJ190" s="772"/>
      <c r="GK190" s="772"/>
      <c r="GL190" s="772"/>
      <c r="GM190" s="772"/>
      <c r="GN190" s="772"/>
      <c r="GO190" s="772"/>
      <c r="GP190" s="772"/>
      <c r="GQ190" s="772"/>
      <c r="GR190" s="772"/>
      <c r="GS190" s="772"/>
      <c r="GT190" s="772"/>
      <c r="GU190" s="772"/>
      <c r="GV190" s="772"/>
      <c r="GW190" s="772"/>
      <c r="GX190" s="772"/>
      <c r="GY190" s="772"/>
      <c r="GZ190" s="772"/>
      <c r="HA190" s="772"/>
      <c r="HB190" s="772"/>
      <c r="HC190" s="772"/>
      <c r="HD190" s="772"/>
      <c r="HE190" s="772"/>
      <c r="HF190" s="772"/>
      <c r="HG190" s="772"/>
      <c r="HH190" s="772"/>
      <c r="HI190" s="772"/>
      <c r="HJ190" s="772"/>
      <c r="HK190" s="772"/>
      <c r="HL190" s="772"/>
      <c r="HM190" s="772"/>
    </row>
    <row r="191" spans="1:223" s="773" customFormat="1" ht="15" x14ac:dyDescent="0.25">
      <c r="A191" s="732">
        <v>158</v>
      </c>
      <c r="B191" s="752" t="s">
        <v>4065</v>
      </c>
      <c r="C191" s="752" t="s">
        <v>3848</v>
      </c>
      <c r="D191" s="752" t="s">
        <v>41</v>
      </c>
      <c r="E191" s="732">
        <v>1.56</v>
      </c>
      <c r="F191" s="732">
        <v>87</v>
      </c>
      <c r="G191" s="733" t="str">
        <f t="shared" si="4"/>
        <v>Tốt</v>
      </c>
      <c r="H191" s="739"/>
      <c r="I191" s="772"/>
      <c r="J191" s="772"/>
      <c r="K191" s="772"/>
      <c r="L191" s="772"/>
      <c r="M191" s="772"/>
      <c r="N191" s="772"/>
      <c r="O191" s="772"/>
      <c r="P191" s="772"/>
      <c r="Q191" s="772"/>
      <c r="R191" s="772"/>
      <c r="S191" s="772"/>
      <c r="T191" s="772"/>
      <c r="U191" s="772"/>
      <c r="V191" s="772"/>
      <c r="W191" s="772"/>
      <c r="X191" s="772"/>
      <c r="Y191" s="772"/>
      <c r="Z191" s="772"/>
      <c r="AA191" s="772"/>
      <c r="AB191" s="772"/>
      <c r="AC191" s="772"/>
      <c r="AD191" s="772"/>
      <c r="AE191" s="772"/>
      <c r="AF191" s="772"/>
      <c r="AG191" s="772"/>
      <c r="AH191" s="772"/>
      <c r="AI191" s="772"/>
      <c r="AJ191" s="772"/>
      <c r="AK191" s="772"/>
      <c r="AL191" s="772"/>
      <c r="AM191" s="772"/>
      <c r="AN191" s="772"/>
      <c r="AO191" s="772"/>
      <c r="AP191" s="772"/>
      <c r="AQ191" s="772"/>
      <c r="AR191" s="772"/>
      <c r="AS191" s="772"/>
      <c r="AT191" s="772"/>
      <c r="AU191" s="772"/>
      <c r="AV191" s="772"/>
      <c r="AW191" s="772"/>
      <c r="AX191" s="772"/>
      <c r="AY191" s="772"/>
      <c r="AZ191" s="772"/>
      <c r="BA191" s="772"/>
      <c r="BB191" s="772"/>
      <c r="BC191" s="772"/>
      <c r="BD191" s="772"/>
      <c r="BE191" s="772"/>
      <c r="BF191" s="772"/>
      <c r="BG191" s="772"/>
      <c r="BH191" s="772"/>
      <c r="BI191" s="772"/>
      <c r="BJ191" s="772"/>
      <c r="BK191" s="772"/>
      <c r="BL191" s="772"/>
      <c r="BM191" s="772"/>
      <c r="BN191" s="772"/>
      <c r="BO191" s="772"/>
      <c r="BP191" s="772"/>
      <c r="BQ191" s="772"/>
      <c r="BR191" s="772"/>
      <c r="BS191" s="772"/>
      <c r="BT191" s="772"/>
      <c r="BU191" s="772"/>
      <c r="BV191" s="772"/>
      <c r="BW191" s="772"/>
      <c r="BX191" s="772"/>
      <c r="BY191" s="772"/>
      <c r="BZ191" s="772"/>
      <c r="CA191" s="772"/>
      <c r="CB191" s="772"/>
      <c r="CC191" s="772"/>
      <c r="CD191" s="772"/>
      <c r="CE191" s="772"/>
      <c r="CF191" s="772"/>
      <c r="CG191" s="772"/>
      <c r="CH191" s="772"/>
      <c r="CI191" s="772"/>
      <c r="CJ191" s="772"/>
      <c r="CK191" s="772"/>
      <c r="CL191" s="772"/>
      <c r="CM191" s="772"/>
      <c r="CN191" s="772"/>
      <c r="CO191" s="772"/>
      <c r="CP191" s="772"/>
      <c r="CQ191" s="772"/>
      <c r="CR191" s="772"/>
      <c r="CS191" s="772"/>
      <c r="CT191" s="772"/>
      <c r="CU191" s="772"/>
      <c r="CV191" s="772"/>
      <c r="CW191" s="772"/>
      <c r="CX191" s="772"/>
      <c r="CY191" s="772"/>
      <c r="CZ191" s="772"/>
      <c r="DA191" s="772"/>
      <c r="DB191" s="772"/>
      <c r="DC191" s="772"/>
      <c r="DD191" s="772"/>
      <c r="DE191" s="772"/>
      <c r="DF191" s="772"/>
      <c r="DG191" s="772"/>
      <c r="DH191" s="772"/>
      <c r="DI191" s="772"/>
      <c r="DJ191" s="772"/>
      <c r="DK191" s="772"/>
      <c r="DL191" s="772"/>
      <c r="DM191" s="772"/>
      <c r="DN191" s="772"/>
      <c r="DO191" s="772"/>
      <c r="DP191" s="772"/>
      <c r="DQ191" s="772"/>
      <c r="DR191" s="772"/>
      <c r="DS191" s="772"/>
      <c r="DT191" s="772"/>
      <c r="DU191" s="772"/>
      <c r="DV191" s="772"/>
      <c r="DW191" s="772"/>
      <c r="DX191" s="772"/>
      <c r="DY191" s="772"/>
      <c r="DZ191" s="772"/>
      <c r="EA191" s="772"/>
      <c r="EB191" s="772"/>
      <c r="EC191" s="772"/>
      <c r="ED191" s="772"/>
      <c r="EE191" s="772"/>
      <c r="EF191" s="772"/>
      <c r="EG191" s="772"/>
      <c r="EH191" s="772"/>
      <c r="EI191" s="772"/>
      <c r="EJ191" s="772"/>
      <c r="EK191" s="772"/>
      <c r="EL191" s="772"/>
      <c r="EM191" s="772"/>
      <c r="EN191" s="772"/>
      <c r="EO191" s="772"/>
      <c r="EP191" s="772"/>
      <c r="EQ191" s="772"/>
      <c r="ER191" s="772"/>
      <c r="ES191" s="772"/>
      <c r="ET191" s="772"/>
      <c r="EU191" s="772"/>
      <c r="EV191" s="772"/>
      <c r="EW191" s="772"/>
      <c r="EX191" s="772"/>
      <c r="EY191" s="772"/>
      <c r="EZ191" s="772"/>
      <c r="FA191" s="772"/>
      <c r="FB191" s="772"/>
      <c r="FC191" s="772"/>
      <c r="FD191" s="772"/>
      <c r="FE191" s="772"/>
      <c r="FF191" s="772"/>
      <c r="FG191" s="772"/>
      <c r="FH191" s="772"/>
      <c r="FI191" s="772"/>
      <c r="FJ191" s="772"/>
      <c r="FK191" s="772"/>
      <c r="FL191" s="772"/>
      <c r="FM191" s="772"/>
      <c r="FN191" s="772"/>
      <c r="FO191" s="772"/>
      <c r="FP191" s="772"/>
      <c r="FQ191" s="772"/>
      <c r="FR191" s="772"/>
      <c r="FS191" s="772"/>
      <c r="FT191" s="772"/>
      <c r="FU191" s="772"/>
      <c r="FV191" s="772"/>
      <c r="FW191" s="772"/>
      <c r="FX191" s="772"/>
      <c r="FY191" s="772"/>
      <c r="FZ191" s="772"/>
      <c r="GA191" s="772"/>
      <c r="GB191" s="772"/>
      <c r="GC191" s="772"/>
      <c r="GD191" s="772"/>
      <c r="GE191" s="772"/>
      <c r="GF191" s="772"/>
      <c r="GG191" s="772"/>
      <c r="GH191" s="772"/>
      <c r="GI191" s="772"/>
      <c r="GJ191" s="772"/>
      <c r="GK191" s="772"/>
      <c r="GL191" s="772"/>
      <c r="GM191" s="772"/>
      <c r="GN191" s="772"/>
      <c r="GO191" s="772"/>
      <c r="GP191" s="772"/>
      <c r="GQ191" s="772"/>
      <c r="GR191" s="772"/>
      <c r="GS191" s="772"/>
      <c r="GT191" s="772"/>
      <c r="GU191" s="772"/>
      <c r="GV191" s="772"/>
      <c r="GW191" s="772"/>
      <c r="GX191" s="772"/>
      <c r="GY191" s="772"/>
      <c r="GZ191" s="772"/>
      <c r="HA191" s="772"/>
      <c r="HB191" s="772"/>
      <c r="HC191" s="772"/>
      <c r="HD191" s="772"/>
      <c r="HE191" s="772"/>
      <c r="HF191" s="772"/>
      <c r="HG191" s="772"/>
      <c r="HH191" s="772"/>
      <c r="HI191" s="772"/>
      <c r="HJ191" s="772"/>
      <c r="HK191" s="772"/>
      <c r="HL191" s="772"/>
      <c r="HM191" s="772"/>
    </row>
    <row r="192" spans="1:223" s="773" customFormat="1" ht="15" x14ac:dyDescent="0.25">
      <c r="A192" s="732">
        <v>159</v>
      </c>
      <c r="B192" s="752" t="s">
        <v>4066</v>
      </c>
      <c r="C192" s="752" t="s">
        <v>205</v>
      </c>
      <c r="D192" s="752" t="s">
        <v>180</v>
      </c>
      <c r="E192" s="732">
        <v>0</v>
      </c>
      <c r="F192" s="732">
        <v>50</v>
      </c>
      <c r="G192" s="733" t="str">
        <f t="shared" si="4"/>
        <v>Trung bình</v>
      </c>
      <c r="H192" s="739"/>
      <c r="I192" s="772"/>
      <c r="J192" s="772"/>
      <c r="K192" s="772"/>
      <c r="L192" s="772"/>
      <c r="M192" s="772"/>
      <c r="N192" s="772"/>
      <c r="O192" s="772"/>
      <c r="P192" s="772"/>
      <c r="Q192" s="772"/>
      <c r="R192" s="772"/>
      <c r="S192" s="772"/>
      <c r="T192" s="772"/>
      <c r="U192" s="772"/>
      <c r="V192" s="772"/>
      <c r="W192" s="772"/>
      <c r="X192" s="772"/>
      <c r="Y192" s="772"/>
      <c r="Z192" s="772"/>
      <c r="AA192" s="772"/>
      <c r="AB192" s="772"/>
      <c r="AC192" s="772"/>
      <c r="AD192" s="772"/>
      <c r="AE192" s="772"/>
      <c r="AF192" s="772"/>
      <c r="AG192" s="772"/>
      <c r="AH192" s="772"/>
      <c r="AI192" s="772"/>
      <c r="AJ192" s="772"/>
      <c r="AK192" s="772"/>
      <c r="AL192" s="772"/>
      <c r="AM192" s="772"/>
      <c r="AN192" s="772"/>
      <c r="AO192" s="772"/>
      <c r="AP192" s="772"/>
      <c r="AQ192" s="772"/>
      <c r="AR192" s="772"/>
      <c r="AS192" s="772"/>
      <c r="AT192" s="772"/>
      <c r="AU192" s="772"/>
      <c r="AV192" s="772"/>
      <c r="AW192" s="772"/>
      <c r="AX192" s="772"/>
      <c r="AY192" s="772"/>
      <c r="AZ192" s="772"/>
      <c r="BA192" s="772"/>
      <c r="BB192" s="772"/>
      <c r="BC192" s="772"/>
      <c r="BD192" s="772"/>
      <c r="BE192" s="772"/>
      <c r="BF192" s="772"/>
      <c r="BG192" s="772"/>
      <c r="BH192" s="772"/>
      <c r="BI192" s="772"/>
      <c r="BJ192" s="772"/>
      <c r="BK192" s="772"/>
      <c r="BL192" s="772"/>
      <c r="BM192" s="772"/>
      <c r="BN192" s="772"/>
      <c r="BO192" s="772"/>
      <c r="BP192" s="772"/>
      <c r="BQ192" s="772"/>
      <c r="BR192" s="772"/>
      <c r="BS192" s="772"/>
      <c r="BT192" s="772"/>
      <c r="BU192" s="772"/>
      <c r="BV192" s="772"/>
      <c r="BW192" s="772"/>
      <c r="BX192" s="772"/>
      <c r="BY192" s="772"/>
      <c r="BZ192" s="772"/>
      <c r="CA192" s="772"/>
      <c r="CB192" s="772"/>
      <c r="CC192" s="772"/>
      <c r="CD192" s="772"/>
      <c r="CE192" s="772"/>
      <c r="CF192" s="772"/>
      <c r="CG192" s="772"/>
      <c r="CH192" s="772"/>
      <c r="CI192" s="772"/>
      <c r="CJ192" s="772"/>
      <c r="CK192" s="772"/>
      <c r="CL192" s="772"/>
      <c r="CM192" s="772"/>
      <c r="CN192" s="772"/>
      <c r="CO192" s="772"/>
      <c r="CP192" s="772"/>
      <c r="CQ192" s="772"/>
      <c r="CR192" s="772"/>
      <c r="CS192" s="772"/>
      <c r="CT192" s="772"/>
      <c r="CU192" s="772"/>
      <c r="CV192" s="772"/>
      <c r="CW192" s="772"/>
      <c r="CX192" s="772"/>
      <c r="CY192" s="772"/>
      <c r="CZ192" s="772"/>
      <c r="DA192" s="772"/>
      <c r="DB192" s="772"/>
      <c r="DC192" s="772"/>
      <c r="DD192" s="772"/>
      <c r="DE192" s="772"/>
      <c r="DF192" s="772"/>
      <c r="DG192" s="772"/>
      <c r="DH192" s="772"/>
      <c r="DI192" s="772"/>
      <c r="DJ192" s="772"/>
      <c r="DK192" s="772"/>
      <c r="DL192" s="772"/>
      <c r="DM192" s="772"/>
      <c r="DN192" s="772"/>
      <c r="DO192" s="772"/>
      <c r="DP192" s="772"/>
      <c r="DQ192" s="772"/>
      <c r="DR192" s="772"/>
      <c r="DS192" s="772"/>
      <c r="DT192" s="772"/>
      <c r="DU192" s="772"/>
      <c r="DV192" s="772"/>
      <c r="DW192" s="772"/>
      <c r="DX192" s="772"/>
      <c r="DY192" s="772"/>
      <c r="DZ192" s="772"/>
      <c r="EA192" s="772"/>
      <c r="EB192" s="772"/>
      <c r="EC192" s="772"/>
      <c r="ED192" s="772"/>
      <c r="EE192" s="772"/>
      <c r="EF192" s="772"/>
      <c r="EG192" s="772"/>
      <c r="EH192" s="772"/>
      <c r="EI192" s="772"/>
      <c r="EJ192" s="772"/>
      <c r="EK192" s="772"/>
      <c r="EL192" s="772"/>
      <c r="EM192" s="772"/>
      <c r="EN192" s="772"/>
      <c r="EO192" s="772"/>
      <c r="EP192" s="772"/>
      <c r="EQ192" s="772"/>
      <c r="ER192" s="772"/>
      <c r="ES192" s="772"/>
      <c r="ET192" s="772"/>
      <c r="EU192" s="772"/>
      <c r="EV192" s="772"/>
      <c r="EW192" s="772"/>
      <c r="EX192" s="772"/>
      <c r="EY192" s="772"/>
      <c r="EZ192" s="772"/>
      <c r="FA192" s="772"/>
      <c r="FB192" s="772"/>
      <c r="FC192" s="772"/>
      <c r="FD192" s="772"/>
      <c r="FE192" s="772"/>
      <c r="FF192" s="772"/>
      <c r="FG192" s="772"/>
      <c r="FH192" s="772"/>
      <c r="FI192" s="772"/>
      <c r="FJ192" s="772"/>
      <c r="FK192" s="772"/>
      <c r="FL192" s="772"/>
      <c r="FM192" s="772"/>
      <c r="FN192" s="772"/>
      <c r="FO192" s="772"/>
      <c r="FP192" s="772"/>
      <c r="FQ192" s="772"/>
      <c r="FR192" s="772"/>
      <c r="FS192" s="772"/>
      <c r="FT192" s="772"/>
      <c r="FU192" s="772"/>
      <c r="FV192" s="772"/>
      <c r="FW192" s="772"/>
      <c r="FX192" s="772"/>
      <c r="FY192" s="772"/>
      <c r="FZ192" s="772"/>
      <c r="GA192" s="772"/>
      <c r="GB192" s="772"/>
      <c r="GC192" s="772"/>
      <c r="GD192" s="772"/>
      <c r="GE192" s="772"/>
      <c r="GF192" s="772"/>
      <c r="GG192" s="772"/>
      <c r="GH192" s="772"/>
      <c r="GI192" s="772"/>
      <c r="GJ192" s="772"/>
      <c r="GK192" s="772"/>
      <c r="GL192" s="772"/>
      <c r="GM192" s="772"/>
      <c r="GN192" s="772"/>
      <c r="GO192" s="772"/>
      <c r="GP192" s="772"/>
      <c r="GQ192" s="772"/>
      <c r="GR192" s="772"/>
      <c r="GS192" s="772"/>
      <c r="GT192" s="772"/>
      <c r="GU192" s="772"/>
      <c r="GV192" s="772"/>
      <c r="GW192" s="772"/>
      <c r="GX192" s="772"/>
      <c r="GY192" s="772"/>
      <c r="GZ192" s="772"/>
      <c r="HA192" s="772"/>
      <c r="HB192" s="772"/>
      <c r="HC192" s="772"/>
      <c r="HD192" s="772"/>
      <c r="HE192" s="772"/>
      <c r="HF192" s="772"/>
      <c r="HG192" s="772"/>
      <c r="HH192" s="772"/>
      <c r="HI192" s="772"/>
      <c r="HJ192" s="772"/>
      <c r="HK192" s="772"/>
      <c r="HL192" s="772"/>
      <c r="HM192" s="772"/>
    </row>
    <row r="193" spans="1:221" s="773" customFormat="1" ht="15" x14ac:dyDescent="0.25">
      <c r="A193" s="732">
        <v>160</v>
      </c>
      <c r="B193" s="752" t="s">
        <v>4067</v>
      </c>
      <c r="C193" s="752" t="s">
        <v>464</v>
      </c>
      <c r="D193" s="752" t="s">
        <v>14</v>
      </c>
      <c r="E193" s="732">
        <v>2.06</v>
      </c>
      <c r="F193" s="732">
        <v>89</v>
      </c>
      <c r="G193" s="733" t="str">
        <f t="shared" si="4"/>
        <v>Tốt</v>
      </c>
      <c r="H193" s="739"/>
      <c r="I193" s="772"/>
      <c r="J193" s="772"/>
      <c r="K193" s="772"/>
      <c r="L193" s="772"/>
      <c r="M193" s="772"/>
      <c r="N193" s="772"/>
      <c r="O193" s="772"/>
      <c r="P193" s="772"/>
      <c r="Q193" s="772"/>
      <c r="R193" s="772"/>
      <c r="S193" s="772"/>
      <c r="T193" s="772"/>
      <c r="U193" s="772"/>
      <c r="V193" s="772"/>
      <c r="W193" s="772"/>
      <c r="X193" s="772"/>
      <c r="Y193" s="772"/>
      <c r="Z193" s="772"/>
      <c r="AA193" s="772"/>
      <c r="AB193" s="772"/>
      <c r="AC193" s="772"/>
      <c r="AD193" s="772"/>
      <c r="AE193" s="772"/>
      <c r="AF193" s="772"/>
      <c r="AG193" s="772"/>
      <c r="AH193" s="772"/>
      <c r="AI193" s="772"/>
      <c r="AJ193" s="772"/>
      <c r="AK193" s="772"/>
      <c r="AL193" s="772"/>
      <c r="AM193" s="772"/>
      <c r="AN193" s="772"/>
      <c r="AO193" s="772"/>
      <c r="AP193" s="772"/>
      <c r="AQ193" s="772"/>
      <c r="AR193" s="772"/>
      <c r="AS193" s="772"/>
      <c r="AT193" s="772"/>
      <c r="AU193" s="772"/>
      <c r="AV193" s="772"/>
      <c r="AW193" s="772"/>
      <c r="AX193" s="772"/>
      <c r="AY193" s="772"/>
      <c r="AZ193" s="772"/>
      <c r="BA193" s="772"/>
      <c r="BB193" s="772"/>
      <c r="BC193" s="772"/>
      <c r="BD193" s="772"/>
      <c r="BE193" s="772"/>
      <c r="BF193" s="772"/>
      <c r="BG193" s="772"/>
      <c r="BH193" s="772"/>
      <c r="BI193" s="772"/>
      <c r="BJ193" s="772"/>
      <c r="BK193" s="772"/>
      <c r="BL193" s="772"/>
      <c r="BM193" s="772"/>
      <c r="BN193" s="772"/>
      <c r="BO193" s="772"/>
      <c r="BP193" s="772"/>
      <c r="BQ193" s="772"/>
      <c r="BR193" s="772"/>
      <c r="BS193" s="772"/>
      <c r="BT193" s="772"/>
      <c r="BU193" s="772"/>
      <c r="BV193" s="772"/>
      <c r="BW193" s="772"/>
      <c r="BX193" s="772"/>
      <c r="BY193" s="772"/>
      <c r="BZ193" s="772"/>
      <c r="CA193" s="772"/>
      <c r="CB193" s="772"/>
      <c r="CC193" s="772"/>
      <c r="CD193" s="772"/>
      <c r="CE193" s="772"/>
      <c r="CF193" s="772"/>
      <c r="CG193" s="772"/>
      <c r="CH193" s="772"/>
      <c r="CI193" s="772"/>
      <c r="CJ193" s="772"/>
      <c r="CK193" s="772"/>
      <c r="CL193" s="772"/>
      <c r="CM193" s="772"/>
      <c r="CN193" s="772"/>
      <c r="CO193" s="772"/>
      <c r="CP193" s="772"/>
      <c r="CQ193" s="772"/>
      <c r="CR193" s="772"/>
      <c r="CS193" s="772"/>
      <c r="CT193" s="772"/>
      <c r="CU193" s="772"/>
      <c r="CV193" s="772"/>
      <c r="CW193" s="772"/>
      <c r="CX193" s="772"/>
      <c r="CY193" s="772"/>
      <c r="CZ193" s="772"/>
      <c r="DA193" s="772"/>
      <c r="DB193" s="772"/>
      <c r="DC193" s="772"/>
      <c r="DD193" s="772"/>
      <c r="DE193" s="772"/>
      <c r="DF193" s="772"/>
      <c r="DG193" s="772"/>
      <c r="DH193" s="772"/>
      <c r="DI193" s="772"/>
      <c r="DJ193" s="772"/>
      <c r="DK193" s="772"/>
      <c r="DL193" s="772"/>
      <c r="DM193" s="772"/>
      <c r="DN193" s="772"/>
      <c r="DO193" s="772"/>
      <c r="DP193" s="772"/>
      <c r="DQ193" s="772"/>
      <c r="DR193" s="772"/>
      <c r="DS193" s="772"/>
      <c r="DT193" s="772"/>
      <c r="DU193" s="772"/>
      <c r="DV193" s="772"/>
      <c r="DW193" s="772"/>
      <c r="DX193" s="772"/>
      <c r="DY193" s="772"/>
      <c r="DZ193" s="772"/>
      <c r="EA193" s="772"/>
      <c r="EB193" s="772"/>
      <c r="EC193" s="772"/>
      <c r="ED193" s="772"/>
      <c r="EE193" s="772"/>
      <c r="EF193" s="772"/>
      <c r="EG193" s="772"/>
      <c r="EH193" s="772"/>
      <c r="EI193" s="772"/>
      <c r="EJ193" s="772"/>
      <c r="EK193" s="772"/>
      <c r="EL193" s="772"/>
      <c r="EM193" s="772"/>
      <c r="EN193" s="772"/>
      <c r="EO193" s="772"/>
      <c r="EP193" s="772"/>
      <c r="EQ193" s="772"/>
      <c r="ER193" s="772"/>
      <c r="ES193" s="772"/>
      <c r="ET193" s="772"/>
      <c r="EU193" s="772"/>
      <c r="EV193" s="772"/>
      <c r="EW193" s="772"/>
      <c r="EX193" s="772"/>
      <c r="EY193" s="772"/>
      <c r="EZ193" s="772"/>
      <c r="FA193" s="772"/>
      <c r="FB193" s="772"/>
      <c r="FC193" s="772"/>
      <c r="FD193" s="772"/>
      <c r="FE193" s="772"/>
      <c r="FF193" s="772"/>
      <c r="FG193" s="772"/>
      <c r="FH193" s="772"/>
      <c r="FI193" s="772"/>
      <c r="FJ193" s="772"/>
      <c r="FK193" s="772"/>
      <c r="FL193" s="772"/>
      <c r="FM193" s="772"/>
      <c r="FN193" s="772"/>
      <c r="FO193" s="772"/>
      <c r="FP193" s="772"/>
      <c r="FQ193" s="772"/>
      <c r="FR193" s="772"/>
      <c r="FS193" s="772"/>
      <c r="FT193" s="772"/>
      <c r="FU193" s="772"/>
      <c r="FV193" s="772"/>
      <c r="FW193" s="772"/>
      <c r="FX193" s="772"/>
      <c r="FY193" s="772"/>
      <c r="FZ193" s="772"/>
      <c r="GA193" s="772"/>
      <c r="GB193" s="772"/>
      <c r="GC193" s="772"/>
      <c r="GD193" s="772"/>
      <c r="GE193" s="772"/>
      <c r="GF193" s="772"/>
      <c r="GG193" s="772"/>
      <c r="GH193" s="772"/>
      <c r="GI193" s="772"/>
      <c r="GJ193" s="772"/>
      <c r="GK193" s="772"/>
      <c r="GL193" s="772"/>
      <c r="GM193" s="772"/>
      <c r="GN193" s="772"/>
      <c r="GO193" s="772"/>
      <c r="GP193" s="772"/>
      <c r="GQ193" s="772"/>
      <c r="GR193" s="772"/>
      <c r="GS193" s="772"/>
      <c r="GT193" s="772"/>
      <c r="GU193" s="772"/>
      <c r="GV193" s="772"/>
      <c r="GW193" s="772"/>
      <c r="GX193" s="772"/>
      <c r="GY193" s="772"/>
      <c r="GZ193" s="772"/>
      <c r="HA193" s="772"/>
      <c r="HB193" s="772"/>
      <c r="HC193" s="772"/>
      <c r="HD193" s="772"/>
      <c r="HE193" s="772"/>
      <c r="HF193" s="772"/>
      <c r="HG193" s="772"/>
      <c r="HH193" s="772"/>
      <c r="HI193" s="772"/>
      <c r="HJ193" s="772"/>
      <c r="HK193" s="772"/>
      <c r="HL193" s="772"/>
      <c r="HM193" s="772"/>
    </row>
    <row r="194" spans="1:221" s="773" customFormat="1" ht="15" x14ac:dyDescent="0.25">
      <c r="A194" s="732">
        <v>161</v>
      </c>
      <c r="B194" s="752" t="s">
        <v>4068</v>
      </c>
      <c r="C194" s="752" t="s">
        <v>345</v>
      </c>
      <c r="D194" s="752" t="s">
        <v>210</v>
      </c>
      <c r="E194" s="732">
        <v>0</v>
      </c>
      <c r="F194" s="732">
        <v>59</v>
      </c>
      <c r="G194" s="733" t="str">
        <f t="shared" si="4"/>
        <v>Trung bình</v>
      </c>
      <c r="H194" s="739"/>
      <c r="I194" s="772"/>
      <c r="J194" s="772"/>
      <c r="K194" s="772"/>
      <c r="L194" s="772"/>
      <c r="M194" s="772"/>
      <c r="N194" s="772"/>
      <c r="O194" s="772"/>
      <c r="P194" s="772"/>
      <c r="Q194" s="772"/>
      <c r="R194" s="772"/>
      <c r="S194" s="772"/>
      <c r="T194" s="772"/>
      <c r="U194" s="772"/>
      <c r="V194" s="772"/>
      <c r="W194" s="772"/>
      <c r="X194" s="772"/>
      <c r="Y194" s="772"/>
      <c r="Z194" s="772"/>
      <c r="AA194" s="772"/>
      <c r="AB194" s="772"/>
      <c r="AC194" s="772"/>
      <c r="AD194" s="772"/>
      <c r="AE194" s="772"/>
      <c r="AF194" s="772"/>
      <c r="AG194" s="772"/>
      <c r="AH194" s="772"/>
      <c r="AI194" s="772"/>
      <c r="AJ194" s="772"/>
      <c r="AK194" s="772"/>
      <c r="AL194" s="772"/>
      <c r="AM194" s="772"/>
      <c r="AN194" s="772"/>
      <c r="AO194" s="772"/>
      <c r="AP194" s="772"/>
      <c r="AQ194" s="772"/>
      <c r="AR194" s="772"/>
      <c r="AS194" s="772"/>
      <c r="AT194" s="772"/>
      <c r="AU194" s="772"/>
      <c r="AV194" s="772"/>
      <c r="AW194" s="772"/>
      <c r="AX194" s="772"/>
      <c r="AY194" s="772"/>
      <c r="AZ194" s="772"/>
      <c r="BA194" s="772"/>
      <c r="BB194" s="772"/>
      <c r="BC194" s="772"/>
      <c r="BD194" s="772"/>
      <c r="BE194" s="772"/>
      <c r="BF194" s="772"/>
      <c r="BG194" s="772"/>
      <c r="BH194" s="772"/>
      <c r="BI194" s="772"/>
      <c r="BJ194" s="772"/>
      <c r="BK194" s="772"/>
      <c r="BL194" s="772"/>
      <c r="BM194" s="772"/>
      <c r="BN194" s="772"/>
      <c r="BO194" s="772"/>
      <c r="BP194" s="772"/>
      <c r="BQ194" s="772"/>
      <c r="BR194" s="772"/>
      <c r="BS194" s="772"/>
      <c r="BT194" s="772"/>
      <c r="BU194" s="772"/>
      <c r="BV194" s="772"/>
      <c r="BW194" s="772"/>
      <c r="BX194" s="772"/>
      <c r="BY194" s="772"/>
      <c r="BZ194" s="772"/>
      <c r="CA194" s="772"/>
      <c r="CB194" s="772"/>
      <c r="CC194" s="772"/>
      <c r="CD194" s="772"/>
      <c r="CE194" s="772"/>
      <c r="CF194" s="772"/>
      <c r="CG194" s="772"/>
      <c r="CH194" s="772"/>
      <c r="CI194" s="772"/>
      <c r="CJ194" s="772"/>
      <c r="CK194" s="772"/>
      <c r="CL194" s="772"/>
      <c r="CM194" s="772"/>
      <c r="CN194" s="772"/>
      <c r="CO194" s="772"/>
      <c r="CP194" s="772"/>
      <c r="CQ194" s="772"/>
      <c r="CR194" s="772"/>
      <c r="CS194" s="772"/>
      <c r="CT194" s="772"/>
      <c r="CU194" s="772"/>
      <c r="CV194" s="772"/>
      <c r="CW194" s="772"/>
      <c r="CX194" s="772"/>
      <c r="CY194" s="772"/>
      <c r="CZ194" s="772"/>
      <c r="DA194" s="772"/>
      <c r="DB194" s="772"/>
      <c r="DC194" s="772"/>
      <c r="DD194" s="772"/>
      <c r="DE194" s="772"/>
      <c r="DF194" s="772"/>
      <c r="DG194" s="772"/>
      <c r="DH194" s="772"/>
      <c r="DI194" s="772"/>
      <c r="DJ194" s="772"/>
      <c r="DK194" s="772"/>
      <c r="DL194" s="772"/>
      <c r="DM194" s="772"/>
      <c r="DN194" s="772"/>
      <c r="DO194" s="772"/>
      <c r="DP194" s="772"/>
      <c r="DQ194" s="772"/>
      <c r="DR194" s="772"/>
      <c r="DS194" s="772"/>
      <c r="DT194" s="772"/>
      <c r="DU194" s="772"/>
      <c r="DV194" s="772"/>
      <c r="DW194" s="772"/>
      <c r="DX194" s="772"/>
      <c r="DY194" s="772"/>
      <c r="DZ194" s="772"/>
      <c r="EA194" s="772"/>
      <c r="EB194" s="772"/>
      <c r="EC194" s="772"/>
      <c r="ED194" s="772"/>
      <c r="EE194" s="772"/>
      <c r="EF194" s="772"/>
      <c r="EG194" s="772"/>
      <c r="EH194" s="772"/>
      <c r="EI194" s="772"/>
      <c r="EJ194" s="772"/>
      <c r="EK194" s="772"/>
      <c r="EL194" s="772"/>
      <c r="EM194" s="772"/>
      <c r="EN194" s="772"/>
      <c r="EO194" s="772"/>
      <c r="EP194" s="772"/>
      <c r="EQ194" s="772"/>
      <c r="ER194" s="772"/>
      <c r="ES194" s="772"/>
      <c r="ET194" s="772"/>
      <c r="EU194" s="772"/>
      <c r="EV194" s="772"/>
      <c r="EW194" s="772"/>
      <c r="EX194" s="772"/>
      <c r="EY194" s="772"/>
      <c r="EZ194" s="772"/>
      <c r="FA194" s="772"/>
      <c r="FB194" s="772"/>
      <c r="FC194" s="772"/>
      <c r="FD194" s="772"/>
      <c r="FE194" s="772"/>
      <c r="FF194" s="772"/>
      <c r="FG194" s="772"/>
      <c r="FH194" s="772"/>
      <c r="FI194" s="772"/>
      <c r="FJ194" s="772"/>
      <c r="FK194" s="772"/>
      <c r="FL194" s="772"/>
      <c r="FM194" s="772"/>
      <c r="FN194" s="772"/>
      <c r="FO194" s="772"/>
      <c r="FP194" s="772"/>
      <c r="FQ194" s="772"/>
      <c r="FR194" s="772"/>
      <c r="FS194" s="772"/>
      <c r="FT194" s="772"/>
      <c r="FU194" s="772"/>
      <c r="FV194" s="772"/>
      <c r="FW194" s="772"/>
      <c r="FX194" s="772"/>
      <c r="FY194" s="772"/>
      <c r="FZ194" s="772"/>
      <c r="GA194" s="772"/>
      <c r="GB194" s="772"/>
      <c r="GC194" s="772"/>
      <c r="GD194" s="772"/>
      <c r="GE194" s="772"/>
      <c r="GF194" s="772"/>
      <c r="GG194" s="772"/>
      <c r="GH194" s="772"/>
      <c r="GI194" s="772"/>
      <c r="GJ194" s="772"/>
      <c r="GK194" s="772"/>
      <c r="GL194" s="772"/>
      <c r="GM194" s="772"/>
      <c r="GN194" s="772"/>
      <c r="GO194" s="772"/>
      <c r="GP194" s="772"/>
      <c r="GQ194" s="772"/>
      <c r="GR194" s="772"/>
      <c r="GS194" s="772"/>
      <c r="GT194" s="772"/>
      <c r="GU194" s="772"/>
      <c r="GV194" s="772"/>
      <c r="GW194" s="772"/>
      <c r="GX194" s="772"/>
      <c r="GY194" s="772"/>
      <c r="GZ194" s="772"/>
      <c r="HA194" s="772"/>
      <c r="HB194" s="772"/>
      <c r="HC194" s="772"/>
      <c r="HD194" s="772"/>
      <c r="HE194" s="772"/>
      <c r="HF194" s="772"/>
      <c r="HG194" s="772"/>
      <c r="HH194" s="772"/>
      <c r="HI194" s="772"/>
      <c r="HJ194" s="772"/>
      <c r="HK194" s="772"/>
      <c r="HL194" s="772"/>
      <c r="HM194" s="772"/>
    </row>
    <row r="195" spans="1:221" s="773" customFormat="1" ht="15" x14ac:dyDescent="0.25">
      <c r="A195" s="732">
        <v>162</v>
      </c>
      <c r="B195" s="752" t="s">
        <v>4069</v>
      </c>
      <c r="C195" s="752" t="s">
        <v>343</v>
      </c>
      <c r="D195" s="752" t="s">
        <v>210</v>
      </c>
      <c r="E195" s="732">
        <v>1.56</v>
      </c>
      <c r="F195" s="732">
        <v>89</v>
      </c>
      <c r="G195" s="733" t="str">
        <f t="shared" si="4"/>
        <v>Tốt</v>
      </c>
      <c r="H195" s="739"/>
      <c r="I195" s="772"/>
      <c r="J195" s="772"/>
      <c r="K195" s="772"/>
      <c r="L195" s="772"/>
      <c r="M195" s="772"/>
      <c r="N195" s="772"/>
      <c r="O195" s="772"/>
      <c r="P195" s="772"/>
      <c r="Q195" s="772"/>
      <c r="R195" s="772"/>
      <c r="S195" s="772"/>
      <c r="T195" s="772"/>
      <c r="U195" s="772"/>
      <c r="V195" s="772"/>
      <c r="W195" s="772"/>
      <c r="X195" s="772"/>
      <c r="Y195" s="772"/>
      <c r="Z195" s="772"/>
      <c r="AA195" s="772"/>
      <c r="AB195" s="772"/>
      <c r="AC195" s="772"/>
      <c r="AD195" s="772"/>
      <c r="AE195" s="772"/>
      <c r="AF195" s="772"/>
      <c r="AG195" s="772"/>
      <c r="AH195" s="772"/>
      <c r="AI195" s="772"/>
      <c r="AJ195" s="772"/>
      <c r="AK195" s="772"/>
      <c r="AL195" s="772"/>
      <c r="AM195" s="772"/>
      <c r="AN195" s="772"/>
      <c r="AO195" s="772"/>
      <c r="AP195" s="772"/>
      <c r="AQ195" s="772"/>
      <c r="AR195" s="772"/>
      <c r="AS195" s="772"/>
      <c r="AT195" s="772"/>
      <c r="AU195" s="772"/>
      <c r="AV195" s="772"/>
      <c r="AW195" s="772"/>
      <c r="AX195" s="772"/>
      <c r="AY195" s="772"/>
      <c r="AZ195" s="772"/>
      <c r="BA195" s="772"/>
      <c r="BB195" s="772"/>
      <c r="BC195" s="772"/>
      <c r="BD195" s="772"/>
      <c r="BE195" s="772"/>
      <c r="BF195" s="772"/>
      <c r="BG195" s="772"/>
      <c r="BH195" s="772"/>
      <c r="BI195" s="772"/>
      <c r="BJ195" s="772"/>
      <c r="BK195" s="772"/>
      <c r="BL195" s="772"/>
      <c r="BM195" s="772"/>
      <c r="BN195" s="772"/>
      <c r="BO195" s="772"/>
      <c r="BP195" s="772"/>
      <c r="BQ195" s="772"/>
      <c r="BR195" s="772"/>
      <c r="BS195" s="772"/>
      <c r="BT195" s="772"/>
      <c r="BU195" s="772"/>
      <c r="BV195" s="772"/>
      <c r="BW195" s="772"/>
      <c r="BX195" s="772"/>
      <c r="BY195" s="772"/>
      <c r="BZ195" s="772"/>
      <c r="CA195" s="772"/>
      <c r="CB195" s="772"/>
      <c r="CC195" s="772"/>
      <c r="CD195" s="772"/>
      <c r="CE195" s="772"/>
      <c r="CF195" s="772"/>
      <c r="CG195" s="772"/>
      <c r="CH195" s="772"/>
      <c r="CI195" s="772"/>
      <c r="CJ195" s="772"/>
      <c r="CK195" s="772"/>
      <c r="CL195" s="772"/>
      <c r="CM195" s="772"/>
      <c r="CN195" s="772"/>
      <c r="CO195" s="772"/>
      <c r="CP195" s="772"/>
      <c r="CQ195" s="772"/>
      <c r="CR195" s="772"/>
      <c r="CS195" s="772"/>
      <c r="CT195" s="772"/>
      <c r="CU195" s="772"/>
      <c r="CV195" s="772"/>
      <c r="CW195" s="772"/>
      <c r="CX195" s="772"/>
      <c r="CY195" s="772"/>
      <c r="CZ195" s="772"/>
      <c r="DA195" s="772"/>
      <c r="DB195" s="772"/>
      <c r="DC195" s="772"/>
      <c r="DD195" s="772"/>
      <c r="DE195" s="772"/>
      <c r="DF195" s="772"/>
      <c r="DG195" s="772"/>
      <c r="DH195" s="772"/>
      <c r="DI195" s="772"/>
      <c r="DJ195" s="772"/>
      <c r="DK195" s="772"/>
      <c r="DL195" s="772"/>
      <c r="DM195" s="772"/>
      <c r="DN195" s="772"/>
      <c r="DO195" s="772"/>
      <c r="DP195" s="772"/>
      <c r="DQ195" s="772"/>
      <c r="DR195" s="772"/>
      <c r="DS195" s="772"/>
      <c r="DT195" s="772"/>
      <c r="DU195" s="772"/>
      <c r="DV195" s="772"/>
      <c r="DW195" s="772"/>
      <c r="DX195" s="772"/>
      <c r="DY195" s="772"/>
      <c r="DZ195" s="772"/>
      <c r="EA195" s="772"/>
      <c r="EB195" s="772"/>
      <c r="EC195" s="772"/>
      <c r="ED195" s="772"/>
      <c r="EE195" s="772"/>
      <c r="EF195" s="772"/>
      <c r="EG195" s="772"/>
      <c r="EH195" s="772"/>
      <c r="EI195" s="772"/>
      <c r="EJ195" s="772"/>
      <c r="EK195" s="772"/>
      <c r="EL195" s="772"/>
      <c r="EM195" s="772"/>
      <c r="EN195" s="772"/>
      <c r="EO195" s="772"/>
      <c r="EP195" s="772"/>
      <c r="EQ195" s="772"/>
      <c r="ER195" s="772"/>
      <c r="ES195" s="772"/>
      <c r="ET195" s="772"/>
      <c r="EU195" s="772"/>
      <c r="EV195" s="772"/>
      <c r="EW195" s="772"/>
      <c r="EX195" s="772"/>
      <c r="EY195" s="772"/>
      <c r="EZ195" s="772"/>
      <c r="FA195" s="772"/>
      <c r="FB195" s="772"/>
      <c r="FC195" s="772"/>
      <c r="FD195" s="772"/>
      <c r="FE195" s="772"/>
      <c r="FF195" s="772"/>
      <c r="FG195" s="772"/>
      <c r="FH195" s="772"/>
      <c r="FI195" s="772"/>
      <c r="FJ195" s="772"/>
      <c r="FK195" s="772"/>
      <c r="FL195" s="772"/>
      <c r="FM195" s="772"/>
      <c r="FN195" s="772"/>
      <c r="FO195" s="772"/>
      <c r="FP195" s="772"/>
      <c r="FQ195" s="772"/>
      <c r="FR195" s="772"/>
      <c r="FS195" s="772"/>
      <c r="FT195" s="772"/>
      <c r="FU195" s="772"/>
      <c r="FV195" s="772"/>
      <c r="FW195" s="772"/>
      <c r="FX195" s="772"/>
      <c r="FY195" s="772"/>
      <c r="FZ195" s="772"/>
      <c r="GA195" s="772"/>
      <c r="GB195" s="772"/>
      <c r="GC195" s="772"/>
      <c r="GD195" s="772"/>
      <c r="GE195" s="772"/>
      <c r="GF195" s="772"/>
      <c r="GG195" s="772"/>
      <c r="GH195" s="772"/>
      <c r="GI195" s="772"/>
      <c r="GJ195" s="772"/>
      <c r="GK195" s="772"/>
      <c r="GL195" s="772"/>
      <c r="GM195" s="772"/>
      <c r="GN195" s="772"/>
      <c r="GO195" s="772"/>
      <c r="GP195" s="772"/>
      <c r="GQ195" s="772"/>
      <c r="GR195" s="772"/>
      <c r="GS195" s="772"/>
      <c r="GT195" s="772"/>
      <c r="GU195" s="772"/>
      <c r="GV195" s="772"/>
      <c r="GW195" s="772"/>
      <c r="GX195" s="772"/>
      <c r="GY195" s="772"/>
      <c r="GZ195" s="772"/>
      <c r="HA195" s="772"/>
      <c r="HB195" s="772"/>
      <c r="HC195" s="772"/>
      <c r="HD195" s="772"/>
      <c r="HE195" s="772"/>
      <c r="HF195" s="772"/>
      <c r="HG195" s="772"/>
      <c r="HH195" s="772"/>
      <c r="HI195" s="772"/>
      <c r="HJ195" s="772"/>
      <c r="HK195" s="772"/>
      <c r="HL195" s="772"/>
      <c r="HM195" s="772"/>
    </row>
    <row r="196" spans="1:221" s="773" customFormat="1" ht="15" x14ac:dyDescent="0.25">
      <c r="A196" s="732">
        <v>163</v>
      </c>
      <c r="B196" s="752" t="s">
        <v>4070</v>
      </c>
      <c r="C196" s="752" t="s">
        <v>48</v>
      </c>
      <c r="D196" s="752" t="s">
        <v>47</v>
      </c>
      <c r="E196" s="732">
        <v>2.44</v>
      </c>
      <c r="F196" s="732">
        <v>89</v>
      </c>
      <c r="G196" s="733" t="str">
        <f t="shared" si="4"/>
        <v>Tốt</v>
      </c>
      <c r="H196" s="739"/>
      <c r="I196" s="772"/>
      <c r="J196" s="772"/>
      <c r="K196" s="772"/>
      <c r="L196" s="772"/>
      <c r="M196" s="772"/>
      <c r="N196" s="772"/>
      <c r="O196" s="772"/>
      <c r="P196" s="772"/>
      <c r="Q196" s="772"/>
      <c r="R196" s="772"/>
      <c r="S196" s="772"/>
      <c r="T196" s="772"/>
      <c r="U196" s="772"/>
      <c r="V196" s="772"/>
      <c r="W196" s="772"/>
      <c r="X196" s="772"/>
      <c r="Y196" s="772"/>
      <c r="Z196" s="772"/>
      <c r="AA196" s="772"/>
      <c r="AB196" s="772"/>
      <c r="AC196" s="772"/>
      <c r="AD196" s="772"/>
      <c r="AE196" s="772"/>
      <c r="AF196" s="772"/>
      <c r="AG196" s="772"/>
      <c r="AH196" s="772"/>
      <c r="AI196" s="772"/>
      <c r="AJ196" s="772"/>
      <c r="AK196" s="772"/>
      <c r="AL196" s="772"/>
      <c r="AM196" s="772"/>
      <c r="AN196" s="772"/>
      <c r="AO196" s="772"/>
      <c r="AP196" s="772"/>
      <c r="AQ196" s="772"/>
      <c r="AR196" s="772"/>
      <c r="AS196" s="772"/>
      <c r="AT196" s="772"/>
      <c r="AU196" s="772"/>
      <c r="AV196" s="772"/>
      <c r="AW196" s="772"/>
      <c r="AX196" s="772"/>
      <c r="AY196" s="772"/>
      <c r="AZ196" s="772"/>
      <c r="BA196" s="772"/>
      <c r="BB196" s="772"/>
      <c r="BC196" s="772"/>
      <c r="BD196" s="772"/>
      <c r="BE196" s="772"/>
      <c r="BF196" s="772"/>
      <c r="BG196" s="772"/>
      <c r="BH196" s="772"/>
      <c r="BI196" s="772"/>
      <c r="BJ196" s="772"/>
      <c r="BK196" s="772"/>
      <c r="BL196" s="772"/>
      <c r="BM196" s="772"/>
      <c r="BN196" s="772"/>
      <c r="BO196" s="772"/>
      <c r="BP196" s="772"/>
      <c r="BQ196" s="772"/>
      <c r="BR196" s="772"/>
      <c r="BS196" s="772"/>
      <c r="BT196" s="772"/>
      <c r="BU196" s="772"/>
      <c r="BV196" s="772"/>
      <c r="BW196" s="772"/>
      <c r="BX196" s="772"/>
      <c r="BY196" s="772"/>
      <c r="BZ196" s="772"/>
      <c r="CA196" s="772"/>
      <c r="CB196" s="772"/>
      <c r="CC196" s="772"/>
      <c r="CD196" s="772"/>
      <c r="CE196" s="772"/>
      <c r="CF196" s="772"/>
      <c r="CG196" s="772"/>
      <c r="CH196" s="772"/>
      <c r="CI196" s="772"/>
      <c r="CJ196" s="772"/>
      <c r="CK196" s="772"/>
      <c r="CL196" s="772"/>
      <c r="CM196" s="772"/>
      <c r="CN196" s="772"/>
      <c r="CO196" s="772"/>
      <c r="CP196" s="772"/>
      <c r="CQ196" s="772"/>
      <c r="CR196" s="772"/>
      <c r="CS196" s="772"/>
      <c r="CT196" s="772"/>
      <c r="CU196" s="772"/>
      <c r="CV196" s="772"/>
      <c r="CW196" s="772"/>
      <c r="CX196" s="772"/>
      <c r="CY196" s="772"/>
      <c r="CZ196" s="772"/>
      <c r="DA196" s="772"/>
      <c r="DB196" s="772"/>
      <c r="DC196" s="772"/>
      <c r="DD196" s="772"/>
      <c r="DE196" s="772"/>
      <c r="DF196" s="772"/>
      <c r="DG196" s="772"/>
      <c r="DH196" s="772"/>
      <c r="DI196" s="772"/>
      <c r="DJ196" s="772"/>
      <c r="DK196" s="772"/>
      <c r="DL196" s="772"/>
      <c r="DM196" s="772"/>
      <c r="DN196" s="772"/>
      <c r="DO196" s="772"/>
      <c r="DP196" s="772"/>
      <c r="DQ196" s="772"/>
      <c r="DR196" s="772"/>
      <c r="DS196" s="772"/>
      <c r="DT196" s="772"/>
      <c r="DU196" s="772"/>
      <c r="DV196" s="772"/>
      <c r="DW196" s="772"/>
      <c r="DX196" s="772"/>
      <c r="DY196" s="772"/>
      <c r="DZ196" s="772"/>
      <c r="EA196" s="772"/>
      <c r="EB196" s="772"/>
      <c r="EC196" s="772"/>
      <c r="ED196" s="772"/>
      <c r="EE196" s="772"/>
      <c r="EF196" s="772"/>
      <c r="EG196" s="772"/>
      <c r="EH196" s="772"/>
      <c r="EI196" s="772"/>
      <c r="EJ196" s="772"/>
      <c r="EK196" s="772"/>
      <c r="EL196" s="772"/>
      <c r="EM196" s="772"/>
      <c r="EN196" s="772"/>
      <c r="EO196" s="772"/>
      <c r="EP196" s="772"/>
      <c r="EQ196" s="772"/>
      <c r="ER196" s="772"/>
      <c r="ES196" s="772"/>
      <c r="ET196" s="772"/>
      <c r="EU196" s="772"/>
      <c r="EV196" s="772"/>
      <c r="EW196" s="772"/>
      <c r="EX196" s="772"/>
      <c r="EY196" s="772"/>
      <c r="EZ196" s="772"/>
      <c r="FA196" s="772"/>
      <c r="FB196" s="772"/>
      <c r="FC196" s="772"/>
      <c r="FD196" s="772"/>
      <c r="FE196" s="772"/>
      <c r="FF196" s="772"/>
      <c r="FG196" s="772"/>
      <c r="FH196" s="772"/>
      <c r="FI196" s="772"/>
      <c r="FJ196" s="772"/>
      <c r="FK196" s="772"/>
      <c r="FL196" s="772"/>
      <c r="FM196" s="772"/>
      <c r="FN196" s="772"/>
      <c r="FO196" s="772"/>
      <c r="FP196" s="772"/>
      <c r="FQ196" s="772"/>
      <c r="FR196" s="772"/>
      <c r="FS196" s="772"/>
      <c r="FT196" s="772"/>
      <c r="FU196" s="772"/>
      <c r="FV196" s="772"/>
      <c r="FW196" s="772"/>
      <c r="FX196" s="772"/>
      <c r="FY196" s="772"/>
      <c r="FZ196" s="772"/>
      <c r="GA196" s="772"/>
      <c r="GB196" s="772"/>
      <c r="GC196" s="772"/>
      <c r="GD196" s="772"/>
      <c r="GE196" s="772"/>
      <c r="GF196" s="772"/>
      <c r="GG196" s="772"/>
      <c r="GH196" s="772"/>
      <c r="GI196" s="772"/>
      <c r="GJ196" s="772"/>
      <c r="GK196" s="772"/>
      <c r="GL196" s="772"/>
      <c r="GM196" s="772"/>
      <c r="GN196" s="772"/>
      <c r="GO196" s="772"/>
      <c r="GP196" s="772"/>
      <c r="GQ196" s="772"/>
      <c r="GR196" s="772"/>
      <c r="GS196" s="772"/>
      <c r="GT196" s="772"/>
      <c r="GU196" s="772"/>
      <c r="GV196" s="772"/>
      <c r="GW196" s="772"/>
      <c r="GX196" s="772"/>
      <c r="GY196" s="772"/>
      <c r="GZ196" s="772"/>
      <c r="HA196" s="772"/>
      <c r="HB196" s="772"/>
      <c r="HC196" s="772"/>
      <c r="HD196" s="772"/>
      <c r="HE196" s="772"/>
      <c r="HF196" s="772"/>
      <c r="HG196" s="772"/>
      <c r="HH196" s="772"/>
      <c r="HI196" s="772"/>
      <c r="HJ196" s="772"/>
      <c r="HK196" s="772"/>
      <c r="HL196" s="772"/>
      <c r="HM196" s="772"/>
    </row>
    <row r="197" spans="1:221" s="773" customFormat="1" ht="15" x14ac:dyDescent="0.25">
      <c r="A197" s="732">
        <v>164</v>
      </c>
      <c r="B197" s="752" t="s">
        <v>4071</v>
      </c>
      <c r="C197" s="752" t="s">
        <v>18</v>
      </c>
      <c r="D197" s="752" t="s">
        <v>49</v>
      </c>
      <c r="E197" s="732">
        <v>1.94</v>
      </c>
      <c r="F197" s="732">
        <v>85</v>
      </c>
      <c r="G197" s="733" t="str">
        <f t="shared" si="4"/>
        <v>Tốt</v>
      </c>
      <c r="H197" s="739"/>
      <c r="I197" s="772"/>
      <c r="J197" s="772"/>
      <c r="K197" s="772"/>
      <c r="L197" s="772"/>
      <c r="M197" s="772"/>
      <c r="N197" s="772"/>
      <c r="O197" s="772"/>
      <c r="P197" s="772"/>
      <c r="Q197" s="772"/>
      <c r="R197" s="772"/>
      <c r="S197" s="772"/>
      <c r="T197" s="772"/>
      <c r="U197" s="772"/>
      <c r="V197" s="772"/>
      <c r="W197" s="772"/>
      <c r="X197" s="772"/>
      <c r="Y197" s="772"/>
      <c r="Z197" s="772"/>
      <c r="AA197" s="772"/>
      <c r="AB197" s="772"/>
      <c r="AC197" s="772"/>
      <c r="AD197" s="772"/>
      <c r="AE197" s="772"/>
      <c r="AF197" s="772"/>
      <c r="AG197" s="772"/>
      <c r="AH197" s="772"/>
      <c r="AI197" s="772"/>
      <c r="AJ197" s="772"/>
      <c r="AK197" s="772"/>
      <c r="AL197" s="772"/>
      <c r="AM197" s="772"/>
      <c r="AN197" s="772"/>
      <c r="AO197" s="772"/>
      <c r="AP197" s="772"/>
      <c r="AQ197" s="772"/>
      <c r="AR197" s="772"/>
      <c r="AS197" s="772"/>
      <c r="AT197" s="772"/>
      <c r="AU197" s="772"/>
      <c r="AV197" s="772"/>
      <c r="AW197" s="772"/>
      <c r="AX197" s="772"/>
      <c r="AY197" s="772"/>
      <c r="AZ197" s="772"/>
      <c r="BA197" s="772"/>
      <c r="BB197" s="772"/>
      <c r="BC197" s="772"/>
      <c r="BD197" s="772"/>
      <c r="BE197" s="772"/>
      <c r="BF197" s="772"/>
      <c r="BG197" s="772"/>
      <c r="BH197" s="772"/>
      <c r="BI197" s="772"/>
      <c r="BJ197" s="772"/>
      <c r="BK197" s="772"/>
      <c r="BL197" s="772"/>
      <c r="BM197" s="772"/>
      <c r="BN197" s="772"/>
      <c r="BO197" s="772"/>
      <c r="BP197" s="772"/>
      <c r="BQ197" s="772"/>
      <c r="BR197" s="772"/>
      <c r="BS197" s="772"/>
      <c r="BT197" s="772"/>
      <c r="BU197" s="772"/>
      <c r="BV197" s="772"/>
      <c r="BW197" s="772"/>
      <c r="BX197" s="772"/>
      <c r="BY197" s="772"/>
      <c r="BZ197" s="772"/>
      <c r="CA197" s="772"/>
      <c r="CB197" s="772"/>
      <c r="CC197" s="772"/>
      <c r="CD197" s="772"/>
      <c r="CE197" s="772"/>
      <c r="CF197" s="772"/>
      <c r="CG197" s="772"/>
      <c r="CH197" s="772"/>
      <c r="CI197" s="772"/>
      <c r="CJ197" s="772"/>
      <c r="CK197" s="772"/>
      <c r="CL197" s="772"/>
      <c r="CM197" s="772"/>
      <c r="CN197" s="772"/>
      <c r="CO197" s="772"/>
      <c r="CP197" s="772"/>
      <c r="CQ197" s="772"/>
      <c r="CR197" s="772"/>
      <c r="CS197" s="772"/>
      <c r="CT197" s="772"/>
      <c r="CU197" s="772"/>
      <c r="CV197" s="772"/>
      <c r="CW197" s="772"/>
      <c r="CX197" s="772"/>
      <c r="CY197" s="772"/>
      <c r="CZ197" s="772"/>
      <c r="DA197" s="772"/>
      <c r="DB197" s="772"/>
      <c r="DC197" s="772"/>
      <c r="DD197" s="772"/>
      <c r="DE197" s="772"/>
      <c r="DF197" s="772"/>
      <c r="DG197" s="772"/>
      <c r="DH197" s="772"/>
      <c r="DI197" s="772"/>
      <c r="DJ197" s="772"/>
      <c r="DK197" s="772"/>
      <c r="DL197" s="772"/>
      <c r="DM197" s="772"/>
      <c r="DN197" s="772"/>
      <c r="DO197" s="772"/>
      <c r="DP197" s="772"/>
      <c r="DQ197" s="772"/>
      <c r="DR197" s="772"/>
      <c r="DS197" s="772"/>
      <c r="DT197" s="772"/>
      <c r="DU197" s="772"/>
      <c r="DV197" s="772"/>
      <c r="DW197" s="772"/>
      <c r="DX197" s="772"/>
      <c r="DY197" s="772"/>
      <c r="DZ197" s="772"/>
      <c r="EA197" s="772"/>
      <c r="EB197" s="772"/>
      <c r="EC197" s="772"/>
      <c r="ED197" s="772"/>
      <c r="EE197" s="772"/>
      <c r="EF197" s="772"/>
      <c r="EG197" s="772"/>
      <c r="EH197" s="772"/>
      <c r="EI197" s="772"/>
      <c r="EJ197" s="772"/>
      <c r="EK197" s="772"/>
      <c r="EL197" s="772"/>
      <c r="EM197" s="772"/>
      <c r="EN197" s="772"/>
      <c r="EO197" s="772"/>
      <c r="EP197" s="772"/>
      <c r="EQ197" s="772"/>
      <c r="ER197" s="772"/>
      <c r="ES197" s="772"/>
      <c r="ET197" s="772"/>
      <c r="EU197" s="772"/>
      <c r="EV197" s="772"/>
      <c r="EW197" s="772"/>
      <c r="EX197" s="772"/>
      <c r="EY197" s="772"/>
      <c r="EZ197" s="772"/>
      <c r="FA197" s="772"/>
      <c r="FB197" s="772"/>
      <c r="FC197" s="772"/>
      <c r="FD197" s="772"/>
      <c r="FE197" s="772"/>
      <c r="FF197" s="772"/>
      <c r="FG197" s="772"/>
      <c r="FH197" s="772"/>
      <c r="FI197" s="772"/>
      <c r="FJ197" s="772"/>
      <c r="FK197" s="772"/>
      <c r="FL197" s="772"/>
      <c r="FM197" s="772"/>
      <c r="FN197" s="772"/>
      <c r="FO197" s="772"/>
      <c r="FP197" s="772"/>
      <c r="FQ197" s="772"/>
      <c r="FR197" s="772"/>
      <c r="FS197" s="772"/>
      <c r="FT197" s="772"/>
      <c r="FU197" s="772"/>
      <c r="FV197" s="772"/>
      <c r="FW197" s="772"/>
      <c r="FX197" s="772"/>
      <c r="FY197" s="772"/>
      <c r="FZ197" s="772"/>
      <c r="GA197" s="772"/>
      <c r="GB197" s="772"/>
      <c r="GC197" s="772"/>
      <c r="GD197" s="772"/>
      <c r="GE197" s="772"/>
      <c r="GF197" s="772"/>
      <c r="GG197" s="772"/>
      <c r="GH197" s="772"/>
      <c r="GI197" s="772"/>
      <c r="GJ197" s="772"/>
      <c r="GK197" s="772"/>
      <c r="GL197" s="772"/>
      <c r="GM197" s="772"/>
      <c r="GN197" s="772"/>
      <c r="GO197" s="772"/>
      <c r="GP197" s="772"/>
      <c r="GQ197" s="772"/>
      <c r="GR197" s="772"/>
      <c r="GS197" s="772"/>
      <c r="GT197" s="772"/>
      <c r="GU197" s="772"/>
      <c r="GV197" s="772"/>
      <c r="GW197" s="772"/>
      <c r="GX197" s="772"/>
      <c r="GY197" s="772"/>
      <c r="GZ197" s="772"/>
      <c r="HA197" s="772"/>
      <c r="HB197" s="772"/>
      <c r="HC197" s="772"/>
      <c r="HD197" s="772"/>
      <c r="HE197" s="772"/>
      <c r="HF197" s="772"/>
      <c r="HG197" s="772"/>
      <c r="HH197" s="772"/>
      <c r="HI197" s="772"/>
      <c r="HJ197" s="772"/>
      <c r="HK197" s="772"/>
      <c r="HL197" s="772"/>
      <c r="HM197" s="772"/>
    </row>
    <row r="198" spans="1:221" s="773" customFormat="1" ht="15" x14ac:dyDescent="0.25">
      <c r="A198" s="732">
        <v>165</v>
      </c>
      <c r="B198" s="752" t="s">
        <v>4072</v>
      </c>
      <c r="C198" s="752" t="s">
        <v>233</v>
      </c>
      <c r="D198" s="752" t="s">
        <v>49</v>
      </c>
      <c r="E198" s="732">
        <v>2.25</v>
      </c>
      <c r="F198" s="732">
        <v>94</v>
      </c>
      <c r="G198" s="733" t="str">
        <f t="shared" si="4"/>
        <v>Xuất sắc</v>
      </c>
      <c r="H198" s="739"/>
      <c r="I198" s="772"/>
      <c r="J198" s="772"/>
      <c r="K198" s="772"/>
      <c r="L198" s="772"/>
      <c r="M198" s="772"/>
      <c r="N198" s="772"/>
      <c r="O198" s="772"/>
      <c r="P198" s="772"/>
      <c r="Q198" s="772"/>
      <c r="R198" s="772"/>
      <c r="S198" s="772"/>
      <c r="T198" s="772"/>
      <c r="U198" s="772"/>
      <c r="V198" s="772"/>
      <c r="W198" s="772"/>
      <c r="X198" s="772"/>
      <c r="Y198" s="772"/>
      <c r="Z198" s="772"/>
      <c r="AA198" s="772"/>
      <c r="AB198" s="772"/>
      <c r="AC198" s="772"/>
      <c r="AD198" s="772"/>
      <c r="AE198" s="772"/>
      <c r="AF198" s="772"/>
      <c r="AG198" s="772"/>
      <c r="AH198" s="772"/>
      <c r="AI198" s="772"/>
      <c r="AJ198" s="772"/>
      <c r="AK198" s="772"/>
      <c r="AL198" s="772"/>
      <c r="AM198" s="772"/>
      <c r="AN198" s="772"/>
      <c r="AO198" s="772"/>
      <c r="AP198" s="772"/>
      <c r="AQ198" s="772"/>
      <c r="AR198" s="772"/>
      <c r="AS198" s="772"/>
      <c r="AT198" s="772"/>
      <c r="AU198" s="772"/>
      <c r="AV198" s="772"/>
      <c r="AW198" s="772"/>
      <c r="AX198" s="772"/>
      <c r="AY198" s="772"/>
      <c r="AZ198" s="772"/>
      <c r="BA198" s="772"/>
      <c r="BB198" s="772"/>
      <c r="BC198" s="772"/>
      <c r="BD198" s="772"/>
      <c r="BE198" s="772"/>
      <c r="BF198" s="772"/>
      <c r="BG198" s="772"/>
      <c r="BH198" s="772"/>
      <c r="BI198" s="772"/>
      <c r="BJ198" s="772"/>
      <c r="BK198" s="772"/>
      <c r="BL198" s="772"/>
      <c r="BM198" s="772"/>
      <c r="BN198" s="772"/>
      <c r="BO198" s="772"/>
      <c r="BP198" s="772"/>
      <c r="BQ198" s="772"/>
      <c r="BR198" s="772"/>
      <c r="BS198" s="772"/>
      <c r="BT198" s="772"/>
      <c r="BU198" s="772"/>
      <c r="BV198" s="772"/>
      <c r="BW198" s="772"/>
      <c r="BX198" s="772"/>
      <c r="BY198" s="772"/>
      <c r="BZ198" s="772"/>
      <c r="CA198" s="772"/>
      <c r="CB198" s="772"/>
      <c r="CC198" s="772"/>
      <c r="CD198" s="772"/>
      <c r="CE198" s="772"/>
      <c r="CF198" s="772"/>
      <c r="CG198" s="772"/>
      <c r="CH198" s="772"/>
      <c r="CI198" s="772"/>
      <c r="CJ198" s="772"/>
      <c r="CK198" s="772"/>
      <c r="CL198" s="772"/>
      <c r="CM198" s="772"/>
      <c r="CN198" s="772"/>
      <c r="CO198" s="772"/>
      <c r="CP198" s="772"/>
      <c r="CQ198" s="772"/>
      <c r="CR198" s="772"/>
      <c r="CS198" s="772"/>
      <c r="CT198" s="772"/>
      <c r="CU198" s="772"/>
      <c r="CV198" s="772"/>
      <c r="CW198" s="772"/>
      <c r="CX198" s="772"/>
      <c r="CY198" s="772"/>
      <c r="CZ198" s="772"/>
      <c r="DA198" s="772"/>
      <c r="DB198" s="772"/>
      <c r="DC198" s="772"/>
      <c r="DD198" s="772"/>
      <c r="DE198" s="772"/>
      <c r="DF198" s="772"/>
      <c r="DG198" s="772"/>
      <c r="DH198" s="772"/>
      <c r="DI198" s="772"/>
      <c r="DJ198" s="772"/>
      <c r="DK198" s="772"/>
      <c r="DL198" s="772"/>
      <c r="DM198" s="772"/>
      <c r="DN198" s="772"/>
      <c r="DO198" s="772"/>
      <c r="DP198" s="772"/>
      <c r="DQ198" s="772"/>
      <c r="DR198" s="772"/>
      <c r="DS198" s="772"/>
      <c r="DT198" s="772"/>
      <c r="DU198" s="772"/>
      <c r="DV198" s="772"/>
      <c r="DW198" s="772"/>
      <c r="DX198" s="772"/>
      <c r="DY198" s="772"/>
      <c r="DZ198" s="772"/>
      <c r="EA198" s="772"/>
      <c r="EB198" s="772"/>
      <c r="EC198" s="772"/>
      <c r="ED198" s="772"/>
      <c r="EE198" s="772"/>
      <c r="EF198" s="772"/>
      <c r="EG198" s="772"/>
      <c r="EH198" s="772"/>
      <c r="EI198" s="772"/>
      <c r="EJ198" s="772"/>
      <c r="EK198" s="772"/>
      <c r="EL198" s="772"/>
      <c r="EM198" s="772"/>
      <c r="EN198" s="772"/>
      <c r="EO198" s="772"/>
      <c r="EP198" s="772"/>
      <c r="EQ198" s="772"/>
      <c r="ER198" s="772"/>
      <c r="ES198" s="772"/>
      <c r="ET198" s="772"/>
      <c r="EU198" s="772"/>
      <c r="EV198" s="772"/>
      <c r="EW198" s="772"/>
      <c r="EX198" s="772"/>
      <c r="EY198" s="772"/>
      <c r="EZ198" s="772"/>
      <c r="FA198" s="772"/>
      <c r="FB198" s="772"/>
      <c r="FC198" s="772"/>
      <c r="FD198" s="772"/>
      <c r="FE198" s="772"/>
      <c r="FF198" s="772"/>
      <c r="FG198" s="772"/>
      <c r="FH198" s="772"/>
      <c r="FI198" s="772"/>
      <c r="FJ198" s="772"/>
      <c r="FK198" s="772"/>
      <c r="FL198" s="772"/>
      <c r="FM198" s="772"/>
      <c r="FN198" s="772"/>
      <c r="FO198" s="772"/>
      <c r="FP198" s="772"/>
      <c r="FQ198" s="772"/>
      <c r="FR198" s="772"/>
      <c r="FS198" s="772"/>
      <c r="FT198" s="772"/>
      <c r="FU198" s="772"/>
      <c r="FV198" s="772"/>
      <c r="FW198" s="772"/>
      <c r="FX198" s="772"/>
      <c r="FY198" s="772"/>
      <c r="FZ198" s="772"/>
      <c r="GA198" s="772"/>
      <c r="GB198" s="772"/>
      <c r="GC198" s="772"/>
      <c r="GD198" s="772"/>
      <c r="GE198" s="772"/>
      <c r="GF198" s="772"/>
      <c r="GG198" s="772"/>
      <c r="GH198" s="772"/>
      <c r="GI198" s="772"/>
      <c r="GJ198" s="772"/>
      <c r="GK198" s="772"/>
      <c r="GL198" s="772"/>
      <c r="GM198" s="772"/>
      <c r="GN198" s="772"/>
      <c r="GO198" s="772"/>
      <c r="GP198" s="772"/>
      <c r="GQ198" s="772"/>
      <c r="GR198" s="772"/>
      <c r="GS198" s="772"/>
      <c r="GT198" s="772"/>
      <c r="GU198" s="772"/>
      <c r="GV198" s="772"/>
      <c r="GW198" s="772"/>
      <c r="GX198" s="772"/>
      <c r="GY198" s="772"/>
      <c r="GZ198" s="772"/>
      <c r="HA198" s="772"/>
      <c r="HB198" s="772"/>
      <c r="HC198" s="772"/>
      <c r="HD198" s="772"/>
      <c r="HE198" s="772"/>
      <c r="HF198" s="772"/>
      <c r="HG198" s="772"/>
      <c r="HH198" s="772"/>
      <c r="HI198" s="772"/>
      <c r="HJ198" s="772"/>
      <c r="HK198" s="772"/>
      <c r="HL198" s="772"/>
      <c r="HM198" s="772"/>
    </row>
    <row r="199" spans="1:221" s="773" customFormat="1" ht="15" x14ac:dyDescent="0.25">
      <c r="A199" s="732">
        <v>166</v>
      </c>
      <c r="B199" s="752" t="s">
        <v>4073</v>
      </c>
      <c r="C199" s="752" t="s">
        <v>4074</v>
      </c>
      <c r="D199" s="752" t="s">
        <v>82</v>
      </c>
      <c r="E199" s="732">
        <v>2.06</v>
      </c>
      <c r="F199" s="732">
        <v>89</v>
      </c>
      <c r="G199" s="733" t="str">
        <f t="shared" si="4"/>
        <v>Tốt</v>
      </c>
      <c r="H199" s="739"/>
      <c r="I199" s="772"/>
      <c r="J199" s="772"/>
      <c r="K199" s="772"/>
      <c r="L199" s="772"/>
      <c r="M199" s="772"/>
      <c r="N199" s="772"/>
      <c r="O199" s="772"/>
      <c r="P199" s="772"/>
      <c r="Q199" s="772"/>
      <c r="R199" s="772"/>
      <c r="S199" s="772"/>
      <c r="T199" s="772"/>
      <c r="U199" s="772"/>
      <c r="V199" s="772"/>
      <c r="W199" s="772"/>
      <c r="X199" s="772"/>
      <c r="Y199" s="772"/>
      <c r="Z199" s="772"/>
      <c r="AA199" s="772"/>
      <c r="AB199" s="772"/>
      <c r="AC199" s="772"/>
      <c r="AD199" s="772"/>
      <c r="AE199" s="772"/>
      <c r="AF199" s="772"/>
      <c r="AG199" s="772"/>
      <c r="AH199" s="772"/>
      <c r="AI199" s="772"/>
      <c r="AJ199" s="772"/>
      <c r="AK199" s="772"/>
      <c r="AL199" s="772"/>
      <c r="AM199" s="772"/>
      <c r="AN199" s="772"/>
      <c r="AO199" s="772"/>
      <c r="AP199" s="772"/>
      <c r="AQ199" s="772"/>
      <c r="AR199" s="772"/>
      <c r="AS199" s="772"/>
      <c r="AT199" s="772"/>
      <c r="AU199" s="772"/>
      <c r="AV199" s="772"/>
      <c r="AW199" s="772"/>
      <c r="AX199" s="772"/>
      <c r="AY199" s="772"/>
      <c r="AZ199" s="772"/>
      <c r="BA199" s="772"/>
      <c r="BB199" s="772"/>
      <c r="BC199" s="772"/>
      <c r="BD199" s="772"/>
      <c r="BE199" s="772"/>
      <c r="BF199" s="772"/>
      <c r="BG199" s="772"/>
      <c r="BH199" s="772"/>
      <c r="BI199" s="772"/>
      <c r="BJ199" s="772"/>
      <c r="BK199" s="772"/>
      <c r="BL199" s="772"/>
      <c r="BM199" s="772"/>
      <c r="BN199" s="772"/>
      <c r="BO199" s="772"/>
      <c r="BP199" s="772"/>
      <c r="BQ199" s="772"/>
      <c r="BR199" s="772"/>
      <c r="BS199" s="772"/>
      <c r="BT199" s="772"/>
      <c r="BU199" s="772"/>
      <c r="BV199" s="772"/>
      <c r="BW199" s="772"/>
      <c r="BX199" s="772"/>
      <c r="BY199" s="772"/>
      <c r="BZ199" s="772"/>
      <c r="CA199" s="772"/>
      <c r="CB199" s="772"/>
      <c r="CC199" s="772"/>
      <c r="CD199" s="772"/>
      <c r="CE199" s="772"/>
      <c r="CF199" s="772"/>
      <c r="CG199" s="772"/>
      <c r="CH199" s="772"/>
      <c r="CI199" s="772"/>
      <c r="CJ199" s="772"/>
      <c r="CK199" s="772"/>
      <c r="CL199" s="772"/>
      <c r="CM199" s="772"/>
      <c r="CN199" s="772"/>
      <c r="CO199" s="772"/>
      <c r="CP199" s="772"/>
      <c r="CQ199" s="772"/>
      <c r="CR199" s="772"/>
      <c r="CS199" s="772"/>
      <c r="CT199" s="772"/>
      <c r="CU199" s="772"/>
      <c r="CV199" s="772"/>
      <c r="CW199" s="772"/>
      <c r="CX199" s="772"/>
      <c r="CY199" s="772"/>
      <c r="CZ199" s="772"/>
      <c r="DA199" s="772"/>
      <c r="DB199" s="772"/>
      <c r="DC199" s="772"/>
      <c r="DD199" s="772"/>
      <c r="DE199" s="772"/>
      <c r="DF199" s="772"/>
      <c r="DG199" s="772"/>
      <c r="DH199" s="772"/>
      <c r="DI199" s="772"/>
      <c r="DJ199" s="772"/>
      <c r="DK199" s="772"/>
      <c r="DL199" s="772"/>
      <c r="DM199" s="772"/>
      <c r="DN199" s="772"/>
      <c r="DO199" s="772"/>
      <c r="DP199" s="772"/>
      <c r="DQ199" s="772"/>
      <c r="DR199" s="772"/>
      <c r="DS199" s="772"/>
      <c r="DT199" s="772"/>
      <c r="DU199" s="772"/>
      <c r="DV199" s="772"/>
      <c r="DW199" s="772"/>
      <c r="DX199" s="772"/>
      <c r="DY199" s="772"/>
      <c r="DZ199" s="772"/>
      <c r="EA199" s="772"/>
      <c r="EB199" s="772"/>
      <c r="EC199" s="772"/>
      <c r="ED199" s="772"/>
      <c r="EE199" s="772"/>
      <c r="EF199" s="772"/>
      <c r="EG199" s="772"/>
      <c r="EH199" s="772"/>
      <c r="EI199" s="772"/>
      <c r="EJ199" s="772"/>
      <c r="EK199" s="772"/>
      <c r="EL199" s="772"/>
      <c r="EM199" s="772"/>
      <c r="EN199" s="772"/>
      <c r="EO199" s="772"/>
      <c r="EP199" s="772"/>
      <c r="EQ199" s="772"/>
      <c r="ER199" s="772"/>
      <c r="ES199" s="772"/>
      <c r="ET199" s="772"/>
      <c r="EU199" s="772"/>
      <c r="EV199" s="772"/>
      <c r="EW199" s="772"/>
      <c r="EX199" s="772"/>
      <c r="EY199" s="772"/>
      <c r="EZ199" s="772"/>
      <c r="FA199" s="772"/>
      <c r="FB199" s="772"/>
      <c r="FC199" s="772"/>
      <c r="FD199" s="772"/>
      <c r="FE199" s="772"/>
      <c r="FF199" s="772"/>
      <c r="FG199" s="772"/>
      <c r="FH199" s="772"/>
      <c r="FI199" s="772"/>
      <c r="FJ199" s="772"/>
      <c r="FK199" s="772"/>
      <c r="FL199" s="772"/>
      <c r="FM199" s="772"/>
      <c r="FN199" s="772"/>
      <c r="FO199" s="772"/>
      <c r="FP199" s="772"/>
      <c r="FQ199" s="772"/>
      <c r="FR199" s="772"/>
      <c r="FS199" s="772"/>
      <c r="FT199" s="772"/>
      <c r="FU199" s="772"/>
      <c r="FV199" s="772"/>
      <c r="FW199" s="772"/>
      <c r="FX199" s="772"/>
      <c r="FY199" s="772"/>
      <c r="FZ199" s="772"/>
      <c r="GA199" s="772"/>
      <c r="GB199" s="772"/>
      <c r="GC199" s="772"/>
      <c r="GD199" s="772"/>
      <c r="GE199" s="772"/>
      <c r="GF199" s="772"/>
      <c r="GG199" s="772"/>
      <c r="GH199" s="772"/>
      <c r="GI199" s="772"/>
      <c r="GJ199" s="772"/>
      <c r="GK199" s="772"/>
      <c r="GL199" s="772"/>
      <c r="GM199" s="772"/>
      <c r="GN199" s="772"/>
      <c r="GO199" s="772"/>
      <c r="GP199" s="772"/>
      <c r="GQ199" s="772"/>
      <c r="GR199" s="772"/>
      <c r="GS199" s="772"/>
      <c r="GT199" s="772"/>
      <c r="GU199" s="772"/>
      <c r="GV199" s="772"/>
      <c r="GW199" s="772"/>
      <c r="GX199" s="772"/>
      <c r="GY199" s="772"/>
      <c r="GZ199" s="772"/>
      <c r="HA199" s="772"/>
      <c r="HB199" s="772"/>
      <c r="HC199" s="772"/>
      <c r="HD199" s="772"/>
      <c r="HE199" s="772"/>
      <c r="HF199" s="772"/>
      <c r="HG199" s="772"/>
      <c r="HH199" s="772"/>
      <c r="HI199" s="772"/>
      <c r="HJ199" s="772"/>
      <c r="HK199" s="772"/>
      <c r="HL199" s="772"/>
      <c r="HM199" s="772"/>
    </row>
    <row r="200" spans="1:221" s="773" customFormat="1" ht="15" x14ac:dyDescent="0.25">
      <c r="A200" s="732">
        <v>167</v>
      </c>
      <c r="B200" s="752" t="s">
        <v>4075</v>
      </c>
      <c r="C200" s="752" t="s">
        <v>18</v>
      </c>
      <c r="D200" s="752" t="s">
        <v>1834</v>
      </c>
      <c r="E200" s="732">
        <v>2.94</v>
      </c>
      <c r="F200" s="732">
        <v>91</v>
      </c>
      <c r="G200" s="733" t="str">
        <f t="shared" si="4"/>
        <v>Xuất sắc</v>
      </c>
      <c r="H200" s="739"/>
      <c r="I200" s="772"/>
      <c r="J200" s="772"/>
      <c r="K200" s="772"/>
      <c r="L200" s="772"/>
      <c r="M200" s="772"/>
      <c r="N200" s="772"/>
      <c r="O200" s="772"/>
      <c r="P200" s="772"/>
      <c r="Q200" s="772"/>
      <c r="R200" s="772"/>
      <c r="S200" s="772"/>
      <c r="T200" s="772"/>
      <c r="U200" s="772"/>
      <c r="V200" s="772"/>
      <c r="W200" s="772"/>
      <c r="X200" s="772"/>
      <c r="Y200" s="772"/>
      <c r="Z200" s="772"/>
      <c r="AA200" s="772"/>
      <c r="AB200" s="772"/>
      <c r="AC200" s="772"/>
      <c r="AD200" s="772"/>
      <c r="AE200" s="772"/>
      <c r="AF200" s="772"/>
      <c r="AG200" s="772"/>
      <c r="AH200" s="772"/>
      <c r="AI200" s="772"/>
      <c r="AJ200" s="772"/>
      <c r="AK200" s="772"/>
      <c r="AL200" s="772"/>
      <c r="AM200" s="772"/>
      <c r="AN200" s="772"/>
      <c r="AO200" s="772"/>
      <c r="AP200" s="772"/>
      <c r="AQ200" s="772"/>
      <c r="AR200" s="772"/>
      <c r="AS200" s="772"/>
      <c r="AT200" s="772"/>
      <c r="AU200" s="772"/>
      <c r="AV200" s="772"/>
      <c r="AW200" s="772"/>
      <c r="AX200" s="772"/>
      <c r="AY200" s="772"/>
      <c r="AZ200" s="772"/>
      <c r="BA200" s="772"/>
      <c r="BB200" s="772"/>
      <c r="BC200" s="772"/>
      <c r="BD200" s="772"/>
      <c r="BE200" s="772"/>
      <c r="BF200" s="772"/>
      <c r="BG200" s="772"/>
      <c r="BH200" s="772"/>
      <c r="BI200" s="772"/>
      <c r="BJ200" s="772"/>
      <c r="BK200" s="772"/>
      <c r="BL200" s="772"/>
      <c r="BM200" s="772"/>
      <c r="BN200" s="772"/>
      <c r="BO200" s="772"/>
      <c r="BP200" s="772"/>
      <c r="BQ200" s="772"/>
      <c r="BR200" s="772"/>
      <c r="BS200" s="772"/>
      <c r="BT200" s="772"/>
      <c r="BU200" s="772"/>
      <c r="BV200" s="772"/>
      <c r="BW200" s="772"/>
      <c r="BX200" s="772"/>
      <c r="BY200" s="772"/>
      <c r="BZ200" s="772"/>
      <c r="CA200" s="772"/>
      <c r="CB200" s="772"/>
      <c r="CC200" s="772"/>
      <c r="CD200" s="772"/>
      <c r="CE200" s="772"/>
      <c r="CF200" s="772"/>
      <c r="CG200" s="772"/>
      <c r="CH200" s="772"/>
      <c r="CI200" s="772"/>
      <c r="CJ200" s="772"/>
      <c r="CK200" s="772"/>
      <c r="CL200" s="772"/>
      <c r="CM200" s="772"/>
      <c r="CN200" s="772"/>
      <c r="CO200" s="772"/>
      <c r="CP200" s="772"/>
      <c r="CQ200" s="772"/>
      <c r="CR200" s="772"/>
      <c r="CS200" s="772"/>
      <c r="CT200" s="772"/>
      <c r="CU200" s="772"/>
      <c r="CV200" s="772"/>
      <c r="CW200" s="772"/>
      <c r="CX200" s="772"/>
      <c r="CY200" s="772"/>
      <c r="CZ200" s="772"/>
      <c r="DA200" s="772"/>
      <c r="DB200" s="772"/>
      <c r="DC200" s="772"/>
      <c r="DD200" s="772"/>
      <c r="DE200" s="772"/>
      <c r="DF200" s="772"/>
      <c r="DG200" s="772"/>
      <c r="DH200" s="772"/>
      <c r="DI200" s="772"/>
      <c r="DJ200" s="772"/>
      <c r="DK200" s="772"/>
      <c r="DL200" s="772"/>
      <c r="DM200" s="772"/>
      <c r="DN200" s="772"/>
      <c r="DO200" s="772"/>
      <c r="DP200" s="772"/>
      <c r="DQ200" s="772"/>
      <c r="DR200" s="772"/>
      <c r="DS200" s="772"/>
      <c r="DT200" s="772"/>
      <c r="DU200" s="772"/>
      <c r="DV200" s="772"/>
      <c r="DW200" s="772"/>
      <c r="DX200" s="772"/>
      <c r="DY200" s="772"/>
      <c r="DZ200" s="772"/>
      <c r="EA200" s="772"/>
      <c r="EB200" s="772"/>
      <c r="EC200" s="772"/>
      <c r="ED200" s="772"/>
      <c r="EE200" s="772"/>
      <c r="EF200" s="772"/>
      <c r="EG200" s="772"/>
      <c r="EH200" s="772"/>
      <c r="EI200" s="772"/>
      <c r="EJ200" s="772"/>
      <c r="EK200" s="772"/>
      <c r="EL200" s="772"/>
      <c r="EM200" s="772"/>
      <c r="EN200" s="772"/>
      <c r="EO200" s="772"/>
      <c r="EP200" s="772"/>
      <c r="EQ200" s="772"/>
      <c r="ER200" s="772"/>
      <c r="ES200" s="772"/>
      <c r="ET200" s="772"/>
      <c r="EU200" s="772"/>
      <c r="EV200" s="772"/>
      <c r="EW200" s="772"/>
      <c r="EX200" s="772"/>
      <c r="EY200" s="772"/>
      <c r="EZ200" s="772"/>
      <c r="FA200" s="772"/>
      <c r="FB200" s="772"/>
      <c r="FC200" s="772"/>
      <c r="FD200" s="772"/>
      <c r="FE200" s="772"/>
      <c r="FF200" s="772"/>
      <c r="FG200" s="772"/>
      <c r="FH200" s="772"/>
      <c r="FI200" s="772"/>
      <c r="FJ200" s="772"/>
      <c r="FK200" s="772"/>
      <c r="FL200" s="772"/>
      <c r="FM200" s="772"/>
      <c r="FN200" s="772"/>
      <c r="FO200" s="772"/>
      <c r="FP200" s="772"/>
      <c r="FQ200" s="772"/>
      <c r="FR200" s="772"/>
      <c r="FS200" s="772"/>
      <c r="FT200" s="772"/>
      <c r="FU200" s="772"/>
      <c r="FV200" s="772"/>
      <c r="FW200" s="772"/>
      <c r="FX200" s="772"/>
      <c r="FY200" s="772"/>
      <c r="FZ200" s="772"/>
      <c r="GA200" s="772"/>
      <c r="GB200" s="772"/>
      <c r="GC200" s="772"/>
      <c r="GD200" s="772"/>
      <c r="GE200" s="772"/>
      <c r="GF200" s="772"/>
      <c r="GG200" s="772"/>
      <c r="GH200" s="772"/>
      <c r="GI200" s="772"/>
      <c r="GJ200" s="772"/>
      <c r="GK200" s="772"/>
      <c r="GL200" s="772"/>
      <c r="GM200" s="772"/>
      <c r="GN200" s="772"/>
      <c r="GO200" s="772"/>
      <c r="GP200" s="772"/>
      <c r="GQ200" s="772"/>
      <c r="GR200" s="772"/>
      <c r="GS200" s="772"/>
      <c r="GT200" s="772"/>
      <c r="GU200" s="772"/>
      <c r="GV200" s="772"/>
      <c r="GW200" s="772"/>
      <c r="GX200" s="772"/>
      <c r="GY200" s="772"/>
      <c r="GZ200" s="772"/>
      <c r="HA200" s="772"/>
      <c r="HB200" s="772"/>
      <c r="HC200" s="772"/>
      <c r="HD200" s="772"/>
      <c r="HE200" s="772"/>
      <c r="HF200" s="772"/>
      <c r="HG200" s="772"/>
      <c r="HH200" s="772"/>
      <c r="HI200" s="772"/>
      <c r="HJ200" s="772"/>
      <c r="HK200" s="772"/>
      <c r="HL200" s="772"/>
      <c r="HM200" s="772"/>
    </row>
    <row r="201" spans="1:221" s="773" customFormat="1" ht="15" x14ac:dyDescent="0.25">
      <c r="A201" s="732">
        <v>168</v>
      </c>
      <c r="B201" s="759" t="s">
        <v>4076</v>
      </c>
      <c r="C201" s="759" t="s">
        <v>4077</v>
      </c>
      <c r="D201" s="759" t="s">
        <v>231</v>
      </c>
      <c r="E201" s="761">
        <v>1.75</v>
      </c>
      <c r="F201" s="761">
        <v>89</v>
      </c>
      <c r="G201" s="762" t="str">
        <f t="shared" si="4"/>
        <v>Tốt</v>
      </c>
      <c r="H201" s="774"/>
      <c r="I201" s="772"/>
      <c r="J201" s="772"/>
      <c r="K201" s="772"/>
      <c r="L201" s="772"/>
      <c r="M201" s="772"/>
      <c r="N201" s="772"/>
      <c r="O201" s="772"/>
      <c r="P201" s="772"/>
      <c r="Q201" s="772"/>
      <c r="R201" s="772"/>
      <c r="S201" s="772"/>
      <c r="T201" s="772"/>
      <c r="U201" s="772"/>
      <c r="V201" s="772"/>
      <c r="W201" s="772"/>
      <c r="X201" s="772"/>
      <c r="Y201" s="772"/>
      <c r="Z201" s="772"/>
      <c r="AA201" s="772"/>
      <c r="AB201" s="772"/>
      <c r="AC201" s="772"/>
      <c r="AD201" s="772"/>
      <c r="AE201" s="772"/>
      <c r="AF201" s="772"/>
      <c r="AG201" s="772"/>
      <c r="AH201" s="772"/>
      <c r="AI201" s="772"/>
      <c r="AJ201" s="772"/>
      <c r="AK201" s="772"/>
      <c r="AL201" s="772"/>
      <c r="AM201" s="772"/>
      <c r="AN201" s="772"/>
      <c r="AO201" s="772"/>
      <c r="AP201" s="772"/>
      <c r="AQ201" s="772"/>
      <c r="AR201" s="772"/>
      <c r="AS201" s="772"/>
      <c r="AT201" s="772"/>
      <c r="AU201" s="772"/>
      <c r="AV201" s="772"/>
      <c r="AW201" s="772"/>
      <c r="AX201" s="772"/>
      <c r="AY201" s="772"/>
      <c r="AZ201" s="772"/>
      <c r="BA201" s="772"/>
      <c r="BB201" s="772"/>
      <c r="BC201" s="772"/>
      <c r="BD201" s="772"/>
      <c r="BE201" s="772"/>
      <c r="BF201" s="772"/>
      <c r="BG201" s="772"/>
      <c r="BH201" s="772"/>
      <c r="BI201" s="772"/>
      <c r="BJ201" s="772"/>
      <c r="BK201" s="772"/>
      <c r="BL201" s="772"/>
      <c r="BM201" s="772"/>
      <c r="BN201" s="772"/>
      <c r="BO201" s="772"/>
      <c r="BP201" s="772"/>
      <c r="BQ201" s="772"/>
      <c r="BR201" s="772"/>
      <c r="BS201" s="772"/>
      <c r="BT201" s="772"/>
      <c r="BU201" s="772"/>
      <c r="BV201" s="772"/>
      <c r="BW201" s="772"/>
      <c r="BX201" s="772"/>
      <c r="BY201" s="772"/>
      <c r="BZ201" s="772"/>
      <c r="CA201" s="772"/>
      <c r="CB201" s="772"/>
      <c r="CC201" s="772"/>
      <c r="CD201" s="772"/>
      <c r="CE201" s="772"/>
      <c r="CF201" s="772"/>
      <c r="CG201" s="772"/>
      <c r="CH201" s="772"/>
      <c r="CI201" s="772"/>
      <c r="CJ201" s="772"/>
      <c r="CK201" s="772"/>
      <c r="CL201" s="772"/>
      <c r="CM201" s="772"/>
      <c r="CN201" s="772"/>
      <c r="CO201" s="772"/>
      <c r="CP201" s="772"/>
      <c r="CQ201" s="772"/>
      <c r="CR201" s="772"/>
      <c r="CS201" s="772"/>
      <c r="CT201" s="772"/>
      <c r="CU201" s="772"/>
      <c r="CV201" s="772"/>
      <c r="CW201" s="772"/>
      <c r="CX201" s="772"/>
      <c r="CY201" s="772"/>
      <c r="CZ201" s="772"/>
      <c r="DA201" s="772"/>
      <c r="DB201" s="772"/>
      <c r="DC201" s="772"/>
      <c r="DD201" s="772"/>
      <c r="DE201" s="772"/>
      <c r="DF201" s="772"/>
      <c r="DG201" s="772"/>
      <c r="DH201" s="772"/>
      <c r="DI201" s="772"/>
      <c r="DJ201" s="772"/>
      <c r="DK201" s="772"/>
      <c r="DL201" s="772"/>
      <c r="DM201" s="772"/>
      <c r="DN201" s="772"/>
      <c r="DO201" s="772"/>
      <c r="DP201" s="772"/>
      <c r="DQ201" s="772"/>
      <c r="DR201" s="772"/>
      <c r="DS201" s="772"/>
      <c r="DT201" s="772"/>
      <c r="DU201" s="772"/>
      <c r="DV201" s="772"/>
      <c r="DW201" s="772"/>
      <c r="DX201" s="772"/>
      <c r="DY201" s="772"/>
      <c r="DZ201" s="772"/>
      <c r="EA201" s="772"/>
      <c r="EB201" s="772"/>
      <c r="EC201" s="772"/>
      <c r="ED201" s="772"/>
      <c r="EE201" s="772"/>
      <c r="EF201" s="772"/>
      <c r="EG201" s="772"/>
      <c r="EH201" s="772"/>
      <c r="EI201" s="772"/>
      <c r="EJ201" s="772"/>
      <c r="EK201" s="772"/>
      <c r="EL201" s="772"/>
      <c r="EM201" s="772"/>
      <c r="EN201" s="772"/>
      <c r="EO201" s="772"/>
      <c r="EP201" s="772"/>
      <c r="EQ201" s="772"/>
      <c r="ER201" s="772"/>
      <c r="ES201" s="772"/>
      <c r="ET201" s="772"/>
      <c r="EU201" s="772"/>
      <c r="EV201" s="772"/>
      <c r="EW201" s="772"/>
      <c r="EX201" s="772"/>
      <c r="EY201" s="772"/>
      <c r="EZ201" s="772"/>
      <c r="FA201" s="772"/>
      <c r="FB201" s="772"/>
      <c r="FC201" s="772"/>
      <c r="FD201" s="772"/>
      <c r="FE201" s="772"/>
      <c r="FF201" s="772"/>
      <c r="FG201" s="772"/>
      <c r="FH201" s="772"/>
      <c r="FI201" s="772"/>
      <c r="FJ201" s="772"/>
      <c r="FK201" s="772"/>
      <c r="FL201" s="772"/>
      <c r="FM201" s="772"/>
      <c r="FN201" s="772"/>
      <c r="FO201" s="772"/>
      <c r="FP201" s="772"/>
      <c r="FQ201" s="772"/>
      <c r="FR201" s="772"/>
      <c r="FS201" s="772"/>
      <c r="FT201" s="772"/>
      <c r="FU201" s="772"/>
      <c r="FV201" s="772"/>
      <c r="FW201" s="772"/>
      <c r="FX201" s="772"/>
      <c r="FY201" s="772"/>
      <c r="FZ201" s="772"/>
      <c r="GA201" s="772"/>
      <c r="GB201" s="772"/>
      <c r="GC201" s="772"/>
      <c r="GD201" s="772"/>
      <c r="GE201" s="772"/>
      <c r="GF201" s="772"/>
      <c r="GG201" s="772"/>
      <c r="GH201" s="772"/>
      <c r="GI201" s="772"/>
      <c r="GJ201" s="772"/>
      <c r="GK201" s="772"/>
      <c r="GL201" s="772"/>
      <c r="GM201" s="772"/>
      <c r="GN201" s="772"/>
      <c r="GO201" s="772"/>
      <c r="GP201" s="772"/>
      <c r="GQ201" s="772"/>
      <c r="GR201" s="772"/>
      <c r="GS201" s="772"/>
      <c r="GT201" s="772"/>
      <c r="GU201" s="772"/>
      <c r="GV201" s="772"/>
      <c r="GW201" s="772"/>
      <c r="GX201" s="772"/>
      <c r="GY201" s="772"/>
      <c r="GZ201" s="772"/>
      <c r="HA201" s="772"/>
      <c r="HB201" s="772"/>
      <c r="HC201" s="772"/>
      <c r="HD201" s="772"/>
      <c r="HE201" s="772"/>
      <c r="HF201" s="772"/>
      <c r="HG201" s="772"/>
      <c r="HH201" s="772"/>
      <c r="HI201" s="772"/>
      <c r="HJ201" s="772"/>
      <c r="HK201" s="772"/>
      <c r="HL201" s="772"/>
      <c r="HM201" s="772"/>
    </row>
    <row r="202" spans="1:221" s="773" customFormat="1" ht="15" x14ac:dyDescent="0.25">
      <c r="A202" s="732">
        <v>169</v>
      </c>
      <c r="B202" s="752" t="s">
        <v>4078</v>
      </c>
      <c r="C202" s="752" t="s">
        <v>46</v>
      </c>
      <c r="D202" s="752" t="s">
        <v>1013</v>
      </c>
      <c r="E202" s="732">
        <v>2.06</v>
      </c>
      <c r="F202" s="733">
        <v>89</v>
      </c>
      <c r="G202" s="733" t="str">
        <f t="shared" si="4"/>
        <v>Tốt</v>
      </c>
      <c r="H202" s="739"/>
      <c r="I202" s="772"/>
      <c r="J202" s="772"/>
      <c r="K202" s="772"/>
      <c r="L202" s="772"/>
      <c r="M202" s="772"/>
      <c r="N202" s="772"/>
      <c r="O202" s="772"/>
      <c r="P202" s="772"/>
      <c r="Q202" s="772"/>
      <c r="R202" s="772"/>
      <c r="S202" s="772"/>
      <c r="T202" s="772"/>
      <c r="U202" s="772"/>
      <c r="V202" s="772"/>
      <c r="W202" s="772"/>
      <c r="X202" s="772"/>
      <c r="Y202" s="772"/>
      <c r="Z202" s="772"/>
      <c r="AA202" s="772"/>
      <c r="AB202" s="772"/>
      <c r="AC202" s="772"/>
      <c r="AD202" s="772"/>
      <c r="AE202" s="772"/>
      <c r="AF202" s="772"/>
      <c r="AG202" s="772"/>
      <c r="AH202" s="772"/>
      <c r="AI202" s="772"/>
      <c r="AJ202" s="772"/>
      <c r="AK202" s="772"/>
      <c r="AL202" s="772"/>
      <c r="AM202" s="772"/>
      <c r="AN202" s="772"/>
      <c r="AO202" s="772"/>
      <c r="AP202" s="772"/>
      <c r="AQ202" s="772"/>
      <c r="AR202" s="772"/>
      <c r="AS202" s="772"/>
      <c r="AT202" s="772"/>
      <c r="AU202" s="772"/>
      <c r="AV202" s="772"/>
      <c r="AW202" s="772"/>
      <c r="AX202" s="772"/>
      <c r="AY202" s="772"/>
      <c r="AZ202" s="772"/>
      <c r="BA202" s="772"/>
      <c r="BB202" s="772"/>
      <c r="BC202" s="772"/>
      <c r="BD202" s="772"/>
      <c r="BE202" s="772"/>
      <c r="BF202" s="772"/>
      <c r="BG202" s="772"/>
      <c r="BH202" s="772"/>
      <c r="BI202" s="772"/>
      <c r="BJ202" s="772"/>
      <c r="BK202" s="772"/>
      <c r="BL202" s="772"/>
      <c r="BM202" s="772"/>
      <c r="BN202" s="772"/>
      <c r="BO202" s="772"/>
      <c r="BP202" s="772"/>
      <c r="BQ202" s="772"/>
      <c r="BR202" s="772"/>
      <c r="BS202" s="772"/>
      <c r="BT202" s="772"/>
      <c r="BU202" s="772"/>
      <c r="BV202" s="772"/>
      <c r="BW202" s="772"/>
      <c r="BX202" s="772"/>
      <c r="BY202" s="772"/>
      <c r="BZ202" s="772"/>
      <c r="CA202" s="772"/>
      <c r="CB202" s="772"/>
      <c r="CC202" s="772"/>
      <c r="CD202" s="772"/>
      <c r="CE202" s="772"/>
      <c r="CF202" s="772"/>
      <c r="CG202" s="772"/>
      <c r="CH202" s="772"/>
      <c r="CI202" s="772"/>
      <c r="CJ202" s="772"/>
      <c r="CK202" s="772"/>
      <c r="CL202" s="772"/>
      <c r="CM202" s="772"/>
      <c r="CN202" s="772"/>
      <c r="CO202" s="772"/>
      <c r="CP202" s="772"/>
      <c r="CQ202" s="772"/>
      <c r="CR202" s="772"/>
      <c r="CS202" s="772"/>
      <c r="CT202" s="772"/>
      <c r="CU202" s="772"/>
      <c r="CV202" s="772"/>
      <c r="CW202" s="772"/>
      <c r="CX202" s="772"/>
      <c r="CY202" s="772"/>
      <c r="CZ202" s="772"/>
      <c r="DA202" s="772"/>
      <c r="DB202" s="772"/>
      <c r="DC202" s="772"/>
      <c r="DD202" s="772"/>
      <c r="DE202" s="772"/>
      <c r="DF202" s="772"/>
      <c r="DG202" s="772"/>
      <c r="DH202" s="772"/>
      <c r="DI202" s="772"/>
      <c r="DJ202" s="772"/>
      <c r="DK202" s="772"/>
      <c r="DL202" s="772"/>
      <c r="DM202" s="772"/>
      <c r="DN202" s="772"/>
      <c r="DO202" s="772"/>
      <c r="DP202" s="772"/>
      <c r="DQ202" s="772"/>
      <c r="DR202" s="772"/>
      <c r="DS202" s="772"/>
      <c r="DT202" s="772"/>
      <c r="DU202" s="772"/>
      <c r="DV202" s="772"/>
      <c r="DW202" s="772"/>
      <c r="DX202" s="772"/>
      <c r="DY202" s="772"/>
      <c r="DZ202" s="772"/>
      <c r="EA202" s="772"/>
      <c r="EB202" s="772"/>
      <c r="EC202" s="772"/>
      <c r="ED202" s="772"/>
      <c r="EE202" s="772"/>
      <c r="EF202" s="772"/>
      <c r="EG202" s="772"/>
      <c r="EH202" s="772"/>
      <c r="EI202" s="772"/>
      <c r="EJ202" s="772"/>
      <c r="EK202" s="772"/>
      <c r="EL202" s="772"/>
      <c r="EM202" s="772"/>
      <c r="EN202" s="772"/>
      <c r="EO202" s="772"/>
      <c r="EP202" s="772"/>
      <c r="EQ202" s="772"/>
      <c r="ER202" s="772"/>
      <c r="ES202" s="772"/>
      <c r="ET202" s="772"/>
      <c r="EU202" s="772"/>
      <c r="EV202" s="772"/>
      <c r="EW202" s="772"/>
      <c r="EX202" s="772"/>
      <c r="EY202" s="772"/>
      <c r="EZ202" s="772"/>
      <c r="FA202" s="772"/>
      <c r="FB202" s="772"/>
      <c r="FC202" s="772"/>
      <c r="FD202" s="772"/>
      <c r="FE202" s="772"/>
      <c r="FF202" s="772"/>
      <c r="FG202" s="772"/>
      <c r="FH202" s="772"/>
      <c r="FI202" s="772"/>
      <c r="FJ202" s="772"/>
      <c r="FK202" s="772"/>
      <c r="FL202" s="772"/>
      <c r="FM202" s="772"/>
      <c r="FN202" s="772"/>
      <c r="FO202" s="772"/>
      <c r="FP202" s="772"/>
      <c r="FQ202" s="772"/>
      <c r="FR202" s="772"/>
      <c r="FS202" s="772"/>
      <c r="FT202" s="772"/>
      <c r="FU202" s="772"/>
      <c r="FV202" s="772"/>
      <c r="FW202" s="772"/>
      <c r="FX202" s="772"/>
      <c r="FY202" s="772"/>
      <c r="FZ202" s="772"/>
      <c r="GA202" s="772"/>
      <c r="GB202" s="772"/>
      <c r="GC202" s="772"/>
      <c r="GD202" s="772"/>
      <c r="GE202" s="772"/>
      <c r="GF202" s="772"/>
      <c r="GG202" s="772"/>
      <c r="GH202" s="772"/>
      <c r="GI202" s="772"/>
      <c r="GJ202" s="772"/>
      <c r="GK202" s="772"/>
      <c r="GL202" s="772"/>
      <c r="GM202" s="772"/>
      <c r="GN202" s="772"/>
      <c r="GO202" s="772"/>
      <c r="GP202" s="772"/>
      <c r="GQ202" s="772"/>
      <c r="GR202" s="772"/>
      <c r="GS202" s="772"/>
      <c r="GT202" s="772"/>
      <c r="GU202" s="772"/>
      <c r="GV202" s="772"/>
      <c r="GW202" s="772"/>
      <c r="GX202" s="772"/>
      <c r="GY202" s="772"/>
      <c r="GZ202" s="772"/>
      <c r="HA202" s="772"/>
      <c r="HB202" s="772"/>
      <c r="HC202" s="772"/>
      <c r="HD202" s="772"/>
      <c r="HE202" s="772"/>
      <c r="HF202" s="772"/>
      <c r="HG202" s="772"/>
      <c r="HH202" s="772"/>
      <c r="HI202" s="772"/>
      <c r="HJ202" s="772"/>
      <c r="HK202" s="772"/>
      <c r="HL202" s="772"/>
      <c r="HM202" s="772"/>
    </row>
    <row r="203" spans="1:221" s="773" customFormat="1" ht="15" x14ac:dyDescent="0.25">
      <c r="A203" s="732">
        <v>170</v>
      </c>
      <c r="B203" s="752" t="s">
        <v>4079</v>
      </c>
      <c r="C203" s="752" t="s">
        <v>4080</v>
      </c>
      <c r="D203" s="752" t="s">
        <v>57</v>
      </c>
      <c r="E203" s="732">
        <v>1.63</v>
      </c>
      <c r="F203" s="732">
        <v>89</v>
      </c>
      <c r="G203" s="733" t="str">
        <f t="shared" si="4"/>
        <v>Tốt</v>
      </c>
      <c r="H203" s="739"/>
      <c r="I203" s="772"/>
      <c r="J203" s="772"/>
      <c r="K203" s="772"/>
      <c r="L203" s="772"/>
      <c r="M203" s="772"/>
      <c r="N203" s="772"/>
      <c r="O203" s="772"/>
      <c r="P203" s="772"/>
      <c r="Q203" s="772"/>
      <c r="R203" s="772"/>
      <c r="S203" s="772"/>
      <c r="T203" s="772"/>
      <c r="U203" s="772"/>
      <c r="V203" s="772"/>
      <c r="W203" s="772"/>
      <c r="X203" s="772"/>
      <c r="Y203" s="772"/>
      <c r="Z203" s="772"/>
      <c r="AA203" s="772"/>
      <c r="AB203" s="772"/>
      <c r="AC203" s="772"/>
      <c r="AD203" s="772"/>
      <c r="AE203" s="772"/>
      <c r="AF203" s="772"/>
      <c r="AG203" s="772"/>
      <c r="AH203" s="772"/>
      <c r="AI203" s="772"/>
      <c r="AJ203" s="772"/>
      <c r="AK203" s="772"/>
      <c r="AL203" s="772"/>
      <c r="AM203" s="772"/>
      <c r="AN203" s="772"/>
      <c r="AO203" s="772"/>
      <c r="AP203" s="772"/>
      <c r="AQ203" s="772"/>
      <c r="AR203" s="772"/>
      <c r="AS203" s="772"/>
      <c r="AT203" s="772"/>
      <c r="AU203" s="772"/>
      <c r="AV203" s="772"/>
      <c r="AW203" s="772"/>
      <c r="AX203" s="772"/>
      <c r="AY203" s="772"/>
      <c r="AZ203" s="772"/>
      <c r="BA203" s="772"/>
      <c r="BB203" s="772"/>
      <c r="BC203" s="772"/>
      <c r="BD203" s="772"/>
      <c r="BE203" s="772"/>
      <c r="BF203" s="772"/>
      <c r="BG203" s="772"/>
      <c r="BH203" s="772"/>
      <c r="BI203" s="772"/>
      <c r="BJ203" s="772"/>
      <c r="BK203" s="772"/>
      <c r="BL203" s="772"/>
      <c r="BM203" s="772"/>
      <c r="BN203" s="772"/>
      <c r="BO203" s="772"/>
      <c r="BP203" s="772"/>
      <c r="BQ203" s="772"/>
      <c r="BR203" s="772"/>
      <c r="BS203" s="772"/>
      <c r="BT203" s="772"/>
      <c r="BU203" s="772"/>
      <c r="BV203" s="772"/>
      <c r="BW203" s="772"/>
      <c r="BX203" s="772"/>
      <c r="BY203" s="772"/>
      <c r="BZ203" s="772"/>
      <c r="CA203" s="772"/>
      <c r="CB203" s="772"/>
      <c r="CC203" s="772"/>
      <c r="CD203" s="772"/>
      <c r="CE203" s="772"/>
      <c r="CF203" s="772"/>
      <c r="CG203" s="772"/>
      <c r="CH203" s="772"/>
      <c r="CI203" s="772"/>
      <c r="CJ203" s="772"/>
      <c r="CK203" s="772"/>
      <c r="CL203" s="772"/>
      <c r="CM203" s="772"/>
      <c r="CN203" s="772"/>
      <c r="CO203" s="772"/>
      <c r="CP203" s="772"/>
      <c r="CQ203" s="772"/>
      <c r="CR203" s="772"/>
      <c r="CS203" s="772"/>
      <c r="CT203" s="772"/>
      <c r="CU203" s="772"/>
      <c r="CV203" s="772"/>
      <c r="CW203" s="772"/>
      <c r="CX203" s="772"/>
      <c r="CY203" s="772"/>
      <c r="CZ203" s="772"/>
      <c r="DA203" s="772"/>
      <c r="DB203" s="772"/>
      <c r="DC203" s="772"/>
      <c r="DD203" s="772"/>
      <c r="DE203" s="772"/>
      <c r="DF203" s="772"/>
      <c r="DG203" s="772"/>
      <c r="DH203" s="772"/>
      <c r="DI203" s="772"/>
      <c r="DJ203" s="772"/>
      <c r="DK203" s="772"/>
      <c r="DL203" s="772"/>
      <c r="DM203" s="772"/>
      <c r="DN203" s="772"/>
      <c r="DO203" s="772"/>
      <c r="DP203" s="772"/>
      <c r="DQ203" s="772"/>
      <c r="DR203" s="772"/>
      <c r="DS203" s="772"/>
      <c r="DT203" s="772"/>
      <c r="DU203" s="772"/>
      <c r="DV203" s="772"/>
      <c r="DW203" s="772"/>
      <c r="DX203" s="772"/>
      <c r="DY203" s="772"/>
      <c r="DZ203" s="772"/>
      <c r="EA203" s="772"/>
      <c r="EB203" s="772"/>
      <c r="EC203" s="772"/>
      <c r="ED203" s="772"/>
      <c r="EE203" s="772"/>
      <c r="EF203" s="772"/>
      <c r="EG203" s="772"/>
      <c r="EH203" s="772"/>
      <c r="EI203" s="772"/>
      <c r="EJ203" s="772"/>
      <c r="EK203" s="772"/>
      <c r="EL203" s="772"/>
      <c r="EM203" s="772"/>
      <c r="EN203" s="772"/>
      <c r="EO203" s="772"/>
      <c r="EP203" s="772"/>
      <c r="EQ203" s="772"/>
      <c r="ER203" s="772"/>
      <c r="ES203" s="772"/>
      <c r="ET203" s="772"/>
      <c r="EU203" s="772"/>
      <c r="EV203" s="772"/>
      <c r="EW203" s="772"/>
      <c r="EX203" s="772"/>
      <c r="EY203" s="772"/>
      <c r="EZ203" s="772"/>
      <c r="FA203" s="772"/>
      <c r="FB203" s="772"/>
      <c r="FC203" s="772"/>
      <c r="FD203" s="772"/>
      <c r="FE203" s="772"/>
      <c r="FF203" s="772"/>
      <c r="FG203" s="772"/>
      <c r="FH203" s="772"/>
      <c r="FI203" s="772"/>
      <c r="FJ203" s="772"/>
      <c r="FK203" s="772"/>
      <c r="FL203" s="772"/>
      <c r="FM203" s="772"/>
      <c r="FN203" s="772"/>
      <c r="FO203" s="772"/>
      <c r="FP203" s="772"/>
      <c r="FQ203" s="772"/>
      <c r="FR203" s="772"/>
      <c r="FS203" s="772"/>
      <c r="FT203" s="772"/>
      <c r="FU203" s="772"/>
      <c r="FV203" s="772"/>
      <c r="FW203" s="772"/>
      <c r="FX203" s="772"/>
      <c r="FY203" s="772"/>
      <c r="FZ203" s="772"/>
      <c r="GA203" s="772"/>
      <c r="GB203" s="772"/>
      <c r="GC203" s="772"/>
      <c r="GD203" s="772"/>
      <c r="GE203" s="772"/>
      <c r="GF203" s="772"/>
      <c r="GG203" s="772"/>
      <c r="GH203" s="772"/>
      <c r="GI203" s="772"/>
      <c r="GJ203" s="772"/>
      <c r="GK203" s="772"/>
      <c r="GL203" s="772"/>
      <c r="GM203" s="772"/>
      <c r="GN203" s="772"/>
      <c r="GO203" s="772"/>
      <c r="GP203" s="772"/>
      <c r="GQ203" s="772"/>
      <c r="GR203" s="772"/>
      <c r="GS203" s="772"/>
      <c r="GT203" s="772"/>
      <c r="GU203" s="772"/>
      <c r="GV203" s="772"/>
      <c r="GW203" s="772"/>
      <c r="GX203" s="772"/>
      <c r="GY203" s="772"/>
      <c r="GZ203" s="772"/>
      <c r="HA203" s="772"/>
      <c r="HB203" s="772"/>
      <c r="HC203" s="772"/>
      <c r="HD203" s="772"/>
      <c r="HE203" s="772"/>
      <c r="HF203" s="772"/>
      <c r="HG203" s="772"/>
      <c r="HH203" s="772"/>
      <c r="HI203" s="772"/>
      <c r="HJ203" s="772"/>
      <c r="HK203" s="772"/>
      <c r="HL203" s="772"/>
      <c r="HM203" s="772"/>
    </row>
    <row r="204" spans="1:221" s="773" customFormat="1" ht="15" x14ac:dyDescent="0.25">
      <c r="A204" s="732">
        <v>171</v>
      </c>
      <c r="B204" s="759" t="s">
        <v>4081</v>
      </c>
      <c r="C204" s="759" t="s">
        <v>206</v>
      </c>
      <c r="D204" s="759" t="s">
        <v>16</v>
      </c>
      <c r="E204" s="761">
        <v>2.13</v>
      </c>
      <c r="F204" s="761">
        <v>89</v>
      </c>
      <c r="G204" s="762" t="str">
        <f t="shared" si="4"/>
        <v>Tốt</v>
      </c>
      <c r="H204" s="774"/>
      <c r="I204" s="772"/>
      <c r="J204" s="772"/>
      <c r="K204" s="772"/>
      <c r="L204" s="772"/>
      <c r="M204" s="772"/>
      <c r="N204" s="772"/>
      <c r="O204" s="772"/>
      <c r="P204" s="772"/>
      <c r="Q204" s="772"/>
      <c r="R204" s="772"/>
      <c r="S204" s="772"/>
      <c r="T204" s="772"/>
      <c r="U204" s="772"/>
      <c r="V204" s="772"/>
      <c r="W204" s="772"/>
      <c r="X204" s="772"/>
      <c r="Y204" s="772"/>
      <c r="Z204" s="772"/>
      <c r="AA204" s="772"/>
      <c r="AB204" s="772"/>
      <c r="AC204" s="772"/>
      <c r="AD204" s="772"/>
      <c r="AE204" s="772"/>
      <c r="AF204" s="772"/>
      <c r="AG204" s="772"/>
      <c r="AH204" s="772"/>
      <c r="AI204" s="772"/>
      <c r="AJ204" s="772"/>
      <c r="AK204" s="772"/>
      <c r="AL204" s="772"/>
      <c r="AM204" s="772"/>
      <c r="AN204" s="772"/>
      <c r="AO204" s="772"/>
      <c r="AP204" s="772"/>
      <c r="AQ204" s="772"/>
      <c r="AR204" s="772"/>
      <c r="AS204" s="772"/>
      <c r="AT204" s="772"/>
      <c r="AU204" s="772"/>
      <c r="AV204" s="772"/>
      <c r="AW204" s="772"/>
      <c r="AX204" s="772"/>
      <c r="AY204" s="772"/>
      <c r="AZ204" s="772"/>
      <c r="BA204" s="772"/>
      <c r="BB204" s="772"/>
      <c r="BC204" s="772"/>
      <c r="BD204" s="772"/>
      <c r="BE204" s="772"/>
      <c r="BF204" s="772"/>
      <c r="BG204" s="772"/>
      <c r="BH204" s="772"/>
      <c r="BI204" s="772"/>
      <c r="BJ204" s="772"/>
      <c r="BK204" s="772"/>
      <c r="BL204" s="772"/>
      <c r="BM204" s="772"/>
      <c r="BN204" s="772"/>
      <c r="BO204" s="772"/>
      <c r="BP204" s="772"/>
      <c r="BQ204" s="772"/>
      <c r="BR204" s="772"/>
      <c r="BS204" s="772"/>
      <c r="BT204" s="772"/>
      <c r="BU204" s="772"/>
      <c r="BV204" s="772"/>
      <c r="BW204" s="772"/>
      <c r="BX204" s="772"/>
      <c r="BY204" s="772"/>
      <c r="BZ204" s="772"/>
      <c r="CA204" s="772"/>
      <c r="CB204" s="772"/>
      <c r="CC204" s="772"/>
      <c r="CD204" s="772"/>
      <c r="CE204" s="772"/>
      <c r="CF204" s="772"/>
      <c r="CG204" s="772"/>
      <c r="CH204" s="772"/>
      <c r="CI204" s="772"/>
      <c r="CJ204" s="772"/>
      <c r="CK204" s="772"/>
      <c r="CL204" s="772"/>
      <c r="CM204" s="772"/>
      <c r="CN204" s="772"/>
      <c r="CO204" s="772"/>
      <c r="CP204" s="772"/>
      <c r="CQ204" s="772"/>
      <c r="CR204" s="772"/>
      <c r="CS204" s="772"/>
      <c r="CT204" s="772"/>
      <c r="CU204" s="772"/>
      <c r="CV204" s="772"/>
      <c r="CW204" s="772"/>
      <c r="CX204" s="772"/>
      <c r="CY204" s="772"/>
      <c r="CZ204" s="772"/>
      <c r="DA204" s="772"/>
      <c r="DB204" s="772"/>
      <c r="DC204" s="772"/>
      <c r="DD204" s="772"/>
      <c r="DE204" s="772"/>
      <c r="DF204" s="772"/>
      <c r="DG204" s="772"/>
      <c r="DH204" s="772"/>
      <c r="DI204" s="772"/>
      <c r="DJ204" s="772"/>
      <c r="DK204" s="772"/>
      <c r="DL204" s="772"/>
      <c r="DM204" s="772"/>
      <c r="DN204" s="772"/>
      <c r="DO204" s="772"/>
      <c r="DP204" s="772"/>
      <c r="DQ204" s="772"/>
      <c r="DR204" s="772"/>
      <c r="DS204" s="772"/>
      <c r="DT204" s="772"/>
      <c r="DU204" s="772"/>
      <c r="DV204" s="772"/>
      <c r="DW204" s="772"/>
      <c r="DX204" s="772"/>
      <c r="DY204" s="772"/>
      <c r="DZ204" s="772"/>
      <c r="EA204" s="772"/>
      <c r="EB204" s="772"/>
      <c r="EC204" s="772"/>
      <c r="ED204" s="772"/>
      <c r="EE204" s="772"/>
      <c r="EF204" s="772"/>
      <c r="EG204" s="772"/>
      <c r="EH204" s="772"/>
      <c r="EI204" s="772"/>
      <c r="EJ204" s="772"/>
      <c r="EK204" s="772"/>
      <c r="EL204" s="772"/>
      <c r="EM204" s="772"/>
      <c r="EN204" s="772"/>
      <c r="EO204" s="772"/>
      <c r="EP204" s="772"/>
      <c r="EQ204" s="772"/>
      <c r="ER204" s="772"/>
      <c r="ES204" s="772"/>
      <c r="ET204" s="772"/>
      <c r="EU204" s="772"/>
      <c r="EV204" s="772"/>
      <c r="EW204" s="772"/>
      <c r="EX204" s="772"/>
      <c r="EY204" s="772"/>
      <c r="EZ204" s="772"/>
      <c r="FA204" s="772"/>
      <c r="FB204" s="772"/>
      <c r="FC204" s="772"/>
      <c r="FD204" s="772"/>
      <c r="FE204" s="772"/>
      <c r="FF204" s="772"/>
      <c r="FG204" s="772"/>
      <c r="FH204" s="772"/>
      <c r="FI204" s="772"/>
      <c r="FJ204" s="772"/>
      <c r="FK204" s="772"/>
      <c r="FL204" s="772"/>
      <c r="FM204" s="772"/>
      <c r="FN204" s="772"/>
      <c r="FO204" s="772"/>
      <c r="FP204" s="772"/>
      <c r="FQ204" s="772"/>
      <c r="FR204" s="772"/>
      <c r="FS204" s="772"/>
      <c r="FT204" s="772"/>
      <c r="FU204" s="772"/>
      <c r="FV204" s="772"/>
      <c r="FW204" s="772"/>
      <c r="FX204" s="772"/>
      <c r="FY204" s="772"/>
      <c r="FZ204" s="772"/>
      <c r="GA204" s="772"/>
      <c r="GB204" s="772"/>
      <c r="GC204" s="772"/>
      <c r="GD204" s="772"/>
      <c r="GE204" s="772"/>
      <c r="GF204" s="772"/>
      <c r="GG204" s="772"/>
      <c r="GH204" s="772"/>
      <c r="GI204" s="772"/>
      <c r="GJ204" s="772"/>
      <c r="GK204" s="772"/>
      <c r="GL204" s="772"/>
      <c r="GM204" s="772"/>
      <c r="GN204" s="772"/>
      <c r="GO204" s="772"/>
      <c r="GP204" s="772"/>
      <c r="GQ204" s="772"/>
      <c r="GR204" s="772"/>
      <c r="GS204" s="772"/>
      <c r="GT204" s="772"/>
      <c r="GU204" s="772"/>
      <c r="GV204" s="772"/>
      <c r="GW204" s="772"/>
      <c r="GX204" s="772"/>
      <c r="GY204" s="772"/>
      <c r="GZ204" s="772"/>
      <c r="HA204" s="772"/>
      <c r="HB204" s="772"/>
      <c r="HC204" s="772"/>
      <c r="HD204" s="772"/>
      <c r="HE204" s="772"/>
      <c r="HF204" s="772"/>
      <c r="HG204" s="772"/>
      <c r="HH204" s="772"/>
      <c r="HI204" s="772"/>
      <c r="HJ204" s="772"/>
      <c r="HK204" s="772"/>
      <c r="HL204" s="772"/>
      <c r="HM204" s="772"/>
    </row>
    <row r="205" spans="1:221" s="773" customFormat="1" ht="15" x14ac:dyDescent="0.25">
      <c r="A205" s="732">
        <v>172</v>
      </c>
      <c r="B205" s="752" t="s">
        <v>4082</v>
      </c>
      <c r="C205" s="752" t="s">
        <v>61</v>
      </c>
      <c r="D205" s="752" t="s">
        <v>167</v>
      </c>
      <c r="E205" s="732">
        <v>2.56</v>
      </c>
      <c r="F205" s="732">
        <v>98</v>
      </c>
      <c r="G205" s="733" t="str">
        <f t="shared" si="4"/>
        <v>Xuất sắc</v>
      </c>
      <c r="H205" s="739"/>
      <c r="I205" s="772"/>
      <c r="J205" s="772"/>
      <c r="K205" s="772"/>
      <c r="L205" s="772"/>
      <c r="M205" s="772"/>
      <c r="N205" s="772"/>
      <c r="O205" s="772"/>
      <c r="P205" s="772"/>
      <c r="Q205" s="772"/>
      <c r="R205" s="772"/>
      <c r="S205" s="772"/>
      <c r="T205" s="772"/>
      <c r="U205" s="772"/>
      <c r="V205" s="772"/>
      <c r="W205" s="772"/>
      <c r="X205" s="772"/>
      <c r="Y205" s="772"/>
      <c r="Z205" s="772"/>
      <c r="AA205" s="772"/>
      <c r="AB205" s="772"/>
      <c r="AC205" s="772"/>
      <c r="AD205" s="772"/>
      <c r="AE205" s="772"/>
      <c r="AF205" s="772"/>
      <c r="AG205" s="772"/>
      <c r="AH205" s="772"/>
      <c r="AI205" s="772"/>
      <c r="AJ205" s="772"/>
      <c r="AK205" s="772"/>
      <c r="AL205" s="772"/>
      <c r="AM205" s="772"/>
      <c r="AN205" s="772"/>
      <c r="AO205" s="772"/>
      <c r="AP205" s="772"/>
      <c r="AQ205" s="772"/>
      <c r="AR205" s="772"/>
      <c r="AS205" s="772"/>
      <c r="AT205" s="772"/>
      <c r="AU205" s="772"/>
      <c r="AV205" s="772"/>
      <c r="AW205" s="772"/>
      <c r="AX205" s="772"/>
      <c r="AY205" s="772"/>
      <c r="AZ205" s="772"/>
      <c r="BA205" s="772"/>
      <c r="BB205" s="772"/>
      <c r="BC205" s="772"/>
      <c r="BD205" s="772"/>
      <c r="BE205" s="772"/>
      <c r="BF205" s="772"/>
      <c r="BG205" s="772"/>
      <c r="BH205" s="772"/>
      <c r="BI205" s="772"/>
      <c r="BJ205" s="772"/>
      <c r="BK205" s="772"/>
      <c r="BL205" s="772"/>
      <c r="BM205" s="772"/>
      <c r="BN205" s="772"/>
      <c r="BO205" s="772"/>
      <c r="BP205" s="772"/>
      <c r="BQ205" s="772"/>
      <c r="BR205" s="772"/>
      <c r="BS205" s="772"/>
      <c r="BT205" s="772"/>
      <c r="BU205" s="772"/>
      <c r="BV205" s="772"/>
      <c r="BW205" s="772"/>
      <c r="BX205" s="772"/>
      <c r="BY205" s="772"/>
      <c r="BZ205" s="772"/>
      <c r="CA205" s="772"/>
      <c r="CB205" s="772"/>
      <c r="CC205" s="772"/>
      <c r="CD205" s="772"/>
      <c r="CE205" s="772"/>
      <c r="CF205" s="772"/>
      <c r="CG205" s="772"/>
      <c r="CH205" s="772"/>
      <c r="CI205" s="772"/>
      <c r="CJ205" s="772"/>
      <c r="CK205" s="772"/>
      <c r="CL205" s="772"/>
      <c r="CM205" s="772"/>
      <c r="CN205" s="772"/>
      <c r="CO205" s="772"/>
      <c r="CP205" s="772"/>
      <c r="CQ205" s="772"/>
      <c r="CR205" s="772"/>
      <c r="CS205" s="772"/>
      <c r="CT205" s="772"/>
      <c r="CU205" s="772"/>
      <c r="CV205" s="772"/>
      <c r="CW205" s="772"/>
      <c r="CX205" s="772"/>
      <c r="CY205" s="772"/>
      <c r="CZ205" s="772"/>
      <c r="DA205" s="772"/>
      <c r="DB205" s="772"/>
      <c r="DC205" s="772"/>
      <c r="DD205" s="772"/>
      <c r="DE205" s="772"/>
      <c r="DF205" s="772"/>
      <c r="DG205" s="772"/>
      <c r="DH205" s="772"/>
      <c r="DI205" s="772"/>
      <c r="DJ205" s="772"/>
      <c r="DK205" s="772"/>
      <c r="DL205" s="772"/>
      <c r="DM205" s="772"/>
      <c r="DN205" s="772"/>
      <c r="DO205" s="772"/>
      <c r="DP205" s="772"/>
      <c r="DQ205" s="772"/>
      <c r="DR205" s="772"/>
      <c r="DS205" s="772"/>
      <c r="DT205" s="772"/>
      <c r="DU205" s="772"/>
      <c r="DV205" s="772"/>
      <c r="DW205" s="772"/>
      <c r="DX205" s="772"/>
      <c r="DY205" s="772"/>
      <c r="DZ205" s="772"/>
      <c r="EA205" s="772"/>
      <c r="EB205" s="772"/>
      <c r="EC205" s="772"/>
      <c r="ED205" s="772"/>
      <c r="EE205" s="772"/>
      <c r="EF205" s="772"/>
      <c r="EG205" s="772"/>
      <c r="EH205" s="772"/>
      <c r="EI205" s="772"/>
      <c r="EJ205" s="772"/>
      <c r="EK205" s="772"/>
      <c r="EL205" s="772"/>
      <c r="EM205" s="772"/>
      <c r="EN205" s="772"/>
      <c r="EO205" s="772"/>
      <c r="EP205" s="772"/>
      <c r="EQ205" s="772"/>
      <c r="ER205" s="772"/>
      <c r="ES205" s="772"/>
      <c r="ET205" s="772"/>
      <c r="EU205" s="772"/>
      <c r="EV205" s="772"/>
      <c r="EW205" s="772"/>
      <c r="EX205" s="772"/>
      <c r="EY205" s="772"/>
      <c r="EZ205" s="772"/>
      <c r="FA205" s="772"/>
      <c r="FB205" s="772"/>
      <c r="FC205" s="772"/>
      <c r="FD205" s="772"/>
      <c r="FE205" s="772"/>
      <c r="FF205" s="772"/>
      <c r="FG205" s="772"/>
      <c r="FH205" s="772"/>
      <c r="FI205" s="772"/>
      <c r="FJ205" s="772"/>
      <c r="FK205" s="772"/>
      <c r="FL205" s="772"/>
      <c r="FM205" s="772"/>
      <c r="FN205" s="772"/>
      <c r="FO205" s="772"/>
      <c r="FP205" s="772"/>
      <c r="FQ205" s="772"/>
      <c r="FR205" s="772"/>
      <c r="FS205" s="772"/>
      <c r="FT205" s="772"/>
      <c r="FU205" s="772"/>
      <c r="FV205" s="772"/>
      <c r="FW205" s="772"/>
      <c r="FX205" s="772"/>
      <c r="FY205" s="772"/>
      <c r="FZ205" s="772"/>
      <c r="GA205" s="772"/>
      <c r="GB205" s="772"/>
      <c r="GC205" s="772"/>
      <c r="GD205" s="772"/>
      <c r="GE205" s="772"/>
      <c r="GF205" s="772"/>
      <c r="GG205" s="772"/>
      <c r="GH205" s="772"/>
      <c r="GI205" s="772"/>
      <c r="GJ205" s="772"/>
      <c r="GK205" s="772"/>
      <c r="GL205" s="772"/>
      <c r="GM205" s="772"/>
      <c r="GN205" s="772"/>
      <c r="GO205" s="772"/>
      <c r="GP205" s="772"/>
      <c r="GQ205" s="772"/>
      <c r="GR205" s="772"/>
      <c r="GS205" s="772"/>
      <c r="GT205" s="772"/>
      <c r="GU205" s="772"/>
      <c r="GV205" s="772"/>
      <c r="GW205" s="772"/>
      <c r="GX205" s="772"/>
      <c r="GY205" s="772"/>
      <c r="GZ205" s="772"/>
      <c r="HA205" s="772"/>
      <c r="HB205" s="772"/>
      <c r="HC205" s="772"/>
      <c r="HD205" s="772"/>
      <c r="HE205" s="772"/>
      <c r="HF205" s="772"/>
      <c r="HG205" s="772"/>
      <c r="HH205" s="772"/>
      <c r="HI205" s="772"/>
      <c r="HJ205" s="772"/>
      <c r="HK205" s="772"/>
      <c r="HL205" s="772"/>
      <c r="HM205" s="772"/>
    </row>
    <row r="206" spans="1:221" s="773" customFormat="1" ht="15" x14ac:dyDescent="0.25">
      <c r="A206" s="732">
        <v>173</v>
      </c>
      <c r="B206" s="752" t="s">
        <v>4083</v>
      </c>
      <c r="C206" s="752" t="s">
        <v>3894</v>
      </c>
      <c r="D206" s="752" t="s">
        <v>8</v>
      </c>
      <c r="E206" s="732">
        <v>0</v>
      </c>
      <c r="F206" s="732">
        <v>0</v>
      </c>
      <c r="G206" s="733" t="str">
        <f t="shared" si="4"/>
        <v>Kém</v>
      </c>
      <c r="H206" s="739"/>
      <c r="I206" s="772"/>
      <c r="J206" s="772"/>
      <c r="K206" s="772"/>
      <c r="L206" s="772"/>
      <c r="M206" s="772"/>
      <c r="N206" s="772"/>
      <c r="O206" s="772"/>
      <c r="P206" s="772"/>
      <c r="Q206" s="772"/>
      <c r="R206" s="772"/>
      <c r="S206" s="772"/>
      <c r="T206" s="772"/>
      <c r="U206" s="772"/>
      <c r="V206" s="772"/>
      <c r="W206" s="772"/>
      <c r="X206" s="772"/>
      <c r="Y206" s="772"/>
      <c r="Z206" s="772"/>
      <c r="AA206" s="772"/>
      <c r="AB206" s="772"/>
      <c r="AC206" s="772"/>
      <c r="AD206" s="772"/>
      <c r="AE206" s="772"/>
      <c r="AF206" s="772"/>
      <c r="AG206" s="772"/>
      <c r="AH206" s="772"/>
      <c r="AI206" s="772"/>
      <c r="AJ206" s="772"/>
      <c r="AK206" s="772"/>
      <c r="AL206" s="772"/>
      <c r="AM206" s="772"/>
      <c r="AN206" s="772"/>
      <c r="AO206" s="772"/>
      <c r="AP206" s="772"/>
      <c r="AQ206" s="772"/>
      <c r="AR206" s="772"/>
      <c r="AS206" s="772"/>
      <c r="AT206" s="772"/>
      <c r="AU206" s="772"/>
      <c r="AV206" s="772"/>
      <c r="AW206" s="772"/>
      <c r="AX206" s="772"/>
      <c r="AY206" s="772"/>
      <c r="AZ206" s="772"/>
      <c r="BA206" s="772"/>
      <c r="BB206" s="772"/>
      <c r="BC206" s="772"/>
      <c r="BD206" s="772"/>
      <c r="BE206" s="772"/>
      <c r="BF206" s="772"/>
      <c r="BG206" s="772"/>
      <c r="BH206" s="772"/>
      <c r="BI206" s="772"/>
      <c r="BJ206" s="772"/>
      <c r="BK206" s="772"/>
      <c r="BL206" s="772"/>
      <c r="BM206" s="772"/>
      <c r="BN206" s="772"/>
      <c r="BO206" s="772"/>
      <c r="BP206" s="772"/>
      <c r="BQ206" s="772"/>
      <c r="BR206" s="772"/>
      <c r="BS206" s="772"/>
      <c r="BT206" s="772"/>
      <c r="BU206" s="772"/>
      <c r="BV206" s="772"/>
      <c r="BW206" s="772"/>
      <c r="BX206" s="772"/>
      <c r="BY206" s="772"/>
      <c r="BZ206" s="772"/>
      <c r="CA206" s="772"/>
      <c r="CB206" s="772"/>
      <c r="CC206" s="772"/>
      <c r="CD206" s="772"/>
      <c r="CE206" s="772"/>
      <c r="CF206" s="772"/>
      <c r="CG206" s="772"/>
      <c r="CH206" s="772"/>
      <c r="CI206" s="772"/>
      <c r="CJ206" s="772"/>
      <c r="CK206" s="772"/>
      <c r="CL206" s="772"/>
      <c r="CM206" s="772"/>
      <c r="CN206" s="772"/>
      <c r="CO206" s="772"/>
      <c r="CP206" s="772"/>
      <c r="CQ206" s="772"/>
      <c r="CR206" s="772"/>
      <c r="CS206" s="772"/>
      <c r="CT206" s="772"/>
      <c r="CU206" s="772"/>
      <c r="CV206" s="772"/>
      <c r="CW206" s="772"/>
      <c r="CX206" s="772"/>
      <c r="CY206" s="772"/>
      <c r="CZ206" s="772"/>
      <c r="DA206" s="772"/>
      <c r="DB206" s="772"/>
      <c r="DC206" s="772"/>
      <c r="DD206" s="772"/>
      <c r="DE206" s="772"/>
      <c r="DF206" s="772"/>
      <c r="DG206" s="772"/>
      <c r="DH206" s="772"/>
      <c r="DI206" s="772"/>
      <c r="DJ206" s="772"/>
      <c r="DK206" s="772"/>
      <c r="DL206" s="772"/>
      <c r="DM206" s="772"/>
      <c r="DN206" s="772"/>
      <c r="DO206" s="772"/>
      <c r="DP206" s="772"/>
      <c r="DQ206" s="772"/>
      <c r="DR206" s="772"/>
      <c r="DS206" s="772"/>
      <c r="DT206" s="772"/>
      <c r="DU206" s="772"/>
      <c r="DV206" s="772"/>
      <c r="DW206" s="772"/>
      <c r="DX206" s="772"/>
      <c r="DY206" s="772"/>
      <c r="DZ206" s="772"/>
      <c r="EA206" s="772"/>
      <c r="EB206" s="772"/>
      <c r="EC206" s="772"/>
      <c r="ED206" s="772"/>
      <c r="EE206" s="772"/>
      <c r="EF206" s="772"/>
      <c r="EG206" s="772"/>
      <c r="EH206" s="772"/>
      <c r="EI206" s="772"/>
      <c r="EJ206" s="772"/>
      <c r="EK206" s="772"/>
      <c r="EL206" s="772"/>
      <c r="EM206" s="772"/>
      <c r="EN206" s="772"/>
      <c r="EO206" s="772"/>
      <c r="EP206" s="772"/>
      <c r="EQ206" s="772"/>
      <c r="ER206" s="772"/>
      <c r="ES206" s="772"/>
      <c r="ET206" s="772"/>
      <c r="EU206" s="772"/>
      <c r="EV206" s="772"/>
      <c r="EW206" s="772"/>
      <c r="EX206" s="772"/>
      <c r="EY206" s="772"/>
      <c r="EZ206" s="772"/>
      <c r="FA206" s="772"/>
      <c r="FB206" s="772"/>
      <c r="FC206" s="772"/>
      <c r="FD206" s="772"/>
      <c r="FE206" s="772"/>
      <c r="FF206" s="772"/>
      <c r="FG206" s="772"/>
      <c r="FH206" s="772"/>
      <c r="FI206" s="772"/>
      <c r="FJ206" s="772"/>
      <c r="FK206" s="772"/>
      <c r="FL206" s="772"/>
      <c r="FM206" s="772"/>
      <c r="FN206" s="772"/>
      <c r="FO206" s="772"/>
      <c r="FP206" s="772"/>
      <c r="FQ206" s="772"/>
      <c r="FR206" s="772"/>
      <c r="FS206" s="772"/>
      <c r="FT206" s="772"/>
      <c r="FU206" s="772"/>
      <c r="FV206" s="772"/>
      <c r="FW206" s="772"/>
      <c r="FX206" s="772"/>
      <c r="FY206" s="772"/>
      <c r="FZ206" s="772"/>
      <c r="GA206" s="772"/>
      <c r="GB206" s="772"/>
      <c r="GC206" s="772"/>
      <c r="GD206" s="772"/>
      <c r="GE206" s="772"/>
      <c r="GF206" s="772"/>
      <c r="GG206" s="772"/>
      <c r="GH206" s="772"/>
      <c r="GI206" s="772"/>
      <c r="GJ206" s="772"/>
      <c r="GK206" s="772"/>
      <c r="GL206" s="772"/>
      <c r="GM206" s="772"/>
      <c r="GN206" s="772"/>
      <c r="GO206" s="772"/>
      <c r="GP206" s="772"/>
      <c r="GQ206" s="772"/>
      <c r="GR206" s="772"/>
      <c r="GS206" s="772"/>
      <c r="GT206" s="772"/>
      <c r="GU206" s="772"/>
      <c r="GV206" s="772"/>
      <c r="GW206" s="772"/>
      <c r="GX206" s="772"/>
      <c r="GY206" s="772"/>
      <c r="GZ206" s="772"/>
      <c r="HA206" s="772"/>
      <c r="HB206" s="772"/>
      <c r="HC206" s="772"/>
      <c r="HD206" s="772"/>
      <c r="HE206" s="772"/>
      <c r="HF206" s="772"/>
      <c r="HG206" s="772"/>
      <c r="HH206" s="772"/>
      <c r="HI206" s="772"/>
      <c r="HJ206" s="772"/>
      <c r="HK206" s="772"/>
      <c r="HL206" s="772"/>
      <c r="HM206" s="772"/>
    </row>
    <row r="207" spans="1:221" s="773" customFormat="1" ht="15" x14ac:dyDescent="0.25">
      <c r="A207" s="732">
        <v>174</v>
      </c>
      <c r="B207" s="752" t="s">
        <v>4084</v>
      </c>
      <c r="C207" s="752" t="s">
        <v>18</v>
      </c>
      <c r="D207" s="752" t="s">
        <v>8</v>
      </c>
      <c r="E207" s="732">
        <v>2.75</v>
      </c>
      <c r="F207" s="732">
        <v>93</v>
      </c>
      <c r="G207" s="733" t="str">
        <f t="shared" si="4"/>
        <v>Xuất sắc</v>
      </c>
      <c r="H207" s="739"/>
      <c r="I207" s="772"/>
      <c r="J207" s="772"/>
      <c r="K207" s="772"/>
      <c r="L207" s="772"/>
      <c r="M207" s="772"/>
      <c r="N207" s="772"/>
      <c r="O207" s="772"/>
      <c r="P207" s="772"/>
      <c r="Q207" s="772"/>
      <c r="R207" s="772"/>
      <c r="S207" s="772"/>
      <c r="T207" s="772"/>
      <c r="U207" s="772"/>
      <c r="V207" s="772"/>
      <c r="W207" s="772"/>
      <c r="X207" s="772"/>
      <c r="Y207" s="772"/>
      <c r="Z207" s="772"/>
      <c r="AA207" s="772"/>
      <c r="AB207" s="772"/>
      <c r="AC207" s="772"/>
      <c r="AD207" s="772"/>
      <c r="AE207" s="772"/>
      <c r="AF207" s="772"/>
      <c r="AG207" s="772"/>
      <c r="AH207" s="772"/>
      <c r="AI207" s="772"/>
      <c r="AJ207" s="772"/>
      <c r="AK207" s="772"/>
      <c r="AL207" s="772"/>
      <c r="AM207" s="772"/>
      <c r="AN207" s="772"/>
      <c r="AO207" s="772"/>
      <c r="AP207" s="772"/>
      <c r="AQ207" s="772"/>
      <c r="AR207" s="772"/>
      <c r="AS207" s="772"/>
      <c r="AT207" s="772"/>
      <c r="AU207" s="772"/>
      <c r="AV207" s="772"/>
      <c r="AW207" s="772"/>
      <c r="AX207" s="772"/>
      <c r="AY207" s="772"/>
      <c r="AZ207" s="772"/>
      <c r="BA207" s="772"/>
      <c r="BB207" s="772"/>
      <c r="BC207" s="772"/>
      <c r="BD207" s="772"/>
      <c r="BE207" s="772"/>
      <c r="BF207" s="772"/>
      <c r="BG207" s="772"/>
      <c r="BH207" s="772"/>
      <c r="BI207" s="772"/>
      <c r="BJ207" s="772"/>
      <c r="BK207" s="772"/>
      <c r="BL207" s="772"/>
      <c r="BM207" s="772"/>
      <c r="BN207" s="772"/>
      <c r="BO207" s="772"/>
      <c r="BP207" s="772"/>
      <c r="BQ207" s="772"/>
      <c r="BR207" s="772"/>
      <c r="BS207" s="772"/>
      <c r="BT207" s="772"/>
      <c r="BU207" s="772"/>
      <c r="BV207" s="772"/>
      <c r="BW207" s="772"/>
      <c r="BX207" s="772"/>
      <c r="BY207" s="772"/>
      <c r="BZ207" s="772"/>
      <c r="CA207" s="772"/>
      <c r="CB207" s="772"/>
      <c r="CC207" s="772"/>
      <c r="CD207" s="772"/>
      <c r="CE207" s="772"/>
      <c r="CF207" s="772"/>
      <c r="CG207" s="772"/>
      <c r="CH207" s="772"/>
      <c r="CI207" s="772"/>
      <c r="CJ207" s="772"/>
      <c r="CK207" s="772"/>
      <c r="CL207" s="772"/>
      <c r="CM207" s="772"/>
      <c r="CN207" s="772"/>
      <c r="CO207" s="772"/>
      <c r="CP207" s="772"/>
      <c r="CQ207" s="772"/>
      <c r="CR207" s="772"/>
      <c r="CS207" s="772"/>
      <c r="CT207" s="772"/>
      <c r="CU207" s="772"/>
      <c r="CV207" s="772"/>
      <c r="CW207" s="772"/>
      <c r="CX207" s="772"/>
      <c r="CY207" s="772"/>
      <c r="CZ207" s="772"/>
      <c r="DA207" s="772"/>
      <c r="DB207" s="772"/>
      <c r="DC207" s="772"/>
      <c r="DD207" s="772"/>
      <c r="DE207" s="772"/>
      <c r="DF207" s="772"/>
      <c r="DG207" s="772"/>
      <c r="DH207" s="772"/>
      <c r="DI207" s="772"/>
      <c r="DJ207" s="772"/>
      <c r="DK207" s="772"/>
      <c r="DL207" s="772"/>
      <c r="DM207" s="772"/>
      <c r="DN207" s="772"/>
      <c r="DO207" s="772"/>
      <c r="DP207" s="772"/>
      <c r="DQ207" s="772"/>
      <c r="DR207" s="772"/>
      <c r="DS207" s="772"/>
      <c r="DT207" s="772"/>
      <c r="DU207" s="772"/>
      <c r="DV207" s="772"/>
      <c r="DW207" s="772"/>
      <c r="DX207" s="772"/>
      <c r="DY207" s="772"/>
      <c r="DZ207" s="772"/>
      <c r="EA207" s="772"/>
      <c r="EB207" s="772"/>
      <c r="EC207" s="772"/>
      <c r="ED207" s="772"/>
      <c r="EE207" s="772"/>
      <c r="EF207" s="772"/>
      <c r="EG207" s="772"/>
      <c r="EH207" s="772"/>
      <c r="EI207" s="772"/>
      <c r="EJ207" s="772"/>
      <c r="EK207" s="772"/>
      <c r="EL207" s="772"/>
      <c r="EM207" s="772"/>
      <c r="EN207" s="772"/>
      <c r="EO207" s="772"/>
      <c r="EP207" s="772"/>
      <c r="EQ207" s="772"/>
      <c r="ER207" s="772"/>
      <c r="ES207" s="772"/>
      <c r="ET207" s="772"/>
      <c r="EU207" s="772"/>
      <c r="EV207" s="772"/>
      <c r="EW207" s="772"/>
      <c r="EX207" s="772"/>
      <c r="EY207" s="772"/>
      <c r="EZ207" s="772"/>
      <c r="FA207" s="772"/>
      <c r="FB207" s="772"/>
      <c r="FC207" s="772"/>
      <c r="FD207" s="772"/>
      <c r="FE207" s="772"/>
      <c r="FF207" s="772"/>
      <c r="FG207" s="772"/>
      <c r="FH207" s="772"/>
      <c r="FI207" s="772"/>
      <c r="FJ207" s="772"/>
      <c r="FK207" s="772"/>
      <c r="FL207" s="772"/>
      <c r="FM207" s="772"/>
      <c r="FN207" s="772"/>
      <c r="FO207" s="772"/>
      <c r="FP207" s="772"/>
      <c r="FQ207" s="772"/>
      <c r="FR207" s="772"/>
      <c r="FS207" s="772"/>
      <c r="FT207" s="772"/>
      <c r="FU207" s="772"/>
      <c r="FV207" s="772"/>
      <c r="FW207" s="772"/>
      <c r="FX207" s="772"/>
      <c r="FY207" s="772"/>
      <c r="FZ207" s="772"/>
      <c r="GA207" s="772"/>
      <c r="GB207" s="772"/>
      <c r="GC207" s="772"/>
      <c r="GD207" s="772"/>
      <c r="GE207" s="772"/>
      <c r="GF207" s="772"/>
      <c r="GG207" s="772"/>
      <c r="GH207" s="772"/>
      <c r="GI207" s="772"/>
      <c r="GJ207" s="772"/>
      <c r="GK207" s="772"/>
      <c r="GL207" s="772"/>
      <c r="GM207" s="772"/>
      <c r="GN207" s="772"/>
      <c r="GO207" s="772"/>
      <c r="GP207" s="772"/>
      <c r="GQ207" s="772"/>
      <c r="GR207" s="772"/>
      <c r="GS207" s="772"/>
      <c r="GT207" s="772"/>
      <c r="GU207" s="772"/>
      <c r="GV207" s="772"/>
      <c r="GW207" s="772"/>
      <c r="GX207" s="772"/>
      <c r="GY207" s="772"/>
      <c r="GZ207" s="772"/>
      <c r="HA207" s="772"/>
      <c r="HB207" s="772"/>
      <c r="HC207" s="772"/>
      <c r="HD207" s="772"/>
      <c r="HE207" s="772"/>
      <c r="HF207" s="772"/>
      <c r="HG207" s="772"/>
      <c r="HH207" s="772"/>
      <c r="HI207" s="772"/>
      <c r="HJ207" s="772"/>
      <c r="HK207" s="772"/>
      <c r="HL207" s="772"/>
      <c r="HM207" s="772"/>
    </row>
    <row r="208" spans="1:221" s="773" customFormat="1" ht="15" x14ac:dyDescent="0.25">
      <c r="A208" s="732">
        <v>175</v>
      </c>
      <c r="B208" s="752" t="s">
        <v>4085</v>
      </c>
      <c r="C208" s="752" t="s">
        <v>40</v>
      </c>
      <c r="D208" s="752" t="s">
        <v>8</v>
      </c>
      <c r="E208" s="732">
        <v>2.75</v>
      </c>
      <c r="F208" s="732">
        <v>95</v>
      </c>
      <c r="G208" s="733" t="str">
        <f t="shared" si="4"/>
        <v>Xuất sắc</v>
      </c>
      <c r="H208" s="739"/>
      <c r="I208" s="772"/>
      <c r="J208" s="772"/>
      <c r="K208" s="772"/>
      <c r="L208" s="772"/>
      <c r="M208" s="772"/>
      <c r="N208" s="772"/>
      <c r="O208" s="772"/>
      <c r="P208" s="772"/>
      <c r="Q208" s="772"/>
      <c r="R208" s="772"/>
      <c r="S208" s="772"/>
      <c r="T208" s="772"/>
      <c r="U208" s="772"/>
      <c r="V208" s="772"/>
      <c r="W208" s="772"/>
      <c r="X208" s="772"/>
      <c r="Y208" s="772"/>
      <c r="Z208" s="772"/>
      <c r="AA208" s="772"/>
      <c r="AB208" s="772"/>
      <c r="AC208" s="772"/>
      <c r="AD208" s="772"/>
      <c r="AE208" s="772"/>
      <c r="AF208" s="772"/>
      <c r="AG208" s="772"/>
      <c r="AH208" s="772"/>
      <c r="AI208" s="772"/>
      <c r="AJ208" s="772"/>
      <c r="AK208" s="772"/>
      <c r="AL208" s="772"/>
      <c r="AM208" s="772"/>
      <c r="AN208" s="772"/>
      <c r="AO208" s="772"/>
      <c r="AP208" s="772"/>
      <c r="AQ208" s="772"/>
      <c r="AR208" s="772"/>
      <c r="AS208" s="772"/>
      <c r="AT208" s="772"/>
      <c r="AU208" s="772"/>
      <c r="AV208" s="772"/>
      <c r="AW208" s="772"/>
      <c r="AX208" s="772"/>
      <c r="AY208" s="772"/>
      <c r="AZ208" s="772"/>
      <c r="BA208" s="772"/>
      <c r="BB208" s="772"/>
      <c r="BC208" s="772"/>
      <c r="BD208" s="772"/>
      <c r="BE208" s="772"/>
      <c r="BF208" s="772"/>
      <c r="BG208" s="772"/>
      <c r="BH208" s="772"/>
      <c r="BI208" s="772"/>
      <c r="BJ208" s="772"/>
      <c r="BK208" s="772"/>
      <c r="BL208" s="772"/>
      <c r="BM208" s="772"/>
      <c r="BN208" s="772"/>
      <c r="BO208" s="772"/>
      <c r="BP208" s="772"/>
      <c r="BQ208" s="772"/>
      <c r="BR208" s="772"/>
      <c r="BS208" s="772"/>
      <c r="BT208" s="772"/>
      <c r="BU208" s="772"/>
      <c r="BV208" s="772"/>
      <c r="BW208" s="772"/>
      <c r="BX208" s="772"/>
      <c r="BY208" s="772"/>
      <c r="BZ208" s="772"/>
      <c r="CA208" s="772"/>
      <c r="CB208" s="772"/>
      <c r="CC208" s="772"/>
      <c r="CD208" s="772"/>
      <c r="CE208" s="772"/>
      <c r="CF208" s="772"/>
      <c r="CG208" s="772"/>
      <c r="CH208" s="772"/>
      <c r="CI208" s="772"/>
      <c r="CJ208" s="772"/>
      <c r="CK208" s="772"/>
      <c r="CL208" s="772"/>
      <c r="CM208" s="772"/>
      <c r="CN208" s="772"/>
      <c r="CO208" s="772"/>
      <c r="CP208" s="772"/>
      <c r="CQ208" s="772"/>
      <c r="CR208" s="772"/>
      <c r="CS208" s="772"/>
      <c r="CT208" s="772"/>
      <c r="CU208" s="772"/>
      <c r="CV208" s="772"/>
      <c r="CW208" s="772"/>
      <c r="CX208" s="772"/>
      <c r="CY208" s="772"/>
      <c r="CZ208" s="772"/>
      <c r="DA208" s="772"/>
      <c r="DB208" s="772"/>
      <c r="DC208" s="772"/>
      <c r="DD208" s="772"/>
      <c r="DE208" s="772"/>
      <c r="DF208" s="772"/>
      <c r="DG208" s="772"/>
      <c r="DH208" s="772"/>
      <c r="DI208" s="772"/>
      <c r="DJ208" s="772"/>
      <c r="DK208" s="772"/>
      <c r="DL208" s="772"/>
      <c r="DM208" s="772"/>
      <c r="DN208" s="772"/>
      <c r="DO208" s="772"/>
      <c r="DP208" s="772"/>
      <c r="DQ208" s="772"/>
      <c r="DR208" s="772"/>
      <c r="DS208" s="772"/>
      <c r="DT208" s="772"/>
      <c r="DU208" s="772"/>
      <c r="DV208" s="772"/>
      <c r="DW208" s="772"/>
      <c r="DX208" s="772"/>
      <c r="DY208" s="772"/>
      <c r="DZ208" s="772"/>
      <c r="EA208" s="772"/>
      <c r="EB208" s="772"/>
      <c r="EC208" s="772"/>
      <c r="ED208" s="772"/>
      <c r="EE208" s="772"/>
      <c r="EF208" s="772"/>
      <c r="EG208" s="772"/>
      <c r="EH208" s="772"/>
      <c r="EI208" s="772"/>
      <c r="EJ208" s="772"/>
      <c r="EK208" s="772"/>
      <c r="EL208" s="772"/>
      <c r="EM208" s="772"/>
      <c r="EN208" s="772"/>
      <c r="EO208" s="772"/>
      <c r="EP208" s="772"/>
      <c r="EQ208" s="772"/>
      <c r="ER208" s="772"/>
      <c r="ES208" s="772"/>
      <c r="ET208" s="772"/>
      <c r="EU208" s="772"/>
      <c r="EV208" s="772"/>
      <c r="EW208" s="772"/>
      <c r="EX208" s="772"/>
      <c r="EY208" s="772"/>
      <c r="EZ208" s="772"/>
      <c r="FA208" s="772"/>
      <c r="FB208" s="772"/>
      <c r="FC208" s="772"/>
      <c r="FD208" s="772"/>
      <c r="FE208" s="772"/>
      <c r="FF208" s="772"/>
      <c r="FG208" s="772"/>
      <c r="FH208" s="772"/>
      <c r="FI208" s="772"/>
      <c r="FJ208" s="772"/>
      <c r="FK208" s="772"/>
      <c r="FL208" s="772"/>
      <c r="FM208" s="772"/>
      <c r="FN208" s="772"/>
      <c r="FO208" s="772"/>
      <c r="FP208" s="772"/>
      <c r="FQ208" s="772"/>
      <c r="FR208" s="772"/>
      <c r="FS208" s="772"/>
      <c r="FT208" s="772"/>
      <c r="FU208" s="772"/>
      <c r="FV208" s="772"/>
      <c r="FW208" s="772"/>
      <c r="FX208" s="772"/>
      <c r="FY208" s="772"/>
      <c r="FZ208" s="772"/>
      <c r="GA208" s="772"/>
      <c r="GB208" s="772"/>
      <c r="GC208" s="772"/>
      <c r="GD208" s="772"/>
      <c r="GE208" s="772"/>
      <c r="GF208" s="772"/>
      <c r="GG208" s="772"/>
      <c r="GH208" s="772"/>
      <c r="GI208" s="772"/>
      <c r="GJ208" s="772"/>
      <c r="GK208" s="772"/>
      <c r="GL208" s="772"/>
      <c r="GM208" s="772"/>
      <c r="GN208" s="772"/>
      <c r="GO208" s="772"/>
      <c r="GP208" s="772"/>
      <c r="GQ208" s="772"/>
      <c r="GR208" s="772"/>
      <c r="GS208" s="772"/>
      <c r="GT208" s="772"/>
      <c r="GU208" s="772"/>
      <c r="GV208" s="772"/>
      <c r="GW208" s="772"/>
      <c r="GX208" s="772"/>
      <c r="GY208" s="772"/>
      <c r="GZ208" s="772"/>
      <c r="HA208" s="772"/>
      <c r="HB208" s="772"/>
      <c r="HC208" s="772"/>
      <c r="HD208" s="772"/>
      <c r="HE208" s="772"/>
      <c r="HF208" s="772"/>
      <c r="HG208" s="772"/>
      <c r="HH208" s="772"/>
      <c r="HI208" s="772"/>
      <c r="HJ208" s="772"/>
      <c r="HK208" s="772"/>
      <c r="HL208" s="772"/>
      <c r="HM208" s="772"/>
    </row>
    <row r="209" spans="1:221" s="773" customFormat="1" ht="15" x14ac:dyDescent="0.25">
      <c r="A209" s="732">
        <v>176</v>
      </c>
      <c r="B209" s="752" t="s">
        <v>4086</v>
      </c>
      <c r="C209" s="752" t="s">
        <v>929</v>
      </c>
      <c r="D209" s="752" t="s">
        <v>3195</v>
      </c>
      <c r="E209" s="732">
        <v>1.19</v>
      </c>
      <c r="F209" s="732">
        <v>85</v>
      </c>
      <c r="G209" s="733" t="str">
        <f t="shared" si="4"/>
        <v>Tốt</v>
      </c>
      <c r="H209" s="739"/>
      <c r="I209" s="772"/>
      <c r="J209" s="772"/>
      <c r="K209" s="772"/>
      <c r="L209" s="772"/>
      <c r="M209" s="772"/>
      <c r="N209" s="772"/>
      <c r="O209" s="772"/>
      <c r="P209" s="772"/>
      <c r="Q209" s="772"/>
      <c r="R209" s="772"/>
      <c r="S209" s="772"/>
      <c r="T209" s="772"/>
      <c r="U209" s="772"/>
      <c r="V209" s="772"/>
      <c r="W209" s="772"/>
      <c r="X209" s="772"/>
      <c r="Y209" s="772"/>
      <c r="Z209" s="772"/>
      <c r="AA209" s="772"/>
      <c r="AB209" s="772"/>
      <c r="AC209" s="772"/>
      <c r="AD209" s="772"/>
      <c r="AE209" s="772"/>
      <c r="AF209" s="772"/>
      <c r="AG209" s="772"/>
      <c r="AH209" s="772"/>
      <c r="AI209" s="772"/>
      <c r="AJ209" s="772"/>
      <c r="AK209" s="772"/>
      <c r="AL209" s="772"/>
      <c r="AM209" s="772"/>
      <c r="AN209" s="772"/>
      <c r="AO209" s="772"/>
      <c r="AP209" s="772"/>
      <c r="AQ209" s="772"/>
      <c r="AR209" s="772"/>
      <c r="AS209" s="772"/>
      <c r="AT209" s="772"/>
      <c r="AU209" s="772"/>
      <c r="AV209" s="772"/>
      <c r="AW209" s="772"/>
      <c r="AX209" s="772"/>
      <c r="AY209" s="772"/>
      <c r="AZ209" s="772"/>
      <c r="BA209" s="772"/>
      <c r="BB209" s="772"/>
      <c r="BC209" s="772"/>
      <c r="BD209" s="772"/>
      <c r="BE209" s="772"/>
      <c r="BF209" s="772"/>
      <c r="BG209" s="772"/>
      <c r="BH209" s="772"/>
      <c r="BI209" s="772"/>
      <c r="BJ209" s="772"/>
      <c r="BK209" s="772"/>
      <c r="BL209" s="772"/>
      <c r="BM209" s="772"/>
      <c r="BN209" s="772"/>
      <c r="BO209" s="772"/>
      <c r="BP209" s="772"/>
      <c r="BQ209" s="772"/>
      <c r="BR209" s="772"/>
      <c r="BS209" s="772"/>
      <c r="BT209" s="772"/>
      <c r="BU209" s="772"/>
      <c r="BV209" s="772"/>
      <c r="BW209" s="772"/>
      <c r="BX209" s="772"/>
      <c r="BY209" s="772"/>
      <c r="BZ209" s="772"/>
      <c r="CA209" s="772"/>
      <c r="CB209" s="772"/>
      <c r="CC209" s="772"/>
      <c r="CD209" s="772"/>
      <c r="CE209" s="772"/>
      <c r="CF209" s="772"/>
      <c r="CG209" s="772"/>
      <c r="CH209" s="772"/>
      <c r="CI209" s="772"/>
      <c r="CJ209" s="772"/>
      <c r="CK209" s="772"/>
      <c r="CL209" s="772"/>
      <c r="CM209" s="772"/>
      <c r="CN209" s="772"/>
      <c r="CO209" s="772"/>
      <c r="CP209" s="772"/>
      <c r="CQ209" s="772"/>
      <c r="CR209" s="772"/>
      <c r="CS209" s="772"/>
      <c r="CT209" s="772"/>
      <c r="CU209" s="772"/>
      <c r="CV209" s="772"/>
      <c r="CW209" s="772"/>
      <c r="CX209" s="772"/>
      <c r="CY209" s="772"/>
      <c r="CZ209" s="772"/>
      <c r="DA209" s="772"/>
      <c r="DB209" s="772"/>
      <c r="DC209" s="772"/>
      <c r="DD209" s="772"/>
      <c r="DE209" s="772"/>
      <c r="DF209" s="772"/>
      <c r="DG209" s="772"/>
      <c r="DH209" s="772"/>
      <c r="DI209" s="772"/>
      <c r="DJ209" s="772"/>
      <c r="DK209" s="772"/>
      <c r="DL209" s="772"/>
      <c r="DM209" s="772"/>
      <c r="DN209" s="772"/>
      <c r="DO209" s="772"/>
      <c r="DP209" s="772"/>
      <c r="DQ209" s="772"/>
      <c r="DR209" s="772"/>
      <c r="DS209" s="772"/>
      <c r="DT209" s="772"/>
      <c r="DU209" s="772"/>
      <c r="DV209" s="772"/>
      <c r="DW209" s="772"/>
      <c r="DX209" s="772"/>
      <c r="DY209" s="772"/>
      <c r="DZ209" s="772"/>
      <c r="EA209" s="772"/>
      <c r="EB209" s="772"/>
      <c r="EC209" s="772"/>
      <c r="ED209" s="772"/>
      <c r="EE209" s="772"/>
      <c r="EF209" s="772"/>
      <c r="EG209" s="772"/>
      <c r="EH209" s="772"/>
      <c r="EI209" s="772"/>
      <c r="EJ209" s="772"/>
      <c r="EK209" s="772"/>
      <c r="EL209" s="772"/>
      <c r="EM209" s="772"/>
      <c r="EN209" s="772"/>
      <c r="EO209" s="772"/>
      <c r="EP209" s="772"/>
      <c r="EQ209" s="772"/>
      <c r="ER209" s="772"/>
      <c r="ES209" s="772"/>
      <c r="ET209" s="772"/>
      <c r="EU209" s="772"/>
      <c r="EV209" s="772"/>
      <c r="EW209" s="772"/>
      <c r="EX209" s="772"/>
      <c r="EY209" s="772"/>
      <c r="EZ209" s="772"/>
      <c r="FA209" s="772"/>
      <c r="FB209" s="772"/>
      <c r="FC209" s="772"/>
      <c r="FD209" s="772"/>
      <c r="FE209" s="772"/>
      <c r="FF209" s="772"/>
      <c r="FG209" s="772"/>
      <c r="FH209" s="772"/>
      <c r="FI209" s="772"/>
      <c r="FJ209" s="772"/>
      <c r="FK209" s="772"/>
      <c r="FL209" s="772"/>
      <c r="FM209" s="772"/>
      <c r="FN209" s="772"/>
      <c r="FO209" s="772"/>
      <c r="FP209" s="772"/>
      <c r="FQ209" s="772"/>
      <c r="FR209" s="772"/>
      <c r="FS209" s="772"/>
      <c r="FT209" s="772"/>
      <c r="FU209" s="772"/>
      <c r="FV209" s="772"/>
      <c r="FW209" s="772"/>
      <c r="FX209" s="772"/>
      <c r="FY209" s="772"/>
      <c r="FZ209" s="772"/>
      <c r="GA209" s="772"/>
      <c r="GB209" s="772"/>
      <c r="GC209" s="772"/>
      <c r="GD209" s="772"/>
      <c r="GE209" s="772"/>
      <c r="GF209" s="772"/>
      <c r="GG209" s="772"/>
      <c r="GH209" s="772"/>
      <c r="GI209" s="772"/>
      <c r="GJ209" s="772"/>
      <c r="GK209" s="772"/>
      <c r="GL209" s="772"/>
      <c r="GM209" s="772"/>
      <c r="GN209" s="772"/>
      <c r="GO209" s="772"/>
      <c r="GP209" s="772"/>
      <c r="GQ209" s="772"/>
      <c r="GR209" s="772"/>
      <c r="GS209" s="772"/>
      <c r="GT209" s="772"/>
      <c r="GU209" s="772"/>
      <c r="GV209" s="772"/>
      <c r="GW209" s="772"/>
      <c r="GX209" s="772"/>
      <c r="GY209" s="772"/>
      <c r="GZ209" s="772"/>
      <c r="HA209" s="772"/>
      <c r="HB209" s="772"/>
      <c r="HC209" s="772"/>
      <c r="HD209" s="772"/>
      <c r="HE209" s="772"/>
      <c r="HF209" s="772"/>
      <c r="HG209" s="772"/>
      <c r="HH209" s="772"/>
      <c r="HI209" s="772"/>
      <c r="HJ209" s="772"/>
      <c r="HK209" s="772"/>
      <c r="HL209" s="772"/>
      <c r="HM209" s="772"/>
    </row>
    <row r="210" spans="1:221" s="773" customFormat="1" ht="15" x14ac:dyDescent="0.25">
      <c r="A210" s="732">
        <v>177</v>
      </c>
      <c r="B210" s="752" t="s">
        <v>4087</v>
      </c>
      <c r="C210" s="752" t="s">
        <v>4088</v>
      </c>
      <c r="D210" s="752" t="s">
        <v>202</v>
      </c>
      <c r="E210" s="732">
        <v>1.88</v>
      </c>
      <c r="F210" s="732">
        <v>96</v>
      </c>
      <c r="G210" s="733" t="str">
        <f t="shared" si="4"/>
        <v>Xuất sắc</v>
      </c>
      <c r="H210" s="739"/>
      <c r="I210" s="772"/>
      <c r="J210" s="772"/>
      <c r="K210" s="772"/>
      <c r="L210" s="772"/>
      <c r="M210" s="772"/>
      <c r="N210" s="772"/>
      <c r="O210" s="772"/>
      <c r="P210" s="772"/>
      <c r="Q210" s="772"/>
      <c r="R210" s="772"/>
      <c r="S210" s="772"/>
      <c r="T210" s="772"/>
      <c r="U210" s="772"/>
      <c r="V210" s="772"/>
      <c r="W210" s="772"/>
      <c r="X210" s="772"/>
      <c r="Y210" s="772"/>
      <c r="Z210" s="772"/>
      <c r="AA210" s="772"/>
      <c r="AB210" s="772"/>
      <c r="AC210" s="772"/>
      <c r="AD210" s="772"/>
      <c r="AE210" s="772"/>
      <c r="AF210" s="772"/>
      <c r="AG210" s="772"/>
      <c r="AH210" s="772"/>
      <c r="AI210" s="772"/>
      <c r="AJ210" s="772"/>
      <c r="AK210" s="772"/>
      <c r="AL210" s="772"/>
      <c r="AM210" s="772"/>
      <c r="AN210" s="772"/>
      <c r="AO210" s="772"/>
      <c r="AP210" s="772"/>
      <c r="AQ210" s="772"/>
      <c r="AR210" s="772"/>
      <c r="AS210" s="772"/>
      <c r="AT210" s="772"/>
      <c r="AU210" s="772"/>
      <c r="AV210" s="772"/>
      <c r="AW210" s="772"/>
      <c r="AX210" s="772"/>
      <c r="AY210" s="772"/>
      <c r="AZ210" s="772"/>
      <c r="BA210" s="772"/>
      <c r="BB210" s="772"/>
      <c r="BC210" s="772"/>
      <c r="BD210" s="772"/>
      <c r="BE210" s="772"/>
      <c r="BF210" s="772"/>
      <c r="BG210" s="772"/>
      <c r="BH210" s="772"/>
      <c r="BI210" s="772"/>
      <c r="BJ210" s="772"/>
      <c r="BK210" s="772"/>
      <c r="BL210" s="772"/>
      <c r="BM210" s="772"/>
      <c r="BN210" s="772"/>
      <c r="BO210" s="772"/>
      <c r="BP210" s="772"/>
      <c r="BQ210" s="772"/>
      <c r="BR210" s="772"/>
      <c r="BS210" s="772"/>
      <c r="BT210" s="772"/>
      <c r="BU210" s="772"/>
      <c r="BV210" s="772"/>
      <c r="BW210" s="772"/>
      <c r="BX210" s="772"/>
      <c r="BY210" s="772"/>
      <c r="BZ210" s="772"/>
      <c r="CA210" s="772"/>
      <c r="CB210" s="772"/>
      <c r="CC210" s="772"/>
      <c r="CD210" s="772"/>
      <c r="CE210" s="772"/>
      <c r="CF210" s="772"/>
      <c r="CG210" s="772"/>
      <c r="CH210" s="772"/>
      <c r="CI210" s="772"/>
      <c r="CJ210" s="772"/>
      <c r="CK210" s="772"/>
      <c r="CL210" s="772"/>
      <c r="CM210" s="772"/>
      <c r="CN210" s="772"/>
      <c r="CO210" s="772"/>
      <c r="CP210" s="772"/>
      <c r="CQ210" s="772"/>
      <c r="CR210" s="772"/>
      <c r="CS210" s="772"/>
      <c r="CT210" s="772"/>
      <c r="CU210" s="772"/>
      <c r="CV210" s="772"/>
      <c r="CW210" s="772"/>
      <c r="CX210" s="772"/>
      <c r="CY210" s="772"/>
      <c r="CZ210" s="772"/>
      <c r="DA210" s="772"/>
      <c r="DB210" s="772"/>
      <c r="DC210" s="772"/>
      <c r="DD210" s="772"/>
      <c r="DE210" s="772"/>
      <c r="DF210" s="772"/>
      <c r="DG210" s="772"/>
      <c r="DH210" s="772"/>
      <c r="DI210" s="772"/>
      <c r="DJ210" s="772"/>
      <c r="DK210" s="772"/>
      <c r="DL210" s="772"/>
      <c r="DM210" s="772"/>
      <c r="DN210" s="772"/>
      <c r="DO210" s="772"/>
      <c r="DP210" s="772"/>
      <c r="DQ210" s="772"/>
      <c r="DR210" s="772"/>
      <c r="DS210" s="772"/>
      <c r="DT210" s="772"/>
      <c r="DU210" s="772"/>
      <c r="DV210" s="772"/>
      <c r="DW210" s="772"/>
      <c r="DX210" s="772"/>
      <c r="DY210" s="772"/>
      <c r="DZ210" s="772"/>
      <c r="EA210" s="772"/>
      <c r="EB210" s="772"/>
      <c r="EC210" s="772"/>
      <c r="ED210" s="772"/>
      <c r="EE210" s="772"/>
      <c r="EF210" s="772"/>
      <c r="EG210" s="772"/>
      <c r="EH210" s="772"/>
      <c r="EI210" s="772"/>
      <c r="EJ210" s="772"/>
      <c r="EK210" s="772"/>
      <c r="EL210" s="772"/>
      <c r="EM210" s="772"/>
      <c r="EN210" s="772"/>
      <c r="EO210" s="772"/>
      <c r="EP210" s="772"/>
      <c r="EQ210" s="772"/>
      <c r="ER210" s="772"/>
      <c r="ES210" s="772"/>
      <c r="ET210" s="772"/>
      <c r="EU210" s="772"/>
      <c r="EV210" s="772"/>
      <c r="EW210" s="772"/>
      <c r="EX210" s="772"/>
      <c r="EY210" s="772"/>
      <c r="EZ210" s="772"/>
      <c r="FA210" s="772"/>
      <c r="FB210" s="772"/>
      <c r="FC210" s="772"/>
      <c r="FD210" s="772"/>
      <c r="FE210" s="772"/>
      <c r="FF210" s="772"/>
      <c r="FG210" s="772"/>
      <c r="FH210" s="772"/>
      <c r="FI210" s="772"/>
      <c r="FJ210" s="772"/>
      <c r="FK210" s="772"/>
      <c r="FL210" s="772"/>
      <c r="FM210" s="772"/>
      <c r="FN210" s="772"/>
      <c r="FO210" s="772"/>
      <c r="FP210" s="772"/>
      <c r="FQ210" s="772"/>
      <c r="FR210" s="772"/>
      <c r="FS210" s="772"/>
      <c r="FT210" s="772"/>
      <c r="FU210" s="772"/>
      <c r="FV210" s="772"/>
      <c r="FW210" s="772"/>
      <c r="FX210" s="772"/>
      <c r="FY210" s="772"/>
      <c r="FZ210" s="772"/>
      <c r="GA210" s="772"/>
      <c r="GB210" s="772"/>
      <c r="GC210" s="772"/>
      <c r="GD210" s="772"/>
      <c r="GE210" s="772"/>
      <c r="GF210" s="772"/>
      <c r="GG210" s="772"/>
      <c r="GH210" s="772"/>
      <c r="GI210" s="772"/>
      <c r="GJ210" s="772"/>
      <c r="GK210" s="772"/>
      <c r="GL210" s="772"/>
      <c r="GM210" s="772"/>
      <c r="GN210" s="772"/>
      <c r="GO210" s="772"/>
      <c r="GP210" s="772"/>
      <c r="GQ210" s="772"/>
      <c r="GR210" s="772"/>
      <c r="GS210" s="772"/>
      <c r="GT210" s="772"/>
      <c r="GU210" s="772"/>
      <c r="GV210" s="772"/>
      <c r="GW210" s="772"/>
      <c r="GX210" s="772"/>
      <c r="GY210" s="772"/>
      <c r="GZ210" s="772"/>
      <c r="HA210" s="772"/>
      <c r="HB210" s="772"/>
      <c r="HC210" s="772"/>
      <c r="HD210" s="772"/>
      <c r="HE210" s="772"/>
      <c r="HF210" s="772"/>
      <c r="HG210" s="772"/>
      <c r="HH210" s="772"/>
      <c r="HI210" s="772"/>
      <c r="HJ210" s="772"/>
      <c r="HK210" s="772"/>
      <c r="HL210" s="772"/>
      <c r="HM210" s="772"/>
    </row>
    <row r="211" spans="1:221" s="773" customFormat="1" ht="15" x14ac:dyDescent="0.25">
      <c r="A211" s="732">
        <v>178</v>
      </c>
      <c r="B211" s="752" t="s">
        <v>4089</v>
      </c>
      <c r="C211" s="752" t="s">
        <v>126</v>
      </c>
      <c r="D211" s="752" t="s">
        <v>171</v>
      </c>
      <c r="E211" s="732">
        <v>1.88</v>
      </c>
      <c r="F211" s="732">
        <v>89</v>
      </c>
      <c r="G211" s="733" t="str">
        <f t="shared" si="4"/>
        <v>Tốt</v>
      </c>
      <c r="H211" s="739"/>
      <c r="I211" s="772"/>
      <c r="J211" s="772"/>
      <c r="K211" s="772"/>
      <c r="L211" s="772"/>
      <c r="M211" s="772"/>
      <c r="N211" s="772"/>
      <c r="O211" s="772"/>
      <c r="P211" s="772"/>
      <c r="Q211" s="772"/>
      <c r="R211" s="772"/>
      <c r="S211" s="772"/>
      <c r="T211" s="772"/>
      <c r="U211" s="772"/>
      <c r="V211" s="772"/>
      <c r="W211" s="772"/>
      <c r="X211" s="772"/>
      <c r="Y211" s="772"/>
      <c r="Z211" s="772"/>
      <c r="AA211" s="772"/>
      <c r="AB211" s="772"/>
      <c r="AC211" s="772"/>
      <c r="AD211" s="772"/>
      <c r="AE211" s="772"/>
      <c r="AF211" s="772"/>
      <c r="AG211" s="772"/>
      <c r="AH211" s="772"/>
      <c r="AI211" s="772"/>
      <c r="AJ211" s="772"/>
      <c r="AK211" s="772"/>
      <c r="AL211" s="772"/>
      <c r="AM211" s="772"/>
      <c r="AN211" s="772"/>
      <c r="AO211" s="772"/>
      <c r="AP211" s="772"/>
      <c r="AQ211" s="772"/>
      <c r="AR211" s="772"/>
      <c r="AS211" s="772"/>
      <c r="AT211" s="772"/>
      <c r="AU211" s="772"/>
      <c r="AV211" s="772"/>
      <c r="AW211" s="772"/>
      <c r="AX211" s="772"/>
      <c r="AY211" s="772"/>
      <c r="AZ211" s="772"/>
      <c r="BA211" s="772"/>
      <c r="BB211" s="772"/>
      <c r="BC211" s="772"/>
      <c r="BD211" s="772"/>
      <c r="BE211" s="772"/>
      <c r="BF211" s="772"/>
      <c r="BG211" s="772"/>
      <c r="BH211" s="772"/>
      <c r="BI211" s="772"/>
      <c r="BJ211" s="772"/>
      <c r="BK211" s="772"/>
      <c r="BL211" s="772"/>
      <c r="BM211" s="772"/>
      <c r="BN211" s="772"/>
      <c r="BO211" s="772"/>
      <c r="BP211" s="772"/>
      <c r="BQ211" s="772"/>
      <c r="BR211" s="772"/>
      <c r="BS211" s="772"/>
      <c r="BT211" s="772"/>
      <c r="BU211" s="772"/>
      <c r="BV211" s="772"/>
      <c r="BW211" s="772"/>
      <c r="BX211" s="772"/>
      <c r="BY211" s="772"/>
      <c r="BZ211" s="772"/>
      <c r="CA211" s="772"/>
      <c r="CB211" s="772"/>
      <c r="CC211" s="772"/>
      <c r="CD211" s="772"/>
      <c r="CE211" s="772"/>
      <c r="CF211" s="772"/>
      <c r="CG211" s="772"/>
      <c r="CH211" s="772"/>
      <c r="CI211" s="772"/>
      <c r="CJ211" s="772"/>
      <c r="CK211" s="772"/>
      <c r="CL211" s="772"/>
      <c r="CM211" s="772"/>
      <c r="CN211" s="772"/>
      <c r="CO211" s="772"/>
      <c r="CP211" s="772"/>
      <c r="CQ211" s="772"/>
      <c r="CR211" s="772"/>
      <c r="CS211" s="772"/>
      <c r="CT211" s="772"/>
      <c r="CU211" s="772"/>
      <c r="CV211" s="772"/>
      <c r="CW211" s="772"/>
      <c r="CX211" s="772"/>
      <c r="CY211" s="772"/>
      <c r="CZ211" s="772"/>
      <c r="DA211" s="772"/>
      <c r="DB211" s="772"/>
      <c r="DC211" s="772"/>
      <c r="DD211" s="772"/>
      <c r="DE211" s="772"/>
      <c r="DF211" s="772"/>
      <c r="DG211" s="772"/>
      <c r="DH211" s="772"/>
      <c r="DI211" s="772"/>
      <c r="DJ211" s="772"/>
      <c r="DK211" s="772"/>
      <c r="DL211" s="772"/>
      <c r="DM211" s="772"/>
      <c r="DN211" s="772"/>
      <c r="DO211" s="772"/>
      <c r="DP211" s="772"/>
      <c r="DQ211" s="772"/>
      <c r="DR211" s="772"/>
      <c r="DS211" s="772"/>
      <c r="DT211" s="772"/>
      <c r="DU211" s="772"/>
      <c r="DV211" s="772"/>
      <c r="DW211" s="772"/>
      <c r="DX211" s="772"/>
      <c r="DY211" s="772"/>
      <c r="DZ211" s="772"/>
      <c r="EA211" s="772"/>
      <c r="EB211" s="772"/>
      <c r="EC211" s="772"/>
      <c r="ED211" s="772"/>
      <c r="EE211" s="772"/>
      <c r="EF211" s="772"/>
      <c r="EG211" s="772"/>
      <c r="EH211" s="772"/>
      <c r="EI211" s="772"/>
      <c r="EJ211" s="772"/>
      <c r="EK211" s="772"/>
      <c r="EL211" s="772"/>
      <c r="EM211" s="772"/>
      <c r="EN211" s="772"/>
      <c r="EO211" s="772"/>
      <c r="EP211" s="772"/>
      <c r="EQ211" s="772"/>
      <c r="ER211" s="772"/>
      <c r="ES211" s="772"/>
      <c r="ET211" s="772"/>
      <c r="EU211" s="772"/>
      <c r="EV211" s="772"/>
      <c r="EW211" s="772"/>
      <c r="EX211" s="772"/>
      <c r="EY211" s="772"/>
      <c r="EZ211" s="772"/>
      <c r="FA211" s="772"/>
      <c r="FB211" s="772"/>
      <c r="FC211" s="772"/>
      <c r="FD211" s="772"/>
      <c r="FE211" s="772"/>
      <c r="FF211" s="772"/>
      <c r="FG211" s="772"/>
      <c r="FH211" s="772"/>
      <c r="FI211" s="772"/>
      <c r="FJ211" s="772"/>
      <c r="FK211" s="772"/>
      <c r="FL211" s="772"/>
      <c r="FM211" s="772"/>
      <c r="FN211" s="772"/>
      <c r="FO211" s="772"/>
      <c r="FP211" s="772"/>
      <c r="FQ211" s="772"/>
      <c r="FR211" s="772"/>
      <c r="FS211" s="772"/>
      <c r="FT211" s="772"/>
      <c r="FU211" s="772"/>
      <c r="FV211" s="772"/>
      <c r="FW211" s="772"/>
      <c r="FX211" s="772"/>
      <c r="FY211" s="772"/>
      <c r="FZ211" s="772"/>
      <c r="GA211" s="772"/>
      <c r="GB211" s="772"/>
      <c r="GC211" s="772"/>
      <c r="GD211" s="772"/>
      <c r="GE211" s="772"/>
      <c r="GF211" s="772"/>
      <c r="GG211" s="772"/>
      <c r="GH211" s="772"/>
      <c r="GI211" s="772"/>
      <c r="GJ211" s="772"/>
      <c r="GK211" s="772"/>
      <c r="GL211" s="772"/>
      <c r="GM211" s="772"/>
      <c r="GN211" s="772"/>
      <c r="GO211" s="772"/>
      <c r="GP211" s="772"/>
      <c r="GQ211" s="772"/>
      <c r="GR211" s="772"/>
      <c r="GS211" s="772"/>
      <c r="GT211" s="772"/>
      <c r="GU211" s="772"/>
      <c r="GV211" s="772"/>
      <c r="GW211" s="772"/>
      <c r="GX211" s="772"/>
      <c r="GY211" s="772"/>
      <c r="GZ211" s="772"/>
      <c r="HA211" s="772"/>
      <c r="HB211" s="772"/>
      <c r="HC211" s="772"/>
      <c r="HD211" s="772"/>
      <c r="HE211" s="772"/>
      <c r="HF211" s="772"/>
      <c r="HG211" s="772"/>
      <c r="HH211" s="772"/>
      <c r="HI211" s="772"/>
      <c r="HJ211" s="772"/>
      <c r="HK211" s="772"/>
      <c r="HL211" s="772"/>
      <c r="HM211" s="772"/>
    </row>
    <row r="212" spans="1:221" s="773" customFormat="1" ht="15" x14ac:dyDescent="0.25">
      <c r="A212" s="732">
        <v>179</v>
      </c>
      <c r="B212" s="752" t="s">
        <v>4090</v>
      </c>
      <c r="C212" s="752" t="s">
        <v>46</v>
      </c>
      <c r="D212" s="752" t="s">
        <v>10</v>
      </c>
      <c r="E212" s="732">
        <v>2.69</v>
      </c>
      <c r="F212" s="732">
        <v>93</v>
      </c>
      <c r="G212" s="733" t="str">
        <f t="shared" si="4"/>
        <v>Xuất sắc</v>
      </c>
      <c r="H212" s="739"/>
      <c r="I212" s="772"/>
      <c r="J212" s="772"/>
      <c r="K212" s="772"/>
      <c r="L212" s="772"/>
      <c r="M212" s="772"/>
      <c r="N212" s="772"/>
      <c r="O212" s="772"/>
      <c r="P212" s="772"/>
      <c r="Q212" s="772"/>
      <c r="R212" s="772"/>
      <c r="S212" s="772"/>
      <c r="T212" s="772"/>
      <c r="U212" s="772"/>
      <c r="V212" s="772"/>
      <c r="W212" s="772"/>
      <c r="X212" s="772"/>
      <c r="Y212" s="772"/>
      <c r="Z212" s="772"/>
      <c r="AA212" s="772"/>
      <c r="AB212" s="772"/>
      <c r="AC212" s="772"/>
      <c r="AD212" s="772"/>
      <c r="AE212" s="772"/>
      <c r="AF212" s="772"/>
      <c r="AG212" s="772"/>
      <c r="AH212" s="772"/>
      <c r="AI212" s="772"/>
      <c r="AJ212" s="772"/>
      <c r="AK212" s="772"/>
      <c r="AL212" s="772"/>
      <c r="AM212" s="772"/>
      <c r="AN212" s="772"/>
      <c r="AO212" s="772"/>
      <c r="AP212" s="772"/>
      <c r="AQ212" s="772"/>
      <c r="AR212" s="772"/>
      <c r="AS212" s="772"/>
      <c r="AT212" s="772"/>
      <c r="AU212" s="772"/>
      <c r="AV212" s="772"/>
      <c r="AW212" s="772"/>
      <c r="AX212" s="772"/>
      <c r="AY212" s="772"/>
      <c r="AZ212" s="772"/>
      <c r="BA212" s="772"/>
      <c r="BB212" s="772"/>
      <c r="BC212" s="772"/>
      <c r="BD212" s="772"/>
      <c r="BE212" s="772"/>
      <c r="BF212" s="772"/>
      <c r="BG212" s="772"/>
      <c r="BH212" s="772"/>
      <c r="BI212" s="772"/>
      <c r="BJ212" s="772"/>
      <c r="BK212" s="772"/>
      <c r="BL212" s="772"/>
      <c r="BM212" s="772"/>
      <c r="BN212" s="772"/>
      <c r="BO212" s="772"/>
      <c r="BP212" s="772"/>
      <c r="BQ212" s="772"/>
      <c r="BR212" s="772"/>
      <c r="BS212" s="772"/>
      <c r="BT212" s="772"/>
      <c r="BU212" s="772"/>
      <c r="BV212" s="772"/>
      <c r="BW212" s="772"/>
      <c r="BX212" s="772"/>
      <c r="BY212" s="772"/>
      <c r="BZ212" s="772"/>
      <c r="CA212" s="772"/>
      <c r="CB212" s="772"/>
      <c r="CC212" s="772"/>
      <c r="CD212" s="772"/>
      <c r="CE212" s="772"/>
      <c r="CF212" s="772"/>
      <c r="CG212" s="772"/>
      <c r="CH212" s="772"/>
      <c r="CI212" s="772"/>
      <c r="CJ212" s="772"/>
      <c r="CK212" s="772"/>
      <c r="CL212" s="772"/>
      <c r="CM212" s="772"/>
      <c r="CN212" s="772"/>
      <c r="CO212" s="772"/>
      <c r="CP212" s="772"/>
      <c r="CQ212" s="772"/>
      <c r="CR212" s="772"/>
      <c r="CS212" s="772"/>
      <c r="CT212" s="772"/>
      <c r="CU212" s="772"/>
      <c r="CV212" s="772"/>
      <c r="CW212" s="772"/>
      <c r="CX212" s="772"/>
      <c r="CY212" s="772"/>
      <c r="CZ212" s="772"/>
      <c r="DA212" s="772"/>
      <c r="DB212" s="772"/>
      <c r="DC212" s="772"/>
      <c r="DD212" s="772"/>
      <c r="DE212" s="772"/>
      <c r="DF212" s="772"/>
      <c r="DG212" s="772"/>
      <c r="DH212" s="772"/>
      <c r="DI212" s="772"/>
      <c r="DJ212" s="772"/>
      <c r="DK212" s="772"/>
      <c r="DL212" s="772"/>
      <c r="DM212" s="772"/>
      <c r="DN212" s="772"/>
      <c r="DO212" s="772"/>
      <c r="DP212" s="772"/>
      <c r="DQ212" s="772"/>
      <c r="DR212" s="772"/>
      <c r="DS212" s="772"/>
      <c r="DT212" s="772"/>
      <c r="DU212" s="772"/>
      <c r="DV212" s="772"/>
      <c r="DW212" s="772"/>
      <c r="DX212" s="772"/>
      <c r="DY212" s="772"/>
      <c r="DZ212" s="772"/>
      <c r="EA212" s="772"/>
      <c r="EB212" s="772"/>
      <c r="EC212" s="772"/>
      <c r="ED212" s="772"/>
      <c r="EE212" s="772"/>
      <c r="EF212" s="772"/>
      <c r="EG212" s="772"/>
      <c r="EH212" s="772"/>
      <c r="EI212" s="772"/>
      <c r="EJ212" s="772"/>
      <c r="EK212" s="772"/>
      <c r="EL212" s="772"/>
      <c r="EM212" s="772"/>
      <c r="EN212" s="772"/>
      <c r="EO212" s="772"/>
      <c r="EP212" s="772"/>
      <c r="EQ212" s="772"/>
      <c r="ER212" s="772"/>
      <c r="ES212" s="772"/>
      <c r="ET212" s="772"/>
      <c r="EU212" s="772"/>
      <c r="EV212" s="772"/>
      <c r="EW212" s="772"/>
      <c r="EX212" s="772"/>
      <c r="EY212" s="772"/>
      <c r="EZ212" s="772"/>
      <c r="FA212" s="772"/>
      <c r="FB212" s="772"/>
      <c r="FC212" s="772"/>
      <c r="FD212" s="772"/>
      <c r="FE212" s="772"/>
      <c r="FF212" s="772"/>
      <c r="FG212" s="772"/>
      <c r="FH212" s="772"/>
      <c r="FI212" s="772"/>
      <c r="FJ212" s="772"/>
      <c r="FK212" s="772"/>
      <c r="FL212" s="772"/>
      <c r="FM212" s="772"/>
      <c r="FN212" s="772"/>
      <c r="FO212" s="772"/>
      <c r="FP212" s="772"/>
      <c r="FQ212" s="772"/>
      <c r="FR212" s="772"/>
      <c r="FS212" s="772"/>
      <c r="FT212" s="772"/>
      <c r="FU212" s="772"/>
      <c r="FV212" s="772"/>
      <c r="FW212" s="772"/>
      <c r="FX212" s="772"/>
      <c r="FY212" s="772"/>
      <c r="FZ212" s="772"/>
      <c r="GA212" s="772"/>
      <c r="GB212" s="772"/>
      <c r="GC212" s="772"/>
      <c r="GD212" s="772"/>
      <c r="GE212" s="772"/>
      <c r="GF212" s="772"/>
      <c r="GG212" s="772"/>
      <c r="GH212" s="772"/>
      <c r="GI212" s="772"/>
      <c r="GJ212" s="772"/>
      <c r="GK212" s="772"/>
      <c r="GL212" s="772"/>
      <c r="GM212" s="772"/>
      <c r="GN212" s="772"/>
      <c r="GO212" s="772"/>
      <c r="GP212" s="772"/>
      <c r="GQ212" s="772"/>
      <c r="GR212" s="772"/>
      <c r="GS212" s="772"/>
      <c r="GT212" s="772"/>
      <c r="GU212" s="772"/>
      <c r="GV212" s="772"/>
      <c r="GW212" s="772"/>
      <c r="GX212" s="772"/>
      <c r="GY212" s="772"/>
      <c r="GZ212" s="772"/>
      <c r="HA212" s="772"/>
      <c r="HB212" s="772"/>
      <c r="HC212" s="772"/>
      <c r="HD212" s="772"/>
      <c r="HE212" s="772"/>
      <c r="HF212" s="772"/>
      <c r="HG212" s="772"/>
      <c r="HH212" s="772"/>
      <c r="HI212" s="772"/>
      <c r="HJ212" s="772"/>
      <c r="HK212" s="772"/>
      <c r="HL212" s="772"/>
      <c r="HM212" s="772"/>
    </row>
    <row r="213" spans="1:221" s="773" customFormat="1" ht="15" x14ac:dyDescent="0.25">
      <c r="A213" s="732">
        <v>180</v>
      </c>
      <c r="B213" s="759" t="s">
        <v>4091</v>
      </c>
      <c r="C213" s="759" t="s">
        <v>13</v>
      </c>
      <c r="D213" s="759" t="s">
        <v>11</v>
      </c>
      <c r="E213" s="761">
        <v>0</v>
      </c>
      <c r="F213" s="761">
        <v>50</v>
      </c>
      <c r="G213" s="762" t="str">
        <f t="shared" si="4"/>
        <v>Trung bình</v>
      </c>
      <c r="H213" s="774"/>
      <c r="I213" s="772"/>
      <c r="J213" s="772"/>
      <c r="K213" s="772"/>
      <c r="L213" s="772"/>
      <c r="M213" s="772"/>
      <c r="N213" s="772"/>
      <c r="O213" s="772"/>
      <c r="P213" s="772"/>
      <c r="Q213" s="772"/>
      <c r="R213" s="772"/>
      <c r="S213" s="772"/>
      <c r="T213" s="772"/>
      <c r="U213" s="772"/>
      <c r="V213" s="772"/>
      <c r="W213" s="772"/>
      <c r="X213" s="772"/>
      <c r="Y213" s="772"/>
      <c r="Z213" s="772"/>
      <c r="AA213" s="772"/>
      <c r="AB213" s="772"/>
      <c r="AC213" s="772"/>
      <c r="AD213" s="772"/>
      <c r="AE213" s="772"/>
      <c r="AF213" s="772"/>
      <c r="AG213" s="772"/>
      <c r="AH213" s="772"/>
      <c r="AI213" s="772"/>
      <c r="AJ213" s="772"/>
      <c r="AK213" s="772"/>
      <c r="AL213" s="772"/>
      <c r="AM213" s="772"/>
      <c r="AN213" s="772"/>
      <c r="AO213" s="772"/>
      <c r="AP213" s="772"/>
      <c r="AQ213" s="772"/>
      <c r="AR213" s="772"/>
      <c r="AS213" s="772"/>
      <c r="AT213" s="772"/>
      <c r="AU213" s="772"/>
      <c r="AV213" s="772"/>
      <c r="AW213" s="772"/>
      <c r="AX213" s="772"/>
      <c r="AY213" s="772"/>
      <c r="AZ213" s="772"/>
      <c r="BA213" s="772"/>
      <c r="BB213" s="772"/>
      <c r="BC213" s="772"/>
      <c r="BD213" s="772"/>
      <c r="BE213" s="772"/>
      <c r="BF213" s="772"/>
      <c r="BG213" s="772"/>
      <c r="BH213" s="772"/>
      <c r="BI213" s="772"/>
      <c r="BJ213" s="772"/>
      <c r="BK213" s="772"/>
      <c r="BL213" s="772"/>
      <c r="BM213" s="772"/>
      <c r="BN213" s="772"/>
      <c r="BO213" s="772"/>
      <c r="BP213" s="772"/>
      <c r="BQ213" s="772"/>
      <c r="BR213" s="772"/>
      <c r="BS213" s="772"/>
      <c r="BT213" s="772"/>
      <c r="BU213" s="772"/>
      <c r="BV213" s="772"/>
      <c r="BW213" s="772"/>
      <c r="BX213" s="772"/>
      <c r="BY213" s="772"/>
      <c r="BZ213" s="772"/>
      <c r="CA213" s="772"/>
      <c r="CB213" s="772"/>
      <c r="CC213" s="772"/>
      <c r="CD213" s="772"/>
      <c r="CE213" s="772"/>
      <c r="CF213" s="772"/>
      <c r="CG213" s="772"/>
      <c r="CH213" s="772"/>
      <c r="CI213" s="772"/>
      <c r="CJ213" s="772"/>
      <c r="CK213" s="772"/>
      <c r="CL213" s="772"/>
      <c r="CM213" s="772"/>
      <c r="CN213" s="772"/>
      <c r="CO213" s="772"/>
      <c r="CP213" s="772"/>
      <c r="CQ213" s="772"/>
      <c r="CR213" s="772"/>
      <c r="CS213" s="772"/>
      <c r="CT213" s="772"/>
      <c r="CU213" s="772"/>
      <c r="CV213" s="772"/>
      <c r="CW213" s="772"/>
      <c r="CX213" s="772"/>
      <c r="CY213" s="772"/>
      <c r="CZ213" s="772"/>
      <c r="DA213" s="772"/>
      <c r="DB213" s="772"/>
      <c r="DC213" s="772"/>
      <c r="DD213" s="772"/>
      <c r="DE213" s="772"/>
      <c r="DF213" s="772"/>
      <c r="DG213" s="772"/>
      <c r="DH213" s="772"/>
      <c r="DI213" s="772"/>
      <c r="DJ213" s="772"/>
      <c r="DK213" s="772"/>
      <c r="DL213" s="772"/>
      <c r="DM213" s="772"/>
      <c r="DN213" s="772"/>
      <c r="DO213" s="772"/>
      <c r="DP213" s="772"/>
      <c r="DQ213" s="772"/>
      <c r="DR213" s="772"/>
      <c r="DS213" s="772"/>
      <c r="DT213" s="772"/>
      <c r="DU213" s="772"/>
      <c r="DV213" s="772"/>
      <c r="DW213" s="772"/>
      <c r="DX213" s="772"/>
      <c r="DY213" s="772"/>
      <c r="DZ213" s="772"/>
      <c r="EA213" s="772"/>
      <c r="EB213" s="772"/>
      <c r="EC213" s="772"/>
      <c r="ED213" s="772"/>
      <c r="EE213" s="772"/>
      <c r="EF213" s="772"/>
      <c r="EG213" s="772"/>
      <c r="EH213" s="772"/>
      <c r="EI213" s="772"/>
      <c r="EJ213" s="772"/>
      <c r="EK213" s="772"/>
      <c r="EL213" s="772"/>
      <c r="EM213" s="772"/>
      <c r="EN213" s="772"/>
      <c r="EO213" s="772"/>
      <c r="EP213" s="772"/>
      <c r="EQ213" s="772"/>
      <c r="ER213" s="772"/>
      <c r="ES213" s="772"/>
      <c r="ET213" s="772"/>
      <c r="EU213" s="772"/>
      <c r="EV213" s="772"/>
      <c r="EW213" s="772"/>
      <c r="EX213" s="772"/>
      <c r="EY213" s="772"/>
      <c r="EZ213" s="772"/>
      <c r="FA213" s="772"/>
      <c r="FB213" s="772"/>
      <c r="FC213" s="772"/>
      <c r="FD213" s="772"/>
      <c r="FE213" s="772"/>
      <c r="FF213" s="772"/>
      <c r="FG213" s="772"/>
      <c r="FH213" s="772"/>
      <c r="FI213" s="772"/>
      <c r="FJ213" s="772"/>
      <c r="FK213" s="772"/>
      <c r="FL213" s="772"/>
      <c r="FM213" s="772"/>
      <c r="FN213" s="772"/>
      <c r="FO213" s="772"/>
      <c r="FP213" s="772"/>
      <c r="FQ213" s="772"/>
      <c r="FR213" s="772"/>
      <c r="FS213" s="772"/>
      <c r="FT213" s="772"/>
      <c r="FU213" s="772"/>
      <c r="FV213" s="772"/>
      <c r="FW213" s="772"/>
      <c r="FX213" s="772"/>
      <c r="FY213" s="772"/>
      <c r="FZ213" s="772"/>
      <c r="GA213" s="772"/>
      <c r="GB213" s="772"/>
      <c r="GC213" s="772"/>
      <c r="GD213" s="772"/>
      <c r="GE213" s="772"/>
      <c r="GF213" s="772"/>
      <c r="GG213" s="772"/>
      <c r="GH213" s="772"/>
      <c r="GI213" s="772"/>
      <c r="GJ213" s="772"/>
      <c r="GK213" s="772"/>
      <c r="GL213" s="772"/>
      <c r="GM213" s="772"/>
      <c r="GN213" s="772"/>
      <c r="GO213" s="772"/>
      <c r="GP213" s="772"/>
      <c r="GQ213" s="772"/>
      <c r="GR213" s="772"/>
      <c r="GS213" s="772"/>
      <c r="GT213" s="772"/>
      <c r="GU213" s="772"/>
      <c r="GV213" s="772"/>
      <c r="GW213" s="772"/>
      <c r="GX213" s="772"/>
      <c r="GY213" s="772"/>
      <c r="GZ213" s="772"/>
      <c r="HA213" s="772"/>
      <c r="HB213" s="772"/>
      <c r="HC213" s="772"/>
      <c r="HD213" s="772"/>
      <c r="HE213" s="772"/>
      <c r="HF213" s="772"/>
      <c r="HG213" s="772"/>
      <c r="HH213" s="772"/>
      <c r="HI213" s="772"/>
      <c r="HJ213" s="772"/>
      <c r="HK213" s="772"/>
      <c r="HL213" s="772"/>
      <c r="HM213" s="772"/>
    </row>
    <row r="214" spans="1:221" s="773" customFormat="1" ht="15" x14ac:dyDescent="0.25">
      <c r="A214" s="732">
        <v>181</v>
      </c>
      <c r="B214" s="759" t="s">
        <v>4092</v>
      </c>
      <c r="C214" s="759" t="s">
        <v>61</v>
      </c>
      <c r="D214" s="759" t="s">
        <v>89</v>
      </c>
      <c r="E214" s="761">
        <v>0.38</v>
      </c>
      <c r="F214" s="761">
        <v>65</v>
      </c>
      <c r="G214" s="762" t="str">
        <f t="shared" si="4"/>
        <v>Khá</v>
      </c>
      <c r="H214" s="774"/>
      <c r="I214" s="772"/>
      <c r="J214" s="772"/>
      <c r="K214" s="772"/>
      <c r="L214" s="772"/>
      <c r="M214" s="772"/>
      <c r="N214" s="772"/>
      <c r="O214" s="772"/>
      <c r="P214" s="772"/>
      <c r="Q214" s="772"/>
      <c r="R214" s="772"/>
      <c r="S214" s="772"/>
      <c r="T214" s="772"/>
      <c r="U214" s="772"/>
      <c r="V214" s="772"/>
      <c r="W214" s="772"/>
      <c r="X214" s="772"/>
      <c r="Y214" s="772"/>
      <c r="Z214" s="772"/>
      <c r="AA214" s="772"/>
      <c r="AB214" s="772"/>
      <c r="AC214" s="772"/>
      <c r="AD214" s="772"/>
      <c r="AE214" s="772"/>
      <c r="AF214" s="772"/>
      <c r="AG214" s="772"/>
      <c r="AH214" s="772"/>
      <c r="AI214" s="772"/>
      <c r="AJ214" s="772"/>
      <c r="AK214" s="772"/>
      <c r="AL214" s="772"/>
      <c r="AM214" s="772"/>
      <c r="AN214" s="772"/>
      <c r="AO214" s="772"/>
      <c r="AP214" s="772"/>
      <c r="AQ214" s="772"/>
      <c r="AR214" s="772"/>
      <c r="AS214" s="772"/>
      <c r="AT214" s="772"/>
      <c r="AU214" s="772"/>
      <c r="AV214" s="772"/>
      <c r="AW214" s="772"/>
      <c r="AX214" s="772"/>
      <c r="AY214" s="772"/>
      <c r="AZ214" s="772"/>
      <c r="BA214" s="772"/>
      <c r="BB214" s="772"/>
      <c r="BC214" s="772"/>
      <c r="BD214" s="772"/>
      <c r="BE214" s="772"/>
      <c r="BF214" s="772"/>
      <c r="BG214" s="772"/>
      <c r="BH214" s="772"/>
      <c r="BI214" s="772"/>
      <c r="BJ214" s="772"/>
      <c r="BK214" s="772"/>
      <c r="BL214" s="772"/>
      <c r="BM214" s="772"/>
      <c r="BN214" s="772"/>
      <c r="BO214" s="772"/>
      <c r="BP214" s="772"/>
      <c r="BQ214" s="772"/>
      <c r="BR214" s="772"/>
      <c r="BS214" s="772"/>
      <c r="BT214" s="772"/>
      <c r="BU214" s="772"/>
      <c r="BV214" s="772"/>
      <c r="BW214" s="772"/>
      <c r="BX214" s="772"/>
      <c r="BY214" s="772"/>
      <c r="BZ214" s="772"/>
      <c r="CA214" s="772"/>
      <c r="CB214" s="772"/>
      <c r="CC214" s="772"/>
      <c r="CD214" s="772"/>
      <c r="CE214" s="772"/>
      <c r="CF214" s="772"/>
      <c r="CG214" s="772"/>
      <c r="CH214" s="772"/>
      <c r="CI214" s="772"/>
      <c r="CJ214" s="772"/>
      <c r="CK214" s="772"/>
      <c r="CL214" s="772"/>
      <c r="CM214" s="772"/>
      <c r="CN214" s="772"/>
      <c r="CO214" s="772"/>
      <c r="CP214" s="772"/>
      <c r="CQ214" s="772"/>
      <c r="CR214" s="772"/>
      <c r="CS214" s="772"/>
      <c r="CT214" s="772"/>
      <c r="CU214" s="772"/>
      <c r="CV214" s="772"/>
      <c r="CW214" s="772"/>
      <c r="CX214" s="772"/>
      <c r="CY214" s="772"/>
      <c r="CZ214" s="772"/>
      <c r="DA214" s="772"/>
      <c r="DB214" s="772"/>
      <c r="DC214" s="772"/>
      <c r="DD214" s="772"/>
      <c r="DE214" s="772"/>
      <c r="DF214" s="772"/>
      <c r="DG214" s="772"/>
      <c r="DH214" s="772"/>
      <c r="DI214" s="772"/>
      <c r="DJ214" s="772"/>
      <c r="DK214" s="772"/>
      <c r="DL214" s="772"/>
      <c r="DM214" s="772"/>
      <c r="DN214" s="772"/>
      <c r="DO214" s="772"/>
      <c r="DP214" s="772"/>
      <c r="DQ214" s="772"/>
      <c r="DR214" s="772"/>
      <c r="DS214" s="772"/>
      <c r="DT214" s="772"/>
      <c r="DU214" s="772"/>
      <c r="DV214" s="772"/>
      <c r="DW214" s="772"/>
      <c r="DX214" s="772"/>
      <c r="DY214" s="772"/>
      <c r="DZ214" s="772"/>
      <c r="EA214" s="772"/>
      <c r="EB214" s="772"/>
      <c r="EC214" s="772"/>
      <c r="ED214" s="772"/>
      <c r="EE214" s="772"/>
      <c r="EF214" s="772"/>
      <c r="EG214" s="772"/>
      <c r="EH214" s="772"/>
      <c r="EI214" s="772"/>
      <c r="EJ214" s="772"/>
      <c r="EK214" s="772"/>
      <c r="EL214" s="772"/>
      <c r="EM214" s="772"/>
      <c r="EN214" s="772"/>
      <c r="EO214" s="772"/>
      <c r="EP214" s="772"/>
      <c r="EQ214" s="772"/>
      <c r="ER214" s="772"/>
      <c r="ES214" s="772"/>
      <c r="ET214" s="772"/>
      <c r="EU214" s="772"/>
      <c r="EV214" s="772"/>
      <c r="EW214" s="772"/>
      <c r="EX214" s="772"/>
      <c r="EY214" s="772"/>
      <c r="EZ214" s="772"/>
      <c r="FA214" s="772"/>
      <c r="FB214" s="772"/>
      <c r="FC214" s="772"/>
      <c r="FD214" s="772"/>
      <c r="FE214" s="772"/>
      <c r="FF214" s="772"/>
      <c r="FG214" s="772"/>
      <c r="FH214" s="772"/>
      <c r="FI214" s="772"/>
      <c r="FJ214" s="772"/>
      <c r="FK214" s="772"/>
      <c r="FL214" s="772"/>
      <c r="FM214" s="772"/>
      <c r="FN214" s="772"/>
      <c r="FO214" s="772"/>
      <c r="FP214" s="772"/>
      <c r="FQ214" s="772"/>
      <c r="FR214" s="772"/>
      <c r="FS214" s="772"/>
      <c r="FT214" s="772"/>
      <c r="FU214" s="772"/>
      <c r="FV214" s="772"/>
      <c r="FW214" s="772"/>
      <c r="FX214" s="772"/>
      <c r="FY214" s="772"/>
      <c r="FZ214" s="772"/>
      <c r="GA214" s="772"/>
      <c r="GB214" s="772"/>
      <c r="GC214" s="772"/>
      <c r="GD214" s="772"/>
      <c r="GE214" s="772"/>
      <c r="GF214" s="772"/>
      <c r="GG214" s="772"/>
      <c r="GH214" s="772"/>
      <c r="GI214" s="772"/>
      <c r="GJ214" s="772"/>
      <c r="GK214" s="772"/>
      <c r="GL214" s="772"/>
      <c r="GM214" s="772"/>
      <c r="GN214" s="772"/>
      <c r="GO214" s="772"/>
      <c r="GP214" s="772"/>
      <c r="GQ214" s="772"/>
      <c r="GR214" s="772"/>
      <c r="GS214" s="772"/>
      <c r="GT214" s="772"/>
      <c r="GU214" s="772"/>
      <c r="GV214" s="772"/>
      <c r="GW214" s="772"/>
      <c r="GX214" s="772"/>
      <c r="GY214" s="772"/>
      <c r="GZ214" s="772"/>
      <c r="HA214" s="772"/>
      <c r="HB214" s="772"/>
      <c r="HC214" s="772"/>
      <c r="HD214" s="772"/>
      <c r="HE214" s="772"/>
      <c r="HF214" s="772"/>
      <c r="HG214" s="772"/>
      <c r="HH214" s="772"/>
      <c r="HI214" s="772"/>
      <c r="HJ214" s="772"/>
      <c r="HK214" s="772"/>
      <c r="HL214" s="772"/>
      <c r="HM214" s="772"/>
    </row>
    <row r="215" spans="1:221" s="773" customFormat="1" ht="15" x14ac:dyDescent="0.25">
      <c r="A215" s="732">
        <v>182</v>
      </c>
      <c r="B215" s="752" t="s">
        <v>4093</v>
      </c>
      <c r="C215" s="752" t="s">
        <v>4094</v>
      </c>
      <c r="D215" s="752" t="s">
        <v>89</v>
      </c>
      <c r="E215" s="732">
        <v>0.5</v>
      </c>
      <c r="F215" s="732">
        <v>70</v>
      </c>
      <c r="G215" s="733" t="str">
        <f t="shared" si="4"/>
        <v>Khá</v>
      </c>
      <c r="H215" s="739"/>
      <c r="I215" s="772"/>
      <c r="J215" s="772"/>
      <c r="K215" s="772"/>
      <c r="L215" s="772"/>
      <c r="M215" s="772"/>
      <c r="N215" s="772"/>
      <c r="O215" s="772"/>
      <c r="P215" s="772"/>
      <c r="Q215" s="772"/>
      <c r="R215" s="772"/>
      <c r="S215" s="772"/>
      <c r="T215" s="772"/>
      <c r="U215" s="772"/>
      <c r="V215" s="772"/>
      <c r="W215" s="772"/>
      <c r="X215" s="772"/>
      <c r="Y215" s="772"/>
      <c r="Z215" s="772"/>
      <c r="AA215" s="772"/>
      <c r="AB215" s="772"/>
      <c r="AC215" s="772"/>
      <c r="AD215" s="772"/>
      <c r="AE215" s="772"/>
      <c r="AF215" s="772"/>
      <c r="AG215" s="772"/>
      <c r="AH215" s="772"/>
      <c r="AI215" s="772"/>
      <c r="AJ215" s="772"/>
      <c r="AK215" s="772"/>
      <c r="AL215" s="772"/>
      <c r="AM215" s="772"/>
      <c r="AN215" s="772"/>
      <c r="AO215" s="772"/>
      <c r="AP215" s="772"/>
      <c r="AQ215" s="772"/>
      <c r="AR215" s="772"/>
      <c r="AS215" s="772"/>
      <c r="AT215" s="772"/>
      <c r="AU215" s="772"/>
      <c r="AV215" s="772"/>
      <c r="AW215" s="772"/>
      <c r="AX215" s="772"/>
      <c r="AY215" s="772"/>
      <c r="AZ215" s="772"/>
      <c r="BA215" s="772"/>
      <c r="BB215" s="772"/>
      <c r="BC215" s="772"/>
      <c r="BD215" s="772"/>
      <c r="BE215" s="772"/>
      <c r="BF215" s="772"/>
      <c r="BG215" s="772"/>
      <c r="BH215" s="772"/>
      <c r="BI215" s="772"/>
      <c r="BJ215" s="772"/>
      <c r="BK215" s="772"/>
      <c r="BL215" s="772"/>
      <c r="BM215" s="772"/>
      <c r="BN215" s="772"/>
      <c r="BO215" s="772"/>
      <c r="BP215" s="772"/>
      <c r="BQ215" s="772"/>
      <c r="BR215" s="772"/>
      <c r="BS215" s="772"/>
      <c r="BT215" s="772"/>
      <c r="BU215" s="772"/>
      <c r="BV215" s="772"/>
      <c r="BW215" s="772"/>
      <c r="BX215" s="772"/>
      <c r="BY215" s="772"/>
      <c r="BZ215" s="772"/>
      <c r="CA215" s="772"/>
      <c r="CB215" s="772"/>
      <c r="CC215" s="772"/>
      <c r="CD215" s="772"/>
      <c r="CE215" s="772"/>
      <c r="CF215" s="772"/>
      <c r="CG215" s="772"/>
      <c r="CH215" s="772"/>
      <c r="CI215" s="772"/>
      <c r="CJ215" s="772"/>
      <c r="CK215" s="772"/>
      <c r="CL215" s="772"/>
      <c r="CM215" s="772"/>
      <c r="CN215" s="772"/>
      <c r="CO215" s="772"/>
      <c r="CP215" s="772"/>
      <c r="CQ215" s="772"/>
      <c r="CR215" s="772"/>
      <c r="CS215" s="772"/>
      <c r="CT215" s="772"/>
      <c r="CU215" s="772"/>
      <c r="CV215" s="772"/>
      <c r="CW215" s="772"/>
      <c r="CX215" s="772"/>
      <c r="CY215" s="772"/>
      <c r="CZ215" s="772"/>
      <c r="DA215" s="772"/>
      <c r="DB215" s="772"/>
      <c r="DC215" s="772"/>
      <c r="DD215" s="772"/>
      <c r="DE215" s="772"/>
      <c r="DF215" s="772"/>
      <c r="DG215" s="772"/>
      <c r="DH215" s="772"/>
      <c r="DI215" s="772"/>
      <c r="DJ215" s="772"/>
      <c r="DK215" s="772"/>
      <c r="DL215" s="772"/>
      <c r="DM215" s="772"/>
      <c r="DN215" s="772"/>
      <c r="DO215" s="772"/>
      <c r="DP215" s="772"/>
      <c r="DQ215" s="772"/>
      <c r="DR215" s="772"/>
      <c r="DS215" s="772"/>
      <c r="DT215" s="772"/>
      <c r="DU215" s="772"/>
      <c r="DV215" s="772"/>
      <c r="DW215" s="772"/>
      <c r="DX215" s="772"/>
      <c r="DY215" s="772"/>
      <c r="DZ215" s="772"/>
      <c r="EA215" s="772"/>
      <c r="EB215" s="772"/>
      <c r="EC215" s="772"/>
      <c r="ED215" s="772"/>
      <c r="EE215" s="772"/>
      <c r="EF215" s="772"/>
      <c r="EG215" s="772"/>
      <c r="EH215" s="772"/>
      <c r="EI215" s="772"/>
      <c r="EJ215" s="772"/>
      <c r="EK215" s="772"/>
      <c r="EL215" s="772"/>
      <c r="EM215" s="772"/>
      <c r="EN215" s="772"/>
      <c r="EO215" s="772"/>
      <c r="EP215" s="772"/>
      <c r="EQ215" s="772"/>
      <c r="ER215" s="772"/>
      <c r="ES215" s="772"/>
      <c r="ET215" s="772"/>
      <c r="EU215" s="772"/>
      <c r="EV215" s="772"/>
      <c r="EW215" s="772"/>
      <c r="EX215" s="772"/>
      <c r="EY215" s="772"/>
      <c r="EZ215" s="772"/>
      <c r="FA215" s="772"/>
      <c r="FB215" s="772"/>
      <c r="FC215" s="772"/>
      <c r="FD215" s="772"/>
      <c r="FE215" s="772"/>
      <c r="FF215" s="772"/>
      <c r="FG215" s="772"/>
      <c r="FH215" s="772"/>
      <c r="FI215" s="772"/>
      <c r="FJ215" s="772"/>
      <c r="FK215" s="772"/>
      <c r="FL215" s="772"/>
      <c r="FM215" s="772"/>
      <c r="FN215" s="772"/>
      <c r="FO215" s="772"/>
      <c r="FP215" s="772"/>
      <c r="FQ215" s="772"/>
      <c r="FR215" s="772"/>
      <c r="FS215" s="772"/>
      <c r="FT215" s="772"/>
      <c r="FU215" s="772"/>
      <c r="FV215" s="772"/>
      <c r="FW215" s="772"/>
      <c r="FX215" s="772"/>
      <c r="FY215" s="772"/>
      <c r="FZ215" s="772"/>
      <c r="GA215" s="772"/>
      <c r="GB215" s="772"/>
      <c r="GC215" s="772"/>
      <c r="GD215" s="772"/>
      <c r="GE215" s="772"/>
      <c r="GF215" s="772"/>
      <c r="GG215" s="772"/>
      <c r="GH215" s="772"/>
      <c r="GI215" s="772"/>
      <c r="GJ215" s="772"/>
      <c r="GK215" s="772"/>
      <c r="GL215" s="772"/>
      <c r="GM215" s="772"/>
      <c r="GN215" s="772"/>
      <c r="GO215" s="772"/>
      <c r="GP215" s="772"/>
      <c r="GQ215" s="772"/>
      <c r="GR215" s="772"/>
      <c r="GS215" s="772"/>
      <c r="GT215" s="772"/>
      <c r="GU215" s="772"/>
      <c r="GV215" s="772"/>
      <c r="GW215" s="772"/>
      <c r="GX215" s="772"/>
      <c r="GY215" s="772"/>
      <c r="GZ215" s="772"/>
      <c r="HA215" s="772"/>
      <c r="HB215" s="772"/>
      <c r="HC215" s="772"/>
      <c r="HD215" s="772"/>
      <c r="HE215" s="772"/>
      <c r="HF215" s="772"/>
      <c r="HG215" s="772"/>
      <c r="HH215" s="772"/>
      <c r="HI215" s="772"/>
      <c r="HJ215" s="772"/>
      <c r="HK215" s="772"/>
      <c r="HL215" s="772"/>
      <c r="HM215" s="772"/>
    </row>
    <row r="216" spans="1:221" s="773" customFormat="1" ht="15" x14ac:dyDescent="0.25">
      <c r="A216" s="732">
        <v>183</v>
      </c>
      <c r="B216" s="752" t="s">
        <v>4095</v>
      </c>
      <c r="C216" s="752" t="s">
        <v>317</v>
      </c>
      <c r="D216" s="752" t="s">
        <v>399</v>
      </c>
      <c r="E216" s="732">
        <v>1.75</v>
      </c>
      <c r="F216" s="732">
        <v>89</v>
      </c>
      <c r="G216" s="733" t="str">
        <f t="shared" si="4"/>
        <v>Tốt</v>
      </c>
      <c r="H216" s="739"/>
      <c r="I216" s="772"/>
      <c r="J216" s="772"/>
      <c r="K216" s="772"/>
      <c r="L216" s="772"/>
      <c r="M216" s="772"/>
      <c r="N216" s="772"/>
      <c r="O216" s="772"/>
      <c r="P216" s="772"/>
      <c r="Q216" s="772"/>
      <c r="R216" s="772"/>
      <c r="S216" s="772"/>
      <c r="T216" s="772"/>
      <c r="U216" s="772"/>
      <c r="V216" s="772"/>
      <c r="W216" s="772"/>
      <c r="X216" s="772"/>
      <c r="Y216" s="772"/>
      <c r="Z216" s="772"/>
      <c r="AA216" s="772"/>
      <c r="AB216" s="772"/>
      <c r="AC216" s="772"/>
      <c r="AD216" s="772"/>
      <c r="AE216" s="772"/>
      <c r="AF216" s="772"/>
      <c r="AG216" s="772"/>
      <c r="AH216" s="772"/>
      <c r="AI216" s="772"/>
      <c r="AJ216" s="772"/>
      <c r="AK216" s="772"/>
      <c r="AL216" s="772"/>
      <c r="AM216" s="772"/>
      <c r="AN216" s="772"/>
      <c r="AO216" s="772"/>
      <c r="AP216" s="772"/>
      <c r="AQ216" s="772"/>
      <c r="AR216" s="772"/>
      <c r="AS216" s="772"/>
      <c r="AT216" s="772"/>
      <c r="AU216" s="772"/>
      <c r="AV216" s="772"/>
      <c r="AW216" s="772"/>
      <c r="AX216" s="772"/>
      <c r="AY216" s="772"/>
      <c r="AZ216" s="772"/>
      <c r="BA216" s="772"/>
      <c r="BB216" s="772"/>
      <c r="BC216" s="772"/>
      <c r="BD216" s="772"/>
      <c r="BE216" s="772"/>
      <c r="BF216" s="772"/>
      <c r="BG216" s="772"/>
      <c r="BH216" s="772"/>
      <c r="BI216" s="772"/>
      <c r="BJ216" s="772"/>
      <c r="BK216" s="772"/>
      <c r="BL216" s="772"/>
      <c r="BM216" s="772"/>
      <c r="BN216" s="772"/>
      <c r="BO216" s="772"/>
      <c r="BP216" s="772"/>
      <c r="BQ216" s="772"/>
      <c r="BR216" s="772"/>
      <c r="BS216" s="772"/>
      <c r="BT216" s="772"/>
      <c r="BU216" s="772"/>
      <c r="BV216" s="772"/>
      <c r="BW216" s="772"/>
      <c r="BX216" s="772"/>
      <c r="BY216" s="772"/>
      <c r="BZ216" s="772"/>
      <c r="CA216" s="772"/>
      <c r="CB216" s="772"/>
      <c r="CC216" s="772"/>
      <c r="CD216" s="772"/>
      <c r="CE216" s="772"/>
      <c r="CF216" s="772"/>
      <c r="CG216" s="772"/>
      <c r="CH216" s="772"/>
      <c r="CI216" s="772"/>
      <c r="CJ216" s="772"/>
      <c r="CK216" s="772"/>
      <c r="CL216" s="772"/>
      <c r="CM216" s="772"/>
      <c r="CN216" s="772"/>
      <c r="CO216" s="772"/>
      <c r="CP216" s="772"/>
      <c r="CQ216" s="772"/>
      <c r="CR216" s="772"/>
      <c r="CS216" s="772"/>
      <c r="CT216" s="772"/>
      <c r="CU216" s="772"/>
      <c r="CV216" s="772"/>
      <c r="CW216" s="772"/>
      <c r="CX216" s="772"/>
      <c r="CY216" s="772"/>
      <c r="CZ216" s="772"/>
      <c r="DA216" s="772"/>
      <c r="DB216" s="772"/>
      <c r="DC216" s="772"/>
      <c r="DD216" s="772"/>
      <c r="DE216" s="772"/>
      <c r="DF216" s="772"/>
      <c r="DG216" s="772"/>
      <c r="DH216" s="772"/>
      <c r="DI216" s="772"/>
      <c r="DJ216" s="772"/>
      <c r="DK216" s="772"/>
      <c r="DL216" s="772"/>
      <c r="DM216" s="772"/>
      <c r="DN216" s="772"/>
      <c r="DO216" s="772"/>
      <c r="DP216" s="772"/>
      <c r="DQ216" s="772"/>
      <c r="DR216" s="772"/>
      <c r="DS216" s="772"/>
      <c r="DT216" s="772"/>
      <c r="DU216" s="772"/>
      <c r="DV216" s="772"/>
      <c r="DW216" s="772"/>
      <c r="DX216" s="772"/>
      <c r="DY216" s="772"/>
      <c r="DZ216" s="772"/>
      <c r="EA216" s="772"/>
      <c r="EB216" s="772"/>
      <c r="EC216" s="772"/>
      <c r="ED216" s="772"/>
      <c r="EE216" s="772"/>
      <c r="EF216" s="772"/>
      <c r="EG216" s="772"/>
      <c r="EH216" s="772"/>
      <c r="EI216" s="772"/>
      <c r="EJ216" s="772"/>
      <c r="EK216" s="772"/>
      <c r="EL216" s="772"/>
      <c r="EM216" s="772"/>
      <c r="EN216" s="772"/>
      <c r="EO216" s="772"/>
      <c r="EP216" s="772"/>
      <c r="EQ216" s="772"/>
      <c r="ER216" s="772"/>
      <c r="ES216" s="772"/>
      <c r="ET216" s="772"/>
      <c r="EU216" s="772"/>
      <c r="EV216" s="772"/>
      <c r="EW216" s="772"/>
      <c r="EX216" s="772"/>
      <c r="EY216" s="772"/>
      <c r="EZ216" s="772"/>
      <c r="FA216" s="772"/>
      <c r="FB216" s="772"/>
      <c r="FC216" s="772"/>
      <c r="FD216" s="772"/>
      <c r="FE216" s="772"/>
      <c r="FF216" s="772"/>
      <c r="FG216" s="772"/>
      <c r="FH216" s="772"/>
      <c r="FI216" s="772"/>
      <c r="FJ216" s="772"/>
      <c r="FK216" s="772"/>
      <c r="FL216" s="772"/>
      <c r="FM216" s="772"/>
      <c r="FN216" s="772"/>
      <c r="FO216" s="772"/>
      <c r="FP216" s="772"/>
      <c r="FQ216" s="772"/>
      <c r="FR216" s="772"/>
      <c r="FS216" s="772"/>
      <c r="FT216" s="772"/>
      <c r="FU216" s="772"/>
      <c r="FV216" s="772"/>
      <c r="FW216" s="772"/>
      <c r="FX216" s="772"/>
      <c r="FY216" s="772"/>
      <c r="FZ216" s="772"/>
      <c r="GA216" s="772"/>
      <c r="GB216" s="772"/>
      <c r="GC216" s="772"/>
      <c r="GD216" s="772"/>
      <c r="GE216" s="772"/>
      <c r="GF216" s="772"/>
      <c r="GG216" s="772"/>
      <c r="GH216" s="772"/>
      <c r="GI216" s="772"/>
      <c r="GJ216" s="772"/>
      <c r="GK216" s="772"/>
      <c r="GL216" s="772"/>
      <c r="GM216" s="772"/>
      <c r="GN216" s="772"/>
      <c r="GO216" s="772"/>
      <c r="GP216" s="772"/>
      <c r="GQ216" s="772"/>
      <c r="GR216" s="772"/>
      <c r="GS216" s="772"/>
      <c r="GT216" s="772"/>
      <c r="GU216" s="772"/>
      <c r="GV216" s="772"/>
      <c r="GW216" s="772"/>
      <c r="GX216" s="772"/>
      <c r="GY216" s="772"/>
      <c r="GZ216" s="772"/>
      <c r="HA216" s="772"/>
      <c r="HB216" s="772"/>
      <c r="HC216" s="772"/>
      <c r="HD216" s="772"/>
      <c r="HE216" s="772"/>
      <c r="HF216" s="772"/>
      <c r="HG216" s="772"/>
      <c r="HH216" s="772"/>
      <c r="HI216" s="772"/>
      <c r="HJ216" s="772"/>
      <c r="HK216" s="772"/>
      <c r="HL216" s="772"/>
      <c r="HM216" s="772"/>
    </row>
    <row r="217" spans="1:221" s="773" customFormat="1" ht="15" x14ac:dyDescent="0.25">
      <c r="A217" s="732">
        <v>184</v>
      </c>
      <c r="B217" s="752" t="s">
        <v>4096</v>
      </c>
      <c r="C217" s="752" t="s">
        <v>4097</v>
      </c>
      <c r="D217" s="752" t="s">
        <v>63</v>
      </c>
      <c r="E217" s="732">
        <v>3.19</v>
      </c>
      <c r="F217" s="732">
        <v>94</v>
      </c>
      <c r="G217" s="733" t="str">
        <f t="shared" si="4"/>
        <v>Xuất sắc</v>
      </c>
      <c r="H217" s="739"/>
      <c r="I217" s="772"/>
      <c r="J217" s="772"/>
      <c r="K217" s="772"/>
      <c r="L217" s="772"/>
      <c r="M217" s="772"/>
      <c r="N217" s="772"/>
      <c r="O217" s="772"/>
      <c r="P217" s="772"/>
      <c r="Q217" s="772"/>
      <c r="R217" s="772"/>
      <c r="S217" s="772"/>
      <c r="T217" s="772"/>
      <c r="U217" s="772"/>
      <c r="V217" s="772"/>
      <c r="W217" s="772"/>
      <c r="X217" s="772"/>
      <c r="Y217" s="772"/>
      <c r="Z217" s="772"/>
      <c r="AA217" s="772"/>
      <c r="AB217" s="772"/>
      <c r="AC217" s="772"/>
      <c r="AD217" s="772"/>
      <c r="AE217" s="772"/>
      <c r="AF217" s="772"/>
      <c r="AG217" s="772"/>
      <c r="AH217" s="772"/>
      <c r="AI217" s="772"/>
      <c r="AJ217" s="772"/>
      <c r="AK217" s="772"/>
      <c r="AL217" s="772"/>
      <c r="AM217" s="772"/>
      <c r="AN217" s="772"/>
      <c r="AO217" s="772"/>
      <c r="AP217" s="772"/>
      <c r="AQ217" s="772"/>
      <c r="AR217" s="772"/>
      <c r="AS217" s="772"/>
      <c r="AT217" s="772"/>
      <c r="AU217" s="772"/>
      <c r="AV217" s="772"/>
      <c r="AW217" s="772"/>
      <c r="AX217" s="772"/>
      <c r="AY217" s="772"/>
      <c r="AZ217" s="772"/>
      <c r="BA217" s="772"/>
      <c r="BB217" s="772"/>
      <c r="BC217" s="772"/>
      <c r="BD217" s="772"/>
      <c r="BE217" s="772"/>
      <c r="BF217" s="772"/>
      <c r="BG217" s="772"/>
      <c r="BH217" s="772"/>
      <c r="BI217" s="772"/>
      <c r="BJ217" s="772"/>
      <c r="BK217" s="772"/>
      <c r="BL217" s="772"/>
      <c r="BM217" s="772"/>
      <c r="BN217" s="772"/>
      <c r="BO217" s="772"/>
      <c r="BP217" s="772"/>
      <c r="BQ217" s="772"/>
      <c r="BR217" s="772"/>
      <c r="BS217" s="772"/>
      <c r="BT217" s="772"/>
      <c r="BU217" s="772"/>
      <c r="BV217" s="772"/>
      <c r="BW217" s="772"/>
      <c r="BX217" s="772"/>
      <c r="BY217" s="772"/>
      <c r="BZ217" s="772"/>
      <c r="CA217" s="772"/>
      <c r="CB217" s="772"/>
      <c r="CC217" s="772"/>
      <c r="CD217" s="772"/>
      <c r="CE217" s="772"/>
      <c r="CF217" s="772"/>
      <c r="CG217" s="772"/>
      <c r="CH217" s="772"/>
      <c r="CI217" s="772"/>
      <c r="CJ217" s="772"/>
      <c r="CK217" s="772"/>
      <c r="CL217" s="772"/>
      <c r="CM217" s="772"/>
      <c r="CN217" s="772"/>
      <c r="CO217" s="772"/>
      <c r="CP217" s="772"/>
      <c r="CQ217" s="772"/>
      <c r="CR217" s="772"/>
      <c r="CS217" s="772"/>
      <c r="CT217" s="772"/>
      <c r="CU217" s="772"/>
      <c r="CV217" s="772"/>
      <c r="CW217" s="772"/>
      <c r="CX217" s="772"/>
      <c r="CY217" s="772"/>
      <c r="CZ217" s="772"/>
      <c r="DA217" s="772"/>
      <c r="DB217" s="772"/>
      <c r="DC217" s="772"/>
      <c r="DD217" s="772"/>
      <c r="DE217" s="772"/>
      <c r="DF217" s="772"/>
      <c r="DG217" s="772"/>
      <c r="DH217" s="772"/>
      <c r="DI217" s="772"/>
      <c r="DJ217" s="772"/>
      <c r="DK217" s="772"/>
      <c r="DL217" s="772"/>
      <c r="DM217" s="772"/>
      <c r="DN217" s="772"/>
      <c r="DO217" s="772"/>
      <c r="DP217" s="772"/>
      <c r="DQ217" s="772"/>
      <c r="DR217" s="772"/>
      <c r="DS217" s="772"/>
      <c r="DT217" s="772"/>
      <c r="DU217" s="772"/>
      <c r="DV217" s="772"/>
      <c r="DW217" s="772"/>
      <c r="DX217" s="772"/>
      <c r="DY217" s="772"/>
      <c r="DZ217" s="772"/>
      <c r="EA217" s="772"/>
      <c r="EB217" s="772"/>
      <c r="EC217" s="772"/>
      <c r="ED217" s="772"/>
      <c r="EE217" s="772"/>
      <c r="EF217" s="772"/>
      <c r="EG217" s="772"/>
      <c r="EH217" s="772"/>
      <c r="EI217" s="772"/>
      <c r="EJ217" s="772"/>
      <c r="EK217" s="772"/>
      <c r="EL217" s="772"/>
      <c r="EM217" s="772"/>
      <c r="EN217" s="772"/>
      <c r="EO217" s="772"/>
      <c r="EP217" s="772"/>
      <c r="EQ217" s="772"/>
      <c r="ER217" s="772"/>
      <c r="ES217" s="772"/>
      <c r="ET217" s="772"/>
      <c r="EU217" s="772"/>
      <c r="EV217" s="772"/>
      <c r="EW217" s="772"/>
      <c r="EX217" s="772"/>
      <c r="EY217" s="772"/>
      <c r="EZ217" s="772"/>
      <c r="FA217" s="772"/>
      <c r="FB217" s="772"/>
      <c r="FC217" s="772"/>
      <c r="FD217" s="772"/>
      <c r="FE217" s="772"/>
      <c r="FF217" s="772"/>
      <c r="FG217" s="772"/>
      <c r="FH217" s="772"/>
      <c r="FI217" s="772"/>
      <c r="FJ217" s="772"/>
      <c r="FK217" s="772"/>
      <c r="FL217" s="772"/>
      <c r="FM217" s="772"/>
      <c r="FN217" s="772"/>
      <c r="FO217" s="772"/>
      <c r="FP217" s="772"/>
      <c r="FQ217" s="772"/>
      <c r="FR217" s="772"/>
      <c r="FS217" s="772"/>
      <c r="FT217" s="772"/>
      <c r="FU217" s="772"/>
      <c r="FV217" s="772"/>
      <c r="FW217" s="772"/>
      <c r="FX217" s="772"/>
      <c r="FY217" s="772"/>
      <c r="FZ217" s="772"/>
      <c r="GA217" s="772"/>
      <c r="GB217" s="772"/>
      <c r="GC217" s="772"/>
      <c r="GD217" s="772"/>
      <c r="GE217" s="772"/>
      <c r="GF217" s="772"/>
      <c r="GG217" s="772"/>
      <c r="GH217" s="772"/>
      <c r="GI217" s="772"/>
      <c r="GJ217" s="772"/>
      <c r="GK217" s="772"/>
      <c r="GL217" s="772"/>
      <c r="GM217" s="772"/>
      <c r="GN217" s="772"/>
      <c r="GO217" s="772"/>
      <c r="GP217" s="772"/>
      <c r="GQ217" s="772"/>
      <c r="GR217" s="772"/>
      <c r="GS217" s="772"/>
      <c r="GT217" s="772"/>
      <c r="GU217" s="772"/>
      <c r="GV217" s="772"/>
      <c r="GW217" s="772"/>
      <c r="GX217" s="772"/>
      <c r="GY217" s="772"/>
      <c r="GZ217" s="772"/>
      <c r="HA217" s="772"/>
      <c r="HB217" s="772"/>
      <c r="HC217" s="772"/>
      <c r="HD217" s="772"/>
      <c r="HE217" s="772"/>
      <c r="HF217" s="772"/>
      <c r="HG217" s="772"/>
      <c r="HH217" s="772"/>
      <c r="HI217" s="772"/>
      <c r="HJ217" s="772"/>
      <c r="HK217" s="772"/>
      <c r="HL217" s="772"/>
      <c r="HM217" s="772"/>
    </row>
    <row r="218" spans="1:221" s="773" customFormat="1" ht="15" x14ac:dyDescent="0.25">
      <c r="A218" s="732">
        <v>185</v>
      </c>
      <c r="B218" s="752" t="s">
        <v>4098</v>
      </c>
      <c r="C218" s="752" t="s">
        <v>3128</v>
      </c>
      <c r="D218" s="752" t="s">
        <v>424</v>
      </c>
      <c r="E218" s="732">
        <v>0</v>
      </c>
      <c r="F218" s="732">
        <v>50</v>
      </c>
      <c r="G218" s="733" t="str">
        <f t="shared" si="4"/>
        <v>Trung bình</v>
      </c>
      <c r="H218" s="739"/>
      <c r="I218" s="772"/>
      <c r="J218" s="772"/>
      <c r="K218" s="772"/>
      <c r="L218" s="772"/>
      <c r="M218" s="772"/>
      <c r="N218" s="772"/>
      <c r="O218" s="772"/>
      <c r="P218" s="772"/>
      <c r="Q218" s="772"/>
      <c r="R218" s="772"/>
      <c r="S218" s="772"/>
      <c r="T218" s="772"/>
      <c r="U218" s="772"/>
      <c r="V218" s="772"/>
      <c r="W218" s="772"/>
      <c r="X218" s="772"/>
      <c r="Y218" s="772"/>
      <c r="Z218" s="772"/>
      <c r="AA218" s="772"/>
      <c r="AB218" s="772"/>
      <c r="AC218" s="772"/>
      <c r="AD218" s="772"/>
      <c r="AE218" s="772"/>
      <c r="AF218" s="772"/>
      <c r="AG218" s="772"/>
      <c r="AH218" s="772"/>
      <c r="AI218" s="772"/>
      <c r="AJ218" s="772"/>
      <c r="AK218" s="772"/>
      <c r="AL218" s="772"/>
      <c r="AM218" s="772"/>
      <c r="AN218" s="772"/>
      <c r="AO218" s="772"/>
      <c r="AP218" s="772"/>
      <c r="AQ218" s="772"/>
      <c r="AR218" s="772"/>
      <c r="AS218" s="772"/>
      <c r="AT218" s="772"/>
      <c r="AU218" s="772"/>
      <c r="AV218" s="772"/>
      <c r="AW218" s="772"/>
      <c r="AX218" s="772"/>
      <c r="AY218" s="772"/>
      <c r="AZ218" s="772"/>
      <c r="BA218" s="772"/>
      <c r="BB218" s="772"/>
      <c r="BC218" s="772"/>
      <c r="BD218" s="772"/>
      <c r="BE218" s="772"/>
      <c r="BF218" s="772"/>
      <c r="BG218" s="772"/>
      <c r="BH218" s="772"/>
      <c r="BI218" s="772"/>
      <c r="BJ218" s="772"/>
      <c r="BK218" s="772"/>
      <c r="BL218" s="772"/>
      <c r="BM218" s="772"/>
      <c r="BN218" s="772"/>
      <c r="BO218" s="772"/>
      <c r="BP218" s="772"/>
      <c r="BQ218" s="772"/>
      <c r="BR218" s="772"/>
      <c r="BS218" s="772"/>
      <c r="BT218" s="772"/>
      <c r="BU218" s="772"/>
      <c r="BV218" s="772"/>
      <c r="BW218" s="772"/>
      <c r="BX218" s="772"/>
      <c r="BY218" s="772"/>
      <c r="BZ218" s="772"/>
      <c r="CA218" s="772"/>
      <c r="CB218" s="772"/>
      <c r="CC218" s="772"/>
      <c r="CD218" s="772"/>
      <c r="CE218" s="772"/>
      <c r="CF218" s="772"/>
      <c r="CG218" s="772"/>
      <c r="CH218" s="772"/>
      <c r="CI218" s="772"/>
      <c r="CJ218" s="772"/>
      <c r="CK218" s="772"/>
      <c r="CL218" s="772"/>
      <c r="CM218" s="772"/>
      <c r="CN218" s="772"/>
      <c r="CO218" s="772"/>
      <c r="CP218" s="772"/>
      <c r="CQ218" s="772"/>
      <c r="CR218" s="772"/>
      <c r="CS218" s="772"/>
      <c r="CT218" s="772"/>
      <c r="CU218" s="772"/>
      <c r="CV218" s="772"/>
      <c r="CW218" s="772"/>
      <c r="CX218" s="772"/>
      <c r="CY218" s="772"/>
      <c r="CZ218" s="772"/>
      <c r="DA218" s="772"/>
      <c r="DB218" s="772"/>
      <c r="DC218" s="772"/>
      <c r="DD218" s="772"/>
      <c r="DE218" s="772"/>
      <c r="DF218" s="772"/>
      <c r="DG218" s="772"/>
      <c r="DH218" s="772"/>
      <c r="DI218" s="772"/>
      <c r="DJ218" s="772"/>
      <c r="DK218" s="772"/>
      <c r="DL218" s="772"/>
      <c r="DM218" s="772"/>
      <c r="DN218" s="772"/>
      <c r="DO218" s="772"/>
      <c r="DP218" s="772"/>
      <c r="DQ218" s="772"/>
      <c r="DR218" s="772"/>
      <c r="DS218" s="772"/>
      <c r="DT218" s="772"/>
      <c r="DU218" s="772"/>
      <c r="DV218" s="772"/>
      <c r="DW218" s="772"/>
      <c r="DX218" s="772"/>
      <c r="DY218" s="772"/>
      <c r="DZ218" s="772"/>
      <c r="EA218" s="772"/>
      <c r="EB218" s="772"/>
      <c r="EC218" s="772"/>
      <c r="ED218" s="772"/>
      <c r="EE218" s="772"/>
      <c r="EF218" s="772"/>
      <c r="EG218" s="772"/>
      <c r="EH218" s="772"/>
      <c r="EI218" s="772"/>
      <c r="EJ218" s="772"/>
      <c r="EK218" s="772"/>
      <c r="EL218" s="772"/>
      <c r="EM218" s="772"/>
      <c r="EN218" s="772"/>
      <c r="EO218" s="772"/>
      <c r="EP218" s="772"/>
      <c r="EQ218" s="772"/>
      <c r="ER218" s="772"/>
      <c r="ES218" s="772"/>
      <c r="ET218" s="772"/>
      <c r="EU218" s="772"/>
      <c r="EV218" s="772"/>
      <c r="EW218" s="772"/>
      <c r="EX218" s="772"/>
      <c r="EY218" s="772"/>
      <c r="EZ218" s="772"/>
      <c r="FA218" s="772"/>
      <c r="FB218" s="772"/>
      <c r="FC218" s="772"/>
      <c r="FD218" s="772"/>
      <c r="FE218" s="772"/>
      <c r="FF218" s="772"/>
      <c r="FG218" s="772"/>
      <c r="FH218" s="772"/>
      <c r="FI218" s="772"/>
      <c r="FJ218" s="772"/>
      <c r="FK218" s="772"/>
      <c r="FL218" s="772"/>
      <c r="FM218" s="772"/>
      <c r="FN218" s="772"/>
      <c r="FO218" s="772"/>
      <c r="FP218" s="772"/>
      <c r="FQ218" s="772"/>
      <c r="FR218" s="772"/>
      <c r="FS218" s="772"/>
      <c r="FT218" s="772"/>
      <c r="FU218" s="772"/>
      <c r="FV218" s="772"/>
      <c r="FW218" s="772"/>
      <c r="FX218" s="772"/>
      <c r="FY218" s="772"/>
      <c r="FZ218" s="772"/>
      <c r="GA218" s="772"/>
      <c r="GB218" s="772"/>
      <c r="GC218" s="772"/>
      <c r="GD218" s="772"/>
      <c r="GE218" s="772"/>
      <c r="GF218" s="772"/>
      <c r="GG218" s="772"/>
      <c r="GH218" s="772"/>
      <c r="GI218" s="772"/>
      <c r="GJ218" s="772"/>
      <c r="GK218" s="772"/>
      <c r="GL218" s="772"/>
      <c r="GM218" s="772"/>
      <c r="GN218" s="772"/>
      <c r="GO218" s="772"/>
      <c r="GP218" s="772"/>
      <c r="GQ218" s="772"/>
      <c r="GR218" s="772"/>
      <c r="GS218" s="772"/>
      <c r="GT218" s="772"/>
      <c r="GU218" s="772"/>
      <c r="GV218" s="772"/>
      <c r="GW218" s="772"/>
      <c r="GX218" s="772"/>
      <c r="GY218" s="772"/>
      <c r="GZ218" s="772"/>
      <c r="HA218" s="772"/>
      <c r="HB218" s="772"/>
      <c r="HC218" s="772"/>
      <c r="HD218" s="772"/>
      <c r="HE218" s="772"/>
      <c r="HF218" s="772"/>
      <c r="HG218" s="772"/>
      <c r="HH218" s="772"/>
      <c r="HI218" s="772"/>
      <c r="HJ218" s="772"/>
      <c r="HK218" s="772"/>
      <c r="HL218" s="772"/>
      <c r="HM218" s="772"/>
    </row>
    <row r="219" spans="1:221" s="773" customFormat="1" ht="15" x14ac:dyDescent="0.25">
      <c r="A219" s="732">
        <v>186</v>
      </c>
      <c r="B219" s="752" t="s">
        <v>4099</v>
      </c>
      <c r="C219" s="752" t="s">
        <v>4100</v>
      </c>
      <c r="D219" s="752" t="s">
        <v>17</v>
      </c>
      <c r="E219" s="732">
        <v>2.13</v>
      </c>
      <c r="F219" s="732">
        <v>89</v>
      </c>
      <c r="G219" s="733" t="str">
        <f t="shared" si="4"/>
        <v>Tốt</v>
      </c>
      <c r="H219" s="739"/>
      <c r="I219" s="772"/>
      <c r="J219" s="772"/>
      <c r="K219" s="772"/>
      <c r="L219" s="772"/>
      <c r="M219" s="772"/>
      <c r="N219" s="772"/>
      <c r="O219" s="772"/>
      <c r="P219" s="772"/>
      <c r="Q219" s="772"/>
      <c r="R219" s="772"/>
      <c r="S219" s="772"/>
      <c r="T219" s="772"/>
      <c r="U219" s="772"/>
      <c r="V219" s="772"/>
      <c r="W219" s="772"/>
      <c r="X219" s="772"/>
      <c r="Y219" s="772"/>
      <c r="Z219" s="772"/>
      <c r="AA219" s="772"/>
      <c r="AB219" s="772"/>
      <c r="AC219" s="772"/>
      <c r="AD219" s="772"/>
      <c r="AE219" s="772"/>
      <c r="AF219" s="772"/>
      <c r="AG219" s="772"/>
      <c r="AH219" s="772"/>
      <c r="AI219" s="772"/>
      <c r="AJ219" s="772"/>
      <c r="AK219" s="772"/>
      <c r="AL219" s="772"/>
      <c r="AM219" s="772"/>
      <c r="AN219" s="772"/>
      <c r="AO219" s="772"/>
      <c r="AP219" s="772"/>
      <c r="AQ219" s="772"/>
      <c r="AR219" s="772"/>
      <c r="AS219" s="772"/>
      <c r="AT219" s="772"/>
      <c r="AU219" s="772"/>
      <c r="AV219" s="772"/>
      <c r="AW219" s="772"/>
      <c r="AX219" s="772"/>
      <c r="AY219" s="772"/>
      <c r="AZ219" s="772"/>
      <c r="BA219" s="772"/>
      <c r="BB219" s="772"/>
      <c r="BC219" s="772"/>
      <c r="BD219" s="772"/>
      <c r="BE219" s="772"/>
      <c r="BF219" s="772"/>
      <c r="BG219" s="772"/>
      <c r="BH219" s="772"/>
      <c r="BI219" s="772"/>
      <c r="BJ219" s="772"/>
      <c r="BK219" s="772"/>
      <c r="BL219" s="772"/>
      <c r="BM219" s="772"/>
      <c r="BN219" s="772"/>
      <c r="BO219" s="772"/>
      <c r="BP219" s="772"/>
      <c r="BQ219" s="772"/>
      <c r="BR219" s="772"/>
      <c r="BS219" s="772"/>
      <c r="BT219" s="772"/>
      <c r="BU219" s="772"/>
      <c r="BV219" s="772"/>
      <c r="BW219" s="772"/>
      <c r="BX219" s="772"/>
      <c r="BY219" s="772"/>
      <c r="BZ219" s="772"/>
      <c r="CA219" s="772"/>
      <c r="CB219" s="772"/>
      <c r="CC219" s="772"/>
      <c r="CD219" s="772"/>
      <c r="CE219" s="772"/>
      <c r="CF219" s="772"/>
      <c r="CG219" s="772"/>
      <c r="CH219" s="772"/>
      <c r="CI219" s="772"/>
      <c r="CJ219" s="772"/>
      <c r="CK219" s="772"/>
      <c r="CL219" s="772"/>
      <c r="CM219" s="772"/>
      <c r="CN219" s="772"/>
      <c r="CO219" s="772"/>
      <c r="CP219" s="772"/>
      <c r="CQ219" s="772"/>
      <c r="CR219" s="772"/>
      <c r="CS219" s="772"/>
      <c r="CT219" s="772"/>
      <c r="CU219" s="772"/>
      <c r="CV219" s="772"/>
      <c r="CW219" s="772"/>
      <c r="CX219" s="772"/>
      <c r="CY219" s="772"/>
      <c r="CZ219" s="772"/>
      <c r="DA219" s="772"/>
      <c r="DB219" s="772"/>
      <c r="DC219" s="772"/>
      <c r="DD219" s="772"/>
      <c r="DE219" s="772"/>
      <c r="DF219" s="772"/>
      <c r="DG219" s="772"/>
      <c r="DH219" s="772"/>
      <c r="DI219" s="772"/>
      <c r="DJ219" s="772"/>
      <c r="DK219" s="772"/>
      <c r="DL219" s="772"/>
      <c r="DM219" s="772"/>
      <c r="DN219" s="772"/>
      <c r="DO219" s="772"/>
      <c r="DP219" s="772"/>
      <c r="DQ219" s="772"/>
      <c r="DR219" s="772"/>
      <c r="DS219" s="772"/>
      <c r="DT219" s="772"/>
      <c r="DU219" s="772"/>
      <c r="DV219" s="772"/>
      <c r="DW219" s="772"/>
      <c r="DX219" s="772"/>
      <c r="DY219" s="772"/>
      <c r="DZ219" s="772"/>
      <c r="EA219" s="772"/>
      <c r="EB219" s="772"/>
      <c r="EC219" s="772"/>
      <c r="ED219" s="772"/>
      <c r="EE219" s="772"/>
      <c r="EF219" s="772"/>
      <c r="EG219" s="772"/>
      <c r="EH219" s="772"/>
      <c r="EI219" s="772"/>
      <c r="EJ219" s="772"/>
      <c r="EK219" s="772"/>
      <c r="EL219" s="772"/>
      <c r="EM219" s="772"/>
      <c r="EN219" s="772"/>
      <c r="EO219" s="772"/>
      <c r="EP219" s="772"/>
      <c r="EQ219" s="772"/>
      <c r="ER219" s="772"/>
      <c r="ES219" s="772"/>
      <c r="ET219" s="772"/>
      <c r="EU219" s="772"/>
      <c r="EV219" s="772"/>
      <c r="EW219" s="772"/>
      <c r="EX219" s="772"/>
      <c r="EY219" s="772"/>
      <c r="EZ219" s="772"/>
      <c r="FA219" s="772"/>
      <c r="FB219" s="772"/>
      <c r="FC219" s="772"/>
      <c r="FD219" s="772"/>
      <c r="FE219" s="772"/>
      <c r="FF219" s="772"/>
      <c r="FG219" s="772"/>
      <c r="FH219" s="772"/>
      <c r="FI219" s="772"/>
      <c r="FJ219" s="772"/>
      <c r="FK219" s="772"/>
      <c r="FL219" s="772"/>
      <c r="FM219" s="772"/>
      <c r="FN219" s="772"/>
      <c r="FO219" s="772"/>
      <c r="FP219" s="772"/>
      <c r="FQ219" s="772"/>
      <c r="FR219" s="772"/>
      <c r="FS219" s="772"/>
      <c r="FT219" s="772"/>
      <c r="FU219" s="772"/>
      <c r="FV219" s="772"/>
      <c r="FW219" s="772"/>
      <c r="FX219" s="772"/>
      <c r="FY219" s="772"/>
      <c r="FZ219" s="772"/>
      <c r="GA219" s="772"/>
      <c r="GB219" s="772"/>
      <c r="GC219" s="772"/>
      <c r="GD219" s="772"/>
      <c r="GE219" s="772"/>
      <c r="GF219" s="772"/>
      <c r="GG219" s="772"/>
      <c r="GH219" s="772"/>
      <c r="GI219" s="772"/>
      <c r="GJ219" s="772"/>
      <c r="GK219" s="772"/>
      <c r="GL219" s="772"/>
      <c r="GM219" s="772"/>
      <c r="GN219" s="772"/>
      <c r="GO219" s="772"/>
      <c r="GP219" s="772"/>
      <c r="GQ219" s="772"/>
      <c r="GR219" s="772"/>
      <c r="GS219" s="772"/>
      <c r="GT219" s="772"/>
      <c r="GU219" s="772"/>
      <c r="GV219" s="772"/>
      <c r="GW219" s="772"/>
      <c r="GX219" s="772"/>
      <c r="GY219" s="772"/>
      <c r="GZ219" s="772"/>
      <c r="HA219" s="772"/>
      <c r="HB219" s="772"/>
      <c r="HC219" s="772"/>
      <c r="HD219" s="772"/>
      <c r="HE219" s="772"/>
      <c r="HF219" s="772"/>
      <c r="HG219" s="772"/>
      <c r="HH219" s="772"/>
      <c r="HI219" s="772"/>
      <c r="HJ219" s="772"/>
      <c r="HK219" s="772"/>
      <c r="HL219" s="772"/>
      <c r="HM219" s="772"/>
    </row>
    <row r="220" spans="1:221" s="773" customFormat="1" ht="15" x14ac:dyDescent="0.25">
      <c r="A220" s="732">
        <v>187</v>
      </c>
      <c r="B220" s="752" t="s">
        <v>4101</v>
      </c>
      <c r="C220" s="752" t="s">
        <v>145</v>
      </c>
      <c r="D220" s="752" t="s">
        <v>65</v>
      </c>
      <c r="E220" s="732">
        <v>2.75</v>
      </c>
      <c r="F220" s="732">
        <v>90</v>
      </c>
      <c r="G220" s="733" t="str">
        <f t="shared" si="4"/>
        <v>Xuất sắc</v>
      </c>
      <c r="H220" s="739"/>
      <c r="I220" s="772"/>
      <c r="J220" s="772"/>
      <c r="K220" s="772"/>
      <c r="L220" s="772"/>
      <c r="M220" s="772"/>
      <c r="N220" s="772"/>
      <c r="O220" s="772"/>
      <c r="P220" s="772"/>
      <c r="Q220" s="772"/>
      <c r="R220" s="772"/>
      <c r="S220" s="772"/>
      <c r="T220" s="772"/>
      <c r="U220" s="772"/>
      <c r="V220" s="772"/>
      <c r="W220" s="772"/>
      <c r="X220" s="772"/>
      <c r="Y220" s="772"/>
      <c r="Z220" s="772"/>
      <c r="AA220" s="772"/>
      <c r="AB220" s="772"/>
      <c r="AC220" s="772"/>
      <c r="AD220" s="772"/>
      <c r="AE220" s="772"/>
      <c r="AF220" s="772"/>
      <c r="AG220" s="772"/>
      <c r="AH220" s="772"/>
      <c r="AI220" s="772"/>
      <c r="AJ220" s="772"/>
      <c r="AK220" s="772"/>
      <c r="AL220" s="772"/>
      <c r="AM220" s="772"/>
      <c r="AN220" s="772"/>
      <c r="AO220" s="772"/>
      <c r="AP220" s="772"/>
      <c r="AQ220" s="772"/>
      <c r="AR220" s="772"/>
      <c r="AS220" s="772"/>
      <c r="AT220" s="772"/>
      <c r="AU220" s="772"/>
      <c r="AV220" s="772"/>
      <c r="AW220" s="772"/>
      <c r="AX220" s="772"/>
      <c r="AY220" s="772"/>
      <c r="AZ220" s="772"/>
      <c r="BA220" s="772"/>
      <c r="BB220" s="772"/>
      <c r="BC220" s="772"/>
      <c r="BD220" s="772"/>
      <c r="BE220" s="772"/>
      <c r="BF220" s="772"/>
      <c r="BG220" s="772"/>
      <c r="BH220" s="772"/>
      <c r="BI220" s="772"/>
      <c r="BJ220" s="772"/>
      <c r="BK220" s="772"/>
      <c r="BL220" s="772"/>
      <c r="BM220" s="772"/>
      <c r="BN220" s="772"/>
      <c r="BO220" s="772"/>
      <c r="BP220" s="772"/>
      <c r="BQ220" s="772"/>
      <c r="BR220" s="772"/>
      <c r="BS220" s="772"/>
      <c r="BT220" s="772"/>
      <c r="BU220" s="772"/>
      <c r="BV220" s="772"/>
      <c r="BW220" s="772"/>
      <c r="BX220" s="772"/>
      <c r="BY220" s="772"/>
      <c r="BZ220" s="772"/>
      <c r="CA220" s="772"/>
      <c r="CB220" s="772"/>
      <c r="CC220" s="772"/>
      <c r="CD220" s="772"/>
      <c r="CE220" s="772"/>
      <c r="CF220" s="772"/>
      <c r="CG220" s="772"/>
      <c r="CH220" s="772"/>
      <c r="CI220" s="772"/>
      <c r="CJ220" s="772"/>
      <c r="CK220" s="772"/>
      <c r="CL220" s="772"/>
      <c r="CM220" s="772"/>
      <c r="CN220" s="772"/>
      <c r="CO220" s="772"/>
      <c r="CP220" s="772"/>
      <c r="CQ220" s="772"/>
      <c r="CR220" s="772"/>
      <c r="CS220" s="772"/>
      <c r="CT220" s="772"/>
      <c r="CU220" s="772"/>
      <c r="CV220" s="772"/>
      <c r="CW220" s="772"/>
      <c r="CX220" s="772"/>
      <c r="CY220" s="772"/>
      <c r="CZ220" s="772"/>
      <c r="DA220" s="772"/>
      <c r="DB220" s="772"/>
      <c r="DC220" s="772"/>
      <c r="DD220" s="772"/>
      <c r="DE220" s="772"/>
      <c r="DF220" s="772"/>
      <c r="DG220" s="772"/>
      <c r="DH220" s="772"/>
      <c r="DI220" s="772"/>
      <c r="DJ220" s="772"/>
      <c r="DK220" s="772"/>
      <c r="DL220" s="772"/>
      <c r="DM220" s="772"/>
      <c r="DN220" s="772"/>
      <c r="DO220" s="772"/>
      <c r="DP220" s="772"/>
      <c r="DQ220" s="772"/>
      <c r="DR220" s="772"/>
      <c r="DS220" s="772"/>
      <c r="DT220" s="772"/>
      <c r="DU220" s="772"/>
      <c r="DV220" s="772"/>
      <c r="DW220" s="772"/>
      <c r="DX220" s="772"/>
      <c r="DY220" s="772"/>
      <c r="DZ220" s="772"/>
      <c r="EA220" s="772"/>
      <c r="EB220" s="772"/>
      <c r="EC220" s="772"/>
      <c r="ED220" s="772"/>
      <c r="EE220" s="772"/>
      <c r="EF220" s="772"/>
      <c r="EG220" s="772"/>
      <c r="EH220" s="772"/>
      <c r="EI220" s="772"/>
      <c r="EJ220" s="772"/>
      <c r="EK220" s="772"/>
      <c r="EL220" s="772"/>
      <c r="EM220" s="772"/>
      <c r="EN220" s="772"/>
      <c r="EO220" s="772"/>
      <c r="EP220" s="772"/>
      <c r="EQ220" s="772"/>
      <c r="ER220" s="772"/>
      <c r="ES220" s="772"/>
      <c r="ET220" s="772"/>
      <c r="EU220" s="772"/>
      <c r="EV220" s="772"/>
      <c r="EW220" s="772"/>
      <c r="EX220" s="772"/>
      <c r="EY220" s="772"/>
      <c r="EZ220" s="772"/>
      <c r="FA220" s="772"/>
      <c r="FB220" s="772"/>
      <c r="FC220" s="772"/>
      <c r="FD220" s="772"/>
      <c r="FE220" s="772"/>
      <c r="FF220" s="772"/>
      <c r="FG220" s="772"/>
      <c r="FH220" s="772"/>
      <c r="FI220" s="772"/>
      <c r="FJ220" s="772"/>
      <c r="FK220" s="772"/>
      <c r="FL220" s="772"/>
      <c r="FM220" s="772"/>
      <c r="FN220" s="772"/>
      <c r="FO220" s="772"/>
      <c r="FP220" s="772"/>
      <c r="FQ220" s="772"/>
      <c r="FR220" s="772"/>
      <c r="FS220" s="772"/>
      <c r="FT220" s="772"/>
      <c r="FU220" s="772"/>
      <c r="FV220" s="772"/>
      <c r="FW220" s="772"/>
      <c r="FX220" s="772"/>
      <c r="FY220" s="772"/>
      <c r="FZ220" s="772"/>
      <c r="GA220" s="772"/>
      <c r="GB220" s="772"/>
      <c r="GC220" s="772"/>
      <c r="GD220" s="772"/>
      <c r="GE220" s="772"/>
      <c r="GF220" s="772"/>
      <c r="GG220" s="772"/>
      <c r="GH220" s="772"/>
      <c r="GI220" s="772"/>
      <c r="GJ220" s="772"/>
      <c r="GK220" s="772"/>
      <c r="GL220" s="772"/>
      <c r="GM220" s="772"/>
      <c r="GN220" s="772"/>
      <c r="GO220" s="772"/>
      <c r="GP220" s="772"/>
      <c r="GQ220" s="772"/>
      <c r="GR220" s="772"/>
      <c r="GS220" s="772"/>
      <c r="GT220" s="772"/>
      <c r="GU220" s="772"/>
      <c r="GV220" s="772"/>
      <c r="GW220" s="772"/>
      <c r="GX220" s="772"/>
      <c r="GY220" s="772"/>
      <c r="GZ220" s="772"/>
      <c r="HA220" s="772"/>
      <c r="HB220" s="772"/>
      <c r="HC220" s="772"/>
      <c r="HD220" s="772"/>
      <c r="HE220" s="772"/>
      <c r="HF220" s="772"/>
      <c r="HG220" s="772"/>
      <c r="HH220" s="772"/>
      <c r="HI220" s="772"/>
      <c r="HJ220" s="772"/>
      <c r="HK220" s="772"/>
      <c r="HL220" s="772"/>
      <c r="HM220" s="772"/>
    </row>
    <row r="221" spans="1:221" s="773" customFormat="1" ht="15" x14ac:dyDescent="0.25">
      <c r="A221" s="732">
        <v>188</v>
      </c>
      <c r="B221" s="752" t="s">
        <v>4102</v>
      </c>
      <c r="C221" s="752" t="s">
        <v>4103</v>
      </c>
      <c r="D221" s="752" t="s">
        <v>65</v>
      </c>
      <c r="E221" s="732">
        <v>3</v>
      </c>
      <c r="F221" s="733">
        <v>90</v>
      </c>
      <c r="G221" s="733" t="str">
        <f t="shared" si="4"/>
        <v>Xuất sắc</v>
      </c>
      <c r="H221" s="775"/>
      <c r="I221" s="772"/>
      <c r="J221" s="772"/>
      <c r="K221" s="772"/>
      <c r="L221" s="772"/>
      <c r="M221" s="772"/>
      <c r="N221" s="772"/>
      <c r="O221" s="772"/>
      <c r="P221" s="772"/>
      <c r="Q221" s="772"/>
      <c r="R221" s="772"/>
      <c r="S221" s="772"/>
      <c r="T221" s="772"/>
      <c r="U221" s="772"/>
      <c r="V221" s="772"/>
      <c r="W221" s="772"/>
      <c r="X221" s="772"/>
      <c r="Y221" s="772"/>
      <c r="Z221" s="772"/>
      <c r="AA221" s="772"/>
      <c r="AB221" s="772"/>
      <c r="AC221" s="772"/>
      <c r="AD221" s="772"/>
      <c r="AE221" s="772"/>
      <c r="AF221" s="772"/>
      <c r="AG221" s="772"/>
      <c r="AH221" s="772"/>
      <c r="AI221" s="772"/>
      <c r="AJ221" s="772"/>
      <c r="AK221" s="772"/>
      <c r="AL221" s="772"/>
      <c r="AM221" s="772"/>
      <c r="AN221" s="772"/>
      <c r="AO221" s="772"/>
      <c r="AP221" s="772"/>
      <c r="AQ221" s="772"/>
      <c r="AR221" s="772"/>
      <c r="AS221" s="772"/>
      <c r="AT221" s="772"/>
      <c r="AU221" s="772"/>
      <c r="AV221" s="772"/>
      <c r="AW221" s="772"/>
      <c r="AX221" s="772"/>
      <c r="AY221" s="772"/>
      <c r="AZ221" s="772"/>
      <c r="BA221" s="772"/>
      <c r="BB221" s="772"/>
      <c r="BC221" s="772"/>
      <c r="BD221" s="772"/>
      <c r="BE221" s="772"/>
      <c r="BF221" s="772"/>
      <c r="BG221" s="772"/>
      <c r="BH221" s="772"/>
      <c r="BI221" s="772"/>
      <c r="BJ221" s="772"/>
      <c r="BK221" s="772"/>
      <c r="BL221" s="772"/>
      <c r="BM221" s="772"/>
      <c r="BN221" s="772"/>
      <c r="BO221" s="772"/>
      <c r="BP221" s="772"/>
      <c r="BQ221" s="772"/>
      <c r="BR221" s="772"/>
      <c r="BS221" s="772"/>
      <c r="BT221" s="772"/>
      <c r="BU221" s="772"/>
      <c r="BV221" s="772"/>
      <c r="BW221" s="772"/>
      <c r="BX221" s="772"/>
      <c r="BY221" s="772"/>
      <c r="BZ221" s="772"/>
      <c r="CA221" s="772"/>
      <c r="CB221" s="772"/>
      <c r="CC221" s="772"/>
      <c r="CD221" s="772"/>
      <c r="CE221" s="772"/>
      <c r="CF221" s="772"/>
      <c r="CG221" s="772"/>
      <c r="CH221" s="772"/>
      <c r="CI221" s="772"/>
      <c r="CJ221" s="772"/>
      <c r="CK221" s="772"/>
      <c r="CL221" s="772"/>
      <c r="CM221" s="772"/>
      <c r="CN221" s="772"/>
      <c r="CO221" s="772"/>
      <c r="CP221" s="772"/>
      <c r="CQ221" s="772"/>
      <c r="CR221" s="772"/>
      <c r="CS221" s="772"/>
      <c r="CT221" s="772"/>
      <c r="CU221" s="772"/>
      <c r="CV221" s="772"/>
      <c r="CW221" s="772"/>
      <c r="CX221" s="772"/>
      <c r="CY221" s="772"/>
      <c r="CZ221" s="772"/>
      <c r="DA221" s="772"/>
      <c r="DB221" s="772"/>
      <c r="DC221" s="772"/>
      <c r="DD221" s="772"/>
      <c r="DE221" s="772"/>
      <c r="DF221" s="772"/>
      <c r="DG221" s="772"/>
      <c r="DH221" s="772"/>
      <c r="DI221" s="772"/>
      <c r="DJ221" s="772"/>
      <c r="DK221" s="772"/>
      <c r="DL221" s="772"/>
      <c r="DM221" s="772"/>
      <c r="DN221" s="772"/>
      <c r="DO221" s="772"/>
      <c r="DP221" s="772"/>
      <c r="DQ221" s="772"/>
      <c r="DR221" s="772"/>
      <c r="DS221" s="772"/>
      <c r="DT221" s="772"/>
      <c r="DU221" s="772"/>
      <c r="DV221" s="772"/>
      <c r="DW221" s="772"/>
      <c r="DX221" s="772"/>
      <c r="DY221" s="772"/>
      <c r="DZ221" s="772"/>
      <c r="EA221" s="772"/>
      <c r="EB221" s="772"/>
      <c r="EC221" s="772"/>
      <c r="ED221" s="772"/>
      <c r="EE221" s="772"/>
      <c r="EF221" s="772"/>
      <c r="EG221" s="772"/>
      <c r="EH221" s="772"/>
      <c r="EI221" s="772"/>
      <c r="EJ221" s="772"/>
      <c r="EK221" s="772"/>
      <c r="EL221" s="772"/>
      <c r="EM221" s="772"/>
      <c r="EN221" s="772"/>
      <c r="EO221" s="772"/>
      <c r="EP221" s="772"/>
      <c r="EQ221" s="772"/>
      <c r="ER221" s="772"/>
      <c r="ES221" s="772"/>
      <c r="ET221" s="772"/>
      <c r="EU221" s="772"/>
      <c r="EV221" s="772"/>
      <c r="EW221" s="772"/>
      <c r="EX221" s="772"/>
      <c r="EY221" s="772"/>
      <c r="EZ221" s="772"/>
      <c r="FA221" s="772"/>
      <c r="FB221" s="772"/>
      <c r="FC221" s="772"/>
      <c r="FD221" s="772"/>
      <c r="FE221" s="772"/>
      <c r="FF221" s="772"/>
      <c r="FG221" s="772"/>
      <c r="FH221" s="772"/>
      <c r="FI221" s="772"/>
      <c r="FJ221" s="772"/>
      <c r="FK221" s="772"/>
      <c r="FL221" s="772"/>
      <c r="FM221" s="772"/>
      <c r="FN221" s="772"/>
      <c r="FO221" s="772"/>
      <c r="FP221" s="772"/>
      <c r="FQ221" s="772"/>
      <c r="FR221" s="772"/>
      <c r="FS221" s="772"/>
      <c r="FT221" s="772"/>
      <c r="FU221" s="772"/>
      <c r="FV221" s="772"/>
      <c r="FW221" s="772"/>
      <c r="FX221" s="772"/>
      <c r="FY221" s="772"/>
      <c r="FZ221" s="772"/>
      <c r="GA221" s="772"/>
      <c r="GB221" s="772"/>
      <c r="GC221" s="772"/>
      <c r="GD221" s="772"/>
      <c r="GE221" s="772"/>
      <c r="GF221" s="772"/>
      <c r="GG221" s="772"/>
      <c r="GH221" s="772"/>
      <c r="GI221" s="772"/>
      <c r="GJ221" s="772"/>
      <c r="GK221" s="772"/>
      <c r="GL221" s="772"/>
      <c r="GM221" s="772"/>
      <c r="GN221" s="772"/>
      <c r="GO221" s="772"/>
      <c r="GP221" s="772"/>
      <c r="GQ221" s="772"/>
      <c r="GR221" s="772"/>
      <c r="GS221" s="772"/>
      <c r="GT221" s="772"/>
      <c r="GU221" s="772"/>
      <c r="GV221" s="772"/>
      <c r="GW221" s="772"/>
      <c r="GX221" s="772"/>
      <c r="GY221" s="772"/>
      <c r="GZ221" s="772"/>
      <c r="HA221" s="772"/>
      <c r="HB221" s="772"/>
      <c r="HC221" s="772"/>
      <c r="HD221" s="772"/>
      <c r="HE221" s="772"/>
      <c r="HF221" s="772"/>
      <c r="HG221" s="772"/>
      <c r="HH221" s="772"/>
      <c r="HI221" s="772"/>
      <c r="HJ221" s="772"/>
      <c r="HK221" s="772"/>
      <c r="HL221" s="772"/>
      <c r="HM221" s="772"/>
    </row>
    <row r="222" spans="1:221" s="773" customFormat="1" ht="15" x14ac:dyDescent="0.25">
      <c r="A222" s="732">
        <v>189</v>
      </c>
      <c r="B222" s="752" t="s">
        <v>4104</v>
      </c>
      <c r="C222" s="752" t="s">
        <v>911</v>
      </c>
      <c r="D222" s="752" t="s">
        <v>5</v>
      </c>
      <c r="E222" s="732">
        <v>3.31</v>
      </c>
      <c r="F222" s="732">
        <v>94</v>
      </c>
      <c r="G222" s="733" t="str">
        <f t="shared" si="4"/>
        <v>Xuất sắc</v>
      </c>
      <c r="H222" s="739"/>
      <c r="I222" s="772"/>
      <c r="J222" s="772"/>
      <c r="K222" s="772"/>
      <c r="L222" s="772"/>
      <c r="M222" s="772"/>
      <c r="N222" s="772"/>
      <c r="O222" s="772"/>
      <c r="P222" s="772"/>
      <c r="Q222" s="772"/>
      <c r="R222" s="772"/>
      <c r="S222" s="772"/>
      <c r="T222" s="772"/>
      <c r="U222" s="772"/>
      <c r="V222" s="772"/>
      <c r="W222" s="772"/>
      <c r="X222" s="772"/>
      <c r="Y222" s="772"/>
      <c r="Z222" s="772"/>
      <c r="AA222" s="772"/>
      <c r="AB222" s="772"/>
      <c r="AC222" s="772"/>
      <c r="AD222" s="772"/>
      <c r="AE222" s="772"/>
      <c r="AF222" s="772"/>
      <c r="AG222" s="772"/>
      <c r="AH222" s="772"/>
      <c r="AI222" s="772"/>
      <c r="AJ222" s="772"/>
      <c r="AK222" s="772"/>
      <c r="AL222" s="772"/>
      <c r="AM222" s="772"/>
      <c r="AN222" s="772"/>
      <c r="AO222" s="772"/>
      <c r="AP222" s="772"/>
      <c r="AQ222" s="772"/>
      <c r="AR222" s="772"/>
      <c r="AS222" s="772"/>
      <c r="AT222" s="772"/>
      <c r="AU222" s="772"/>
      <c r="AV222" s="772"/>
      <c r="AW222" s="772"/>
      <c r="AX222" s="772"/>
      <c r="AY222" s="772"/>
      <c r="AZ222" s="772"/>
      <c r="BA222" s="772"/>
      <c r="BB222" s="772"/>
      <c r="BC222" s="772"/>
      <c r="BD222" s="772"/>
      <c r="BE222" s="772"/>
      <c r="BF222" s="772"/>
      <c r="BG222" s="772"/>
      <c r="BH222" s="772"/>
      <c r="BI222" s="772"/>
      <c r="BJ222" s="772"/>
      <c r="BK222" s="772"/>
      <c r="BL222" s="772"/>
      <c r="BM222" s="772"/>
      <c r="BN222" s="772"/>
      <c r="BO222" s="772"/>
      <c r="BP222" s="772"/>
      <c r="BQ222" s="772"/>
      <c r="BR222" s="772"/>
      <c r="BS222" s="772"/>
      <c r="BT222" s="772"/>
      <c r="BU222" s="772"/>
      <c r="BV222" s="772"/>
      <c r="BW222" s="772"/>
      <c r="BX222" s="772"/>
      <c r="BY222" s="772"/>
      <c r="BZ222" s="772"/>
      <c r="CA222" s="772"/>
      <c r="CB222" s="772"/>
      <c r="CC222" s="772"/>
      <c r="CD222" s="772"/>
      <c r="CE222" s="772"/>
      <c r="CF222" s="772"/>
      <c r="CG222" s="772"/>
      <c r="CH222" s="772"/>
      <c r="CI222" s="772"/>
      <c r="CJ222" s="772"/>
      <c r="CK222" s="772"/>
      <c r="CL222" s="772"/>
      <c r="CM222" s="772"/>
      <c r="CN222" s="772"/>
      <c r="CO222" s="772"/>
      <c r="CP222" s="772"/>
      <c r="CQ222" s="772"/>
      <c r="CR222" s="772"/>
      <c r="CS222" s="772"/>
      <c r="CT222" s="772"/>
      <c r="CU222" s="772"/>
      <c r="CV222" s="772"/>
      <c r="CW222" s="772"/>
      <c r="CX222" s="772"/>
      <c r="CY222" s="772"/>
      <c r="CZ222" s="772"/>
      <c r="DA222" s="772"/>
      <c r="DB222" s="772"/>
      <c r="DC222" s="772"/>
      <c r="DD222" s="772"/>
      <c r="DE222" s="772"/>
      <c r="DF222" s="772"/>
      <c r="DG222" s="772"/>
      <c r="DH222" s="772"/>
      <c r="DI222" s="772"/>
      <c r="DJ222" s="772"/>
      <c r="DK222" s="772"/>
      <c r="DL222" s="772"/>
      <c r="DM222" s="772"/>
      <c r="DN222" s="772"/>
      <c r="DO222" s="772"/>
      <c r="DP222" s="772"/>
      <c r="DQ222" s="772"/>
      <c r="DR222" s="772"/>
      <c r="DS222" s="772"/>
      <c r="DT222" s="772"/>
      <c r="DU222" s="772"/>
      <c r="DV222" s="772"/>
      <c r="DW222" s="772"/>
      <c r="DX222" s="772"/>
      <c r="DY222" s="772"/>
      <c r="DZ222" s="772"/>
      <c r="EA222" s="772"/>
      <c r="EB222" s="772"/>
      <c r="EC222" s="772"/>
      <c r="ED222" s="772"/>
      <c r="EE222" s="772"/>
      <c r="EF222" s="772"/>
      <c r="EG222" s="772"/>
      <c r="EH222" s="772"/>
      <c r="EI222" s="772"/>
      <c r="EJ222" s="772"/>
      <c r="EK222" s="772"/>
      <c r="EL222" s="772"/>
      <c r="EM222" s="772"/>
      <c r="EN222" s="772"/>
      <c r="EO222" s="772"/>
      <c r="EP222" s="772"/>
      <c r="EQ222" s="772"/>
      <c r="ER222" s="772"/>
      <c r="ES222" s="772"/>
      <c r="ET222" s="772"/>
      <c r="EU222" s="772"/>
      <c r="EV222" s="772"/>
      <c r="EW222" s="772"/>
      <c r="EX222" s="772"/>
      <c r="EY222" s="772"/>
      <c r="EZ222" s="772"/>
      <c r="FA222" s="772"/>
      <c r="FB222" s="772"/>
      <c r="FC222" s="772"/>
      <c r="FD222" s="772"/>
      <c r="FE222" s="772"/>
      <c r="FF222" s="772"/>
      <c r="FG222" s="772"/>
      <c r="FH222" s="772"/>
      <c r="FI222" s="772"/>
      <c r="FJ222" s="772"/>
      <c r="FK222" s="772"/>
      <c r="FL222" s="772"/>
      <c r="FM222" s="772"/>
      <c r="FN222" s="772"/>
      <c r="FO222" s="772"/>
      <c r="FP222" s="772"/>
      <c r="FQ222" s="772"/>
      <c r="FR222" s="772"/>
      <c r="FS222" s="772"/>
      <c r="FT222" s="772"/>
      <c r="FU222" s="772"/>
      <c r="FV222" s="772"/>
      <c r="FW222" s="772"/>
      <c r="FX222" s="772"/>
      <c r="FY222" s="772"/>
      <c r="FZ222" s="772"/>
      <c r="GA222" s="772"/>
      <c r="GB222" s="772"/>
      <c r="GC222" s="772"/>
      <c r="GD222" s="772"/>
      <c r="GE222" s="772"/>
      <c r="GF222" s="772"/>
      <c r="GG222" s="772"/>
      <c r="GH222" s="772"/>
      <c r="GI222" s="772"/>
      <c r="GJ222" s="772"/>
      <c r="GK222" s="772"/>
      <c r="GL222" s="772"/>
      <c r="GM222" s="772"/>
      <c r="GN222" s="772"/>
      <c r="GO222" s="772"/>
      <c r="GP222" s="772"/>
      <c r="GQ222" s="772"/>
      <c r="GR222" s="772"/>
      <c r="GS222" s="772"/>
      <c r="GT222" s="772"/>
      <c r="GU222" s="772"/>
      <c r="GV222" s="772"/>
      <c r="GW222" s="772"/>
      <c r="GX222" s="772"/>
      <c r="GY222" s="772"/>
      <c r="GZ222" s="772"/>
      <c r="HA222" s="772"/>
      <c r="HB222" s="772"/>
      <c r="HC222" s="772"/>
      <c r="HD222" s="772"/>
      <c r="HE222" s="772"/>
      <c r="HF222" s="772"/>
      <c r="HG222" s="772"/>
      <c r="HH222" s="772"/>
      <c r="HI222" s="772"/>
      <c r="HJ222" s="772"/>
      <c r="HK222" s="772"/>
      <c r="HL222" s="772"/>
      <c r="HM222" s="772"/>
    </row>
    <row r="223" spans="1:221" s="773" customFormat="1" ht="15" x14ac:dyDescent="0.25">
      <c r="A223" s="732">
        <v>190</v>
      </c>
      <c r="B223" s="752" t="s">
        <v>4105</v>
      </c>
      <c r="C223" s="752" t="s">
        <v>4106</v>
      </c>
      <c r="D223" s="752" t="s">
        <v>4107</v>
      </c>
      <c r="E223" s="732">
        <v>2.06</v>
      </c>
      <c r="F223" s="732">
        <v>89</v>
      </c>
      <c r="G223" s="733" t="str">
        <f t="shared" si="4"/>
        <v>Tốt</v>
      </c>
      <c r="H223" s="739"/>
      <c r="I223" s="772"/>
      <c r="J223" s="772"/>
      <c r="K223" s="772"/>
      <c r="L223" s="772"/>
      <c r="M223" s="772"/>
      <c r="N223" s="772"/>
      <c r="O223" s="772"/>
      <c r="P223" s="772"/>
      <c r="Q223" s="772"/>
      <c r="R223" s="772"/>
      <c r="S223" s="772"/>
      <c r="T223" s="772"/>
      <c r="U223" s="772"/>
      <c r="V223" s="772"/>
      <c r="W223" s="772"/>
      <c r="X223" s="772"/>
      <c r="Y223" s="772"/>
      <c r="Z223" s="772"/>
      <c r="AA223" s="772"/>
      <c r="AB223" s="772"/>
      <c r="AC223" s="772"/>
      <c r="AD223" s="772"/>
      <c r="AE223" s="772"/>
      <c r="AF223" s="772"/>
      <c r="AG223" s="772"/>
      <c r="AH223" s="772"/>
      <c r="AI223" s="772"/>
      <c r="AJ223" s="772"/>
      <c r="AK223" s="772"/>
      <c r="AL223" s="772"/>
      <c r="AM223" s="772"/>
      <c r="AN223" s="772"/>
      <c r="AO223" s="772"/>
      <c r="AP223" s="772"/>
      <c r="AQ223" s="772"/>
      <c r="AR223" s="772"/>
      <c r="AS223" s="772"/>
      <c r="AT223" s="772"/>
      <c r="AU223" s="772"/>
      <c r="AV223" s="772"/>
      <c r="AW223" s="772"/>
      <c r="AX223" s="772"/>
      <c r="AY223" s="772"/>
      <c r="AZ223" s="772"/>
      <c r="BA223" s="772"/>
      <c r="BB223" s="772"/>
      <c r="BC223" s="772"/>
      <c r="BD223" s="772"/>
      <c r="BE223" s="772"/>
      <c r="BF223" s="772"/>
      <c r="BG223" s="772"/>
      <c r="BH223" s="772"/>
      <c r="BI223" s="772"/>
      <c r="BJ223" s="772"/>
      <c r="BK223" s="772"/>
      <c r="BL223" s="772"/>
      <c r="BM223" s="772"/>
      <c r="BN223" s="772"/>
      <c r="BO223" s="772"/>
      <c r="BP223" s="772"/>
      <c r="BQ223" s="772"/>
      <c r="BR223" s="772"/>
      <c r="BS223" s="772"/>
      <c r="BT223" s="772"/>
      <c r="BU223" s="772"/>
      <c r="BV223" s="772"/>
      <c r="BW223" s="772"/>
      <c r="BX223" s="772"/>
      <c r="BY223" s="772"/>
      <c r="BZ223" s="772"/>
      <c r="CA223" s="772"/>
      <c r="CB223" s="772"/>
      <c r="CC223" s="772"/>
      <c r="CD223" s="772"/>
      <c r="CE223" s="772"/>
      <c r="CF223" s="772"/>
      <c r="CG223" s="772"/>
      <c r="CH223" s="772"/>
      <c r="CI223" s="772"/>
      <c r="CJ223" s="772"/>
      <c r="CK223" s="772"/>
      <c r="CL223" s="772"/>
      <c r="CM223" s="772"/>
      <c r="CN223" s="772"/>
      <c r="CO223" s="772"/>
      <c r="CP223" s="772"/>
      <c r="CQ223" s="772"/>
      <c r="CR223" s="772"/>
      <c r="CS223" s="772"/>
      <c r="CT223" s="772"/>
      <c r="CU223" s="772"/>
      <c r="CV223" s="772"/>
      <c r="CW223" s="772"/>
      <c r="CX223" s="772"/>
      <c r="CY223" s="772"/>
      <c r="CZ223" s="772"/>
      <c r="DA223" s="772"/>
      <c r="DB223" s="772"/>
      <c r="DC223" s="772"/>
      <c r="DD223" s="772"/>
      <c r="DE223" s="772"/>
      <c r="DF223" s="772"/>
      <c r="DG223" s="772"/>
      <c r="DH223" s="772"/>
      <c r="DI223" s="772"/>
      <c r="DJ223" s="772"/>
      <c r="DK223" s="772"/>
      <c r="DL223" s="772"/>
      <c r="DM223" s="772"/>
      <c r="DN223" s="772"/>
      <c r="DO223" s="772"/>
      <c r="DP223" s="772"/>
      <c r="DQ223" s="772"/>
      <c r="DR223" s="772"/>
      <c r="DS223" s="772"/>
      <c r="DT223" s="772"/>
      <c r="DU223" s="772"/>
      <c r="DV223" s="772"/>
      <c r="DW223" s="772"/>
      <c r="DX223" s="772"/>
      <c r="DY223" s="772"/>
      <c r="DZ223" s="772"/>
      <c r="EA223" s="772"/>
      <c r="EB223" s="772"/>
      <c r="EC223" s="772"/>
      <c r="ED223" s="772"/>
      <c r="EE223" s="772"/>
      <c r="EF223" s="772"/>
      <c r="EG223" s="772"/>
      <c r="EH223" s="772"/>
      <c r="EI223" s="772"/>
      <c r="EJ223" s="772"/>
      <c r="EK223" s="772"/>
      <c r="EL223" s="772"/>
      <c r="EM223" s="772"/>
      <c r="EN223" s="772"/>
      <c r="EO223" s="772"/>
      <c r="EP223" s="772"/>
      <c r="EQ223" s="772"/>
      <c r="ER223" s="772"/>
      <c r="ES223" s="772"/>
      <c r="ET223" s="772"/>
      <c r="EU223" s="772"/>
      <c r="EV223" s="772"/>
      <c r="EW223" s="772"/>
      <c r="EX223" s="772"/>
      <c r="EY223" s="772"/>
      <c r="EZ223" s="772"/>
      <c r="FA223" s="772"/>
      <c r="FB223" s="772"/>
      <c r="FC223" s="772"/>
      <c r="FD223" s="772"/>
      <c r="FE223" s="772"/>
      <c r="FF223" s="772"/>
      <c r="FG223" s="772"/>
      <c r="FH223" s="772"/>
      <c r="FI223" s="772"/>
      <c r="FJ223" s="772"/>
      <c r="FK223" s="772"/>
      <c r="FL223" s="772"/>
      <c r="FM223" s="772"/>
      <c r="FN223" s="772"/>
      <c r="FO223" s="772"/>
      <c r="FP223" s="772"/>
      <c r="FQ223" s="772"/>
      <c r="FR223" s="772"/>
      <c r="FS223" s="772"/>
      <c r="FT223" s="772"/>
      <c r="FU223" s="772"/>
      <c r="FV223" s="772"/>
      <c r="FW223" s="772"/>
      <c r="FX223" s="772"/>
      <c r="FY223" s="772"/>
      <c r="FZ223" s="772"/>
      <c r="GA223" s="772"/>
      <c r="GB223" s="772"/>
      <c r="GC223" s="772"/>
      <c r="GD223" s="772"/>
      <c r="GE223" s="772"/>
      <c r="GF223" s="772"/>
      <c r="GG223" s="772"/>
      <c r="GH223" s="772"/>
      <c r="GI223" s="772"/>
      <c r="GJ223" s="772"/>
      <c r="GK223" s="772"/>
      <c r="GL223" s="772"/>
      <c r="GM223" s="772"/>
      <c r="GN223" s="772"/>
      <c r="GO223" s="772"/>
      <c r="GP223" s="772"/>
      <c r="GQ223" s="772"/>
      <c r="GR223" s="772"/>
      <c r="GS223" s="772"/>
      <c r="GT223" s="772"/>
      <c r="GU223" s="772"/>
      <c r="GV223" s="772"/>
      <c r="GW223" s="772"/>
      <c r="GX223" s="772"/>
      <c r="GY223" s="772"/>
      <c r="GZ223" s="772"/>
      <c r="HA223" s="772"/>
      <c r="HB223" s="772"/>
      <c r="HC223" s="772"/>
      <c r="HD223" s="772"/>
      <c r="HE223" s="772"/>
      <c r="HF223" s="772"/>
      <c r="HG223" s="772"/>
      <c r="HH223" s="772"/>
      <c r="HI223" s="772"/>
      <c r="HJ223" s="772"/>
      <c r="HK223" s="772"/>
      <c r="HL223" s="772"/>
      <c r="HM223" s="772"/>
    </row>
    <row r="224" spans="1:221" s="773" customFormat="1" ht="15" x14ac:dyDescent="0.25">
      <c r="A224" s="732">
        <v>191</v>
      </c>
      <c r="B224" s="752" t="s">
        <v>4108</v>
      </c>
      <c r="C224" s="752" t="s">
        <v>190</v>
      </c>
      <c r="D224" s="752" t="s">
        <v>528</v>
      </c>
      <c r="E224" s="732">
        <v>3.31</v>
      </c>
      <c r="F224" s="732">
        <v>95</v>
      </c>
      <c r="G224" s="733" t="str">
        <f t="shared" si="4"/>
        <v>Xuất sắc</v>
      </c>
      <c r="H224" s="739"/>
      <c r="I224" s="772"/>
      <c r="J224" s="772"/>
      <c r="K224" s="772"/>
      <c r="L224" s="772"/>
      <c r="M224" s="772"/>
      <c r="N224" s="772"/>
      <c r="O224" s="772"/>
      <c r="P224" s="772"/>
      <c r="Q224" s="772"/>
      <c r="R224" s="772"/>
      <c r="S224" s="772"/>
      <c r="T224" s="772"/>
      <c r="U224" s="772"/>
      <c r="V224" s="772"/>
      <c r="W224" s="772"/>
      <c r="X224" s="772"/>
      <c r="Y224" s="772"/>
      <c r="Z224" s="772"/>
      <c r="AA224" s="772"/>
      <c r="AB224" s="772"/>
      <c r="AC224" s="772"/>
      <c r="AD224" s="772"/>
      <c r="AE224" s="772"/>
      <c r="AF224" s="772"/>
      <c r="AG224" s="772"/>
      <c r="AH224" s="772"/>
      <c r="AI224" s="772"/>
      <c r="AJ224" s="772"/>
      <c r="AK224" s="772"/>
      <c r="AL224" s="772"/>
      <c r="AM224" s="772"/>
      <c r="AN224" s="772"/>
      <c r="AO224" s="772"/>
      <c r="AP224" s="772"/>
      <c r="AQ224" s="772"/>
      <c r="AR224" s="772"/>
      <c r="AS224" s="772"/>
      <c r="AT224" s="772"/>
      <c r="AU224" s="772"/>
      <c r="AV224" s="772"/>
      <c r="AW224" s="772"/>
      <c r="AX224" s="772"/>
      <c r="AY224" s="772"/>
      <c r="AZ224" s="772"/>
      <c r="BA224" s="772"/>
      <c r="BB224" s="772"/>
      <c r="BC224" s="772"/>
      <c r="BD224" s="772"/>
      <c r="BE224" s="772"/>
      <c r="BF224" s="772"/>
      <c r="BG224" s="772"/>
      <c r="BH224" s="772"/>
      <c r="BI224" s="772"/>
      <c r="BJ224" s="772"/>
      <c r="BK224" s="772"/>
      <c r="BL224" s="772"/>
      <c r="BM224" s="772"/>
      <c r="BN224" s="772"/>
      <c r="BO224" s="772"/>
      <c r="BP224" s="772"/>
      <c r="BQ224" s="772"/>
      <c r="BR224" s="772"/>
      <c r="BS224" s="772"/>
      <c r="BT224" s="772"/>
      <c r="BU224" s="772"/>
      <c r="BV224" s="772"/>
      <c r="BW224" s="772"/>
      <c r="BX224" s="772"/>
      <c r="BY224" s="772"/>
      <c r="BZ224" s="772"/>
      <c r="CA224" s="772"/>
      <c r="CB224" s="772"/>
      <c r="CC224" s="772"/>
      <c r="CD224" s="772"/>
      <c r="CE224" s="772"/>
      <c r="CF224" s="772"/>
      <c r="CG224" s="772"/>
      <c r="CH224" s="772"/>
      <c r="CI224" s="772"/>
      <c r="CJ224" s="772"/>
      <c r="CK224" s="772"/>
      <c r="CL224" s="772"/>
      <c r="CM224" s="772"/>
      <c r="CN224" s="772"/>
      <c r="CO224" s="772"/>
      <c r="CP224" s="772"/>
      <c r="CQ224" s="772"/>
      <c r="CR224" s="772"/>
      <c r="CS224" s="772"/>
      <c r="CT224" s="772"/>
      <c r="CU224" s="772"/>
      <c r="CV224" s="772"/>
      <c r="CW224" s="772"/>
      <c r="CX224" s="772"/>
      <c r="CY224" s="772"/>
      <c r="CZ224" s="772"/>
      <c r="DA224" s="772"/>
      <c r="DB224" s="772"/>
      <c r="DC224" s="772"/>
      <c r="DD224" s="772"/>
      <c r="DE224" s="772"/>
      <c r="DF224" s="772"/>
      <c r="DG224" s="772"/>
      <c r="DH224" s="772"/>
      <c r="DI224" s="772"/>
      <c r="DJ224" s="772"/>
      <c r="DK224" s="772"/>
      <c r="DL224" s="772"/>
      <c r="DM224" s="772"/>
      <c r="DN224" s="772"/>
      <c r="DO224" s="772"/>
      <c r="DP224" s="772"/>
      <c r="DQ224" s="772"/>
      <c r="DR224" s="772"/>
      <c r="DS224" s="772"/>
      <c r="DT224" s="772"/>
      <c r="DU224" s="772"/>
      <c r="DV224" s="772"/>
      <c r="DW224" s="772"/>
      <c r="DX224" s="772"/>
      <c r="DY224" s="772"/>
      <c r="DZ224" s="772"/>
      <c r="EA224" s="772"/>
      <c r="EB224" s="772"/>
      <c r="EC224" s="772"/>
      <c r="ED224" s="772"/>
      <c r="EE224" s="772"/>
      <c r="EF224" s="772"/>
      <c r="EG224" s="772"/>
      <c r="EH224" s="772"/>
      <c r="EI224" s="772"/>
      <c r="EJ224" s="772"/>
      <c r="EK224" s="772"/>
      <c r="EL224" s="772"/>
      <c r="EM224" s="772"/>
      <c r="EN224" s="772"/>
      <c r="EO224" s="772"/>
      <c r="EP224" s="772"/>
      <c r="EQ224" s="772"/>
      <c r="ER224" s="772"/>
      <c r="ES224" s="772"/>
      <c r="ET224" s="772"/>
      <c r="EU224" s="772"/>
      <c r="EV224" s="772"/>
      <c r="EW224" s="772"/>
      <c r="EX224" s="772"/>
      <c r="EY224" s="772"/>
      <c r="EZ224" s="772"/>
      <c r="FA224" s="772"/>
      <c r="FB224" s="772"/>
      <c r="FC224" s="772"/>
      <c r="FD224" s="772"/>
      <c r="FE224" s="772"/>
      <c r="FF224" s="772"/>
      <c r="FG224" s="772"/>
      <c r="FH224" s="772"/>
      <c r="FI224" s="772"/>
      <c r="FJ224" s="772"/>
      <c r="FK224" s="772"/>
      <c r="FL224" s="772"/>
      <c r="FM224" s="772"/>
      <c r="FN224" s="772"/>
      <c r="FO224" s="772"/>
      <c r="FP224" s="772"/>
      <c r="FQ224" s="772"/>
      <c r="FR224" s="772"/>
      <c r="FS224" s="772"/>
      <c r="FT224" s="772"/>
      <c r="FU224" s="772"/>
      <c r="FV224" s="772"/>
      <c r="FW224" s="772"/>
      <c r="FX224" s="772"/>
      <c r="FY224" s="772"/>
      <c r="FZ224" s="772"/>
      <c r="GA224" s="772"/>
      <c r="GB224" s="772"/>
      <c r="GC224" s="772"/>
      <c r="GD224" s="772"/>
      <c r="GE224" s="772"/>
      <c r="GF224" s="772"/>
      <c r="GG224" s="772"/>
      <c r="GH224" s="772"/>
      <c r="GI224" s="772"/>
      <c r="GJ224" s="772"/>
      <c r="GK224" s="772"/>
      <c r="GL224" s="772"/>
      <c r="GM224" s="772"/>
      <c r="GN224" s="772"/>
      <c r="GO224" s="772"/>
      <c r="GP224" s="772"/>
      <c r="GQ224" s="772"/>
      <c r="GR224" s="772"/>
      <c r="GS224" s="772"/>
      <c r="GT224" s="772"/>
      <c r="GU224" s="772"/>
      <c r="GV224" s="772"/>
      <c r="GW224" s="772"/>
      <c r="GX224" s="772"/>
      <c r="GY224" s="772"/>
      <c r="GZ224" s="772"/>
      <c r="HA224" s="772"/>
      <c r="HB224" s="772"/>
      <c r="HC224" s="772"/>
      <c r="HD224" s="772"/>
      <c r="HE224" s="772"/>
      <c r="HF224" s="772"/>
      <c r="HG224" s="772"/>
      <c r="HH224" s="772"/>
      <c r="HI224" s="772"/>
      <c r="HJ224" s="772"/>
      <c r="HK224" s="772"/>
      <c r="HL224" s="772"/>
      <c r="HM224" s="772"/>
    </row>
    <row r="225" spans="1:221" s="773" customFormat="1" ht="15" x14ac:dyDescent="0.25">
      <c r="A225" s="732">
        <v>192</v>
      </c>
      <c r="B225" s="752" t="s">
        <v>4109</v>
      </c>
      <c r="C225" s="752" t="s">
        <v>462</v>
      </c>
      <c r="D225" s="752" t="s">
        <v>12</v>
      </c>
      <c r="E225" s="732">
        <v>2.13</v>
      </c>
      <c r="F225" s="732">
        <v>89</v>
      </c>
      <c r="G225" s="733" t="str">
        <f t="shared" si="4"/>
        <v>Tốt</v>
      </c>
      <c r="H225" s="739"/>
      <c r="I225" s="772"/>
      <c r="J225" s="772"/>
      <c r="K225" s="772"/>
      <c r="L225" s="772"/>
      <c r="M225" s="772"/>
      <c r="N225" s="772"/>
      <c r="O225" s="772"/>
      <c r="P225" s="772"/>
      <c r="Q225" s="772"/>
      <c r="R225" s="772"/>
      <c r="S225" s="772"/>
      <c r="T225" s="772"/>
      <c r="U225" s="772"/>
      <c r="V225" s="772"/>
      <c r="W225" s="772"/>
      <c r="X225" s="772"/>
      <c r="Y225" s="772"/>
      <c r="Z225" s="772"/>
      <c r="AA225" s="772"/>
      <c r="AB225" s="772"/>
      <c r="AC225" s="772"/>
      <c r="AD225" s="772"/>
      <c r="AE225" s="772"/>
      <c r="AF225" s="772"/>
      <c r="AG225" s="772"/>
      <c r="AH225" s="772"/>
      <c r="AI225" s="772"/>
      <c r="AJ225" s="772"/>
      <c r="AK225" s="772"/>
      <c r="AL225" s="772"/>
      <c r="AM225" s="772"/>
      <c r="AN225" s="772"/>
      <c r="AO225" s="772"/>
      <c r="AP225" s="772"/>
      <c r="AQ225" s="772"/>
      <c r="AR225" s="772"/>
      <c r="AS225" s="772"/>
      <c r="AT225" s="772"/>
      <c r="AU225" s="772"/>
      <c r="AV225" s="772"/>
      <c r="AW225" s="772"/>
      <c r="AX225" s="772"/>
      <c r="AY225" s="772"/>
      <c r="AZ225" s="772"/>
      <c r="BA225" s="772"/>
      <c r="BB225" s="772"/>
      <c r="BC225" s="772"/>
      <c r="BD225" s="772"/>
      <c r="BE225" s="772"/>
      <c r="BF225" s="772"/>
      <c r="BG225" s="772"/>
      <c r="BH225" s="772"/>
      <c r="BI225" s="772"/>
      <c r="BJ225" s="772"/>
      <c r="BK225" s="772"/>
      <c r="BL225" s="772"/>
      <c r="BM225" s="772"/>
      <c r="BN225" s="772"/>
      <c r="BO225" s="772"/>
      <c r="BP225" s="772"/>
      <c r="BQ225" s="772"/>
      <c r="BR225" s="772"/>
      <c r="BS225" s="772"/>
      <c r="BT225" s="772"/>
      <c r="BU225" s="772"/>
      <c r="BV225" s="772"/>
      <c r="BW225" s="772"/>
      <c r="BX225" s="772"/>
      <c r="BY225" s="772"/>
      <c r="BZ225" s="772"/>
      <c r="CA225" s="772"/>
      <c r="CB225" s="772"/>
      <c r="CC225" s="772"/>
      <c r="CD225" s="772"/>
      <c r="CE225" s="772"/>
      <c r="CF225" s="772"/>
      <c r="CG225" s="772"/>
      <c r="CH225" s="772"/>
      <c r="CI225" s="772"/>
      <c r="CJ225" s="772"/>
      <c r="CK225" s="772"/>
      <c r="CL225" s="772"/>
      <c r="CM225" s="772"/>
      <c r="CN225" s="772"/>
      <c r="CO225" s="772"/>
      <c r="CP225" s="772"/>
      <c r="CQ225" s="772"/>
      <c r="CR225" s="772"/>
      <c r="CS225" s="772"/>
      <c r="CT225" s="772"/>
      <c r="CU225" s="772"/>
      <c r="CV225" s="772"/>
      <c r="CW225" s="772"/>
      <c r="CX225" s="772"/>
      <c r="CY225" s="772"/>
      <c r="CZ225" s="772"/>
      <c r="DA225" s="772"/>
      <c r="DB225" s="772"/>
      <c r="DC225" s="772"/>
      <c r="DD225" s="772"/>
      <c r="DE225" s="772"/>
      <c r="DF225" s="772"/>
      <c r="DG225" s="772"/>
      <c r="DH225" s="772"/>
      <c r="DI225" s="772"/>
      <c r="DJ225" s="772"/>
      <c r="DK225" s="772"/>
      <c r="DL225" s="772"/>
      <c r="DM225" s="772"/>
      <c r="DN225" s="772"/>
      <c r="DO225" s="772"/>
      <c r="DP225" s="772"/>
      <c r="DQ225" s="772"/>
      <c r="DR225" s="772"/>
      <c r="DS225" s="772"/>
      <c r="DT225" s="772"/>
      <c r="DU225" s="772"/>
      <c r="DV225" s="772"/>
      <c r="DW225" s="772"/>
      <c r="DX225" s="772"/>
      <c r="DY225" s="772"/>
      <c r="DZ225" s="772"/>
      <c r="EA225" s="772"/>
      <c r="EB225" s="772"/>
      <c r="EC225" s="772"/>
      <c r="ED225" s="772"/>
      <c r="EE225" s="772"/>
      <c r="EF225" s="772"/>
      <c r="EG225" s="772"/>
      <c r="EH225" s="772"/>
      <c r="EI225" s="772"/>
      <c r="EJ225" s="772"/>
      <c r="EK225" s="772"/>
      <c r="EL225" s="772"/>
      <c r="EM225" s="772"/>
      <c r="EN225" s="772"/>
      <c r="EO225" s="772"/>
      <c r="EP225" s="772"/>
      <c r="EQ225" s="772"/>
      <c r="ER225" s="772"/>
      <c r="ES225" s="772"/>
      <c r="ET225" s="772"/>
      <c r="EU225" s="772"/>
      <c r="EV225" s="772"/>
      <c r="EW225" s="772"/>
      <c r="EX225" s="772"/>
      <c r="EY225" s="772"/>
      <c r="EZ225" s="772"/>
      <c r="FA225" s="772"/>
      <c r="FB225" s="772"/>
      <c r="FC225" s="772"/>
      <c r="FD225" s="772"/>
      <c r="FE225" s="772"/>
      <c r="FF225" s="772"/>
      <c r="FG225" s="772"/>
      <c r="FH225" s="772"/>
      <c r="FI225" s="772"/>
      <c r="FJ225" s="772"/>
      <c r="FK225" s="772"/>
      <c r="FL225" s="772"/>
      <c r="FM225" s="772"/>
      <c r="FN225" s="772"/>
      <c r="FO225" s="772"/>
      <c r="FP225" s="772"/>
      <c r="FQ225" s="772"/>
      <c r="FR225" s="772"/>
      <c r="FS225" s="772"/>
      <c r="FT225" s="772"/>
      <c r="FU225" s="772"/>
      <c r="FV225" s="772"/>
      <c r="FW225" s="772"/>
      <c r="FX225" s="772"/>
      <c r="FY225" s="772"/>
      <c r="FZ225" s="772"/>
      <c r="GA225" s="772"/>
      <c r="GB225" s="772"/>
      <c r="GC225" s="772"/>
      <c r="GD225" s="772"/>
      <c r="GE225" s="772"/>
      <c r="GF225" s="772"/>
      <c r="GG225" s="772"/>
      <c r="GH225" s="772"/>
      <c r="GI225" s="772"/>
      <c r="GJ225" s="772"/>
      <c r="GK225" s="772"/>
      <c r="GL225" s="772"/>
      <c r="GM225" s="772"/>
      <c r="GN225" s="772"/>
      <c r="GO225" s="772"/>
      <c r="GP225" s="772"/>
      <c r="GQ225" s="772"/>
      <c r="GR225" s="772"/>
      <c r="GS225" s="772"/>
      <c r="GT225" s="772"/>
      <c r="GU225" s="772"/>
      <c r="GV225" s="772"/>
      <c r="GW225" s="772"/>
      <c r="GX225" s="772"/>
      <c r="GY225" s="772"/>
      <c r="GZ225" s="772"/>
      <c r="HA225" s="772"/>
      <c r="HB225" s="772"/>
      <c r="HC225" s="772"/>
      <c r="HD225" s="772"/>
      <c r="HE225" s="772"/>
      <c r="HF225" s="772"/>
      <c r="HG225" s="772"/>
      <c r="HH225" s="772"/>
      <c r="HI225" s="772"/>
      <c r="HJ225" s="772"/>
      <c r="HK225" s="772"/>
      <c r="HL225" s="772"/>
      <c r="HM225" s="772"/>
    </row>
    <row r="226" spans="1:221" s="773" customFormat="1" ht="15" x14ac:dyDescent="0.25">
      <c r="A226" s="732">
        <v>193</v>
      </c>
      <c r="B226" s="752" t="s">
        <v>4110</v>
      </c>
      <c r="C226" s="752" t="s">
        <v>1931</v>
      </c>
      <c r="D226" s="752" t="s">
        <v>12</v>
      </c>
      <c r="E226" s="732">
        <v>2.69</v>
      </c>
      <c r="F226" s="732">
        <v>98</v>
      </c>
      <c r="G226" s="733" t="str">
        <f t="shared" si="4"/>
        <v>Xuất sắc</v>
      </c>
      <c r="H226" s="739"/>
      <c r="I226" s="772"/>
      <c r="J226" s="772"/>
      <c r="K226" s="772"/>
      <c r="L226" s="772"/>
      <c r="M226" s="772"/>
      <c r="N226" s="772"/>
      <c r="O226" s="772"/>
      <c r="P226" s="772"/>
      <c r="Q226" s="772"/>
      <c r="R226" s="772"/>
      <c r="S226" s="772"/>
      <c r="T226" s="772"/>
      <c r="U226" s="772"/>
      <c r="V226" s="772"/>
      <c r="W226" s="772"/>
      <c r="X226" s="772"/>
      <c r="Y226" s="772"/>
      <c r="Z226" s="772"/>
      <c r="AA226" s="772"/>
      <c r="AB226" s="772"/>
      <c r="AC226" s="772"/>
      <c r="AD226" s="772"/>
      <c r="AE226" s="772"/>
      <c r="AF226" s="772"/>
      <c r="AG226" s="772"/>
      <c r="AH226" s="772"/>
      <c r="AI226" s="772"/>
      <c r="AJ226" s="772"/>
      <c r="AK226" s="772"/>
      <c r="AL226" s="772"/>
      <c r="AM226" s="772"/>
      <c r="AN226" s="772"/>
      <c r="AO226" s="772"/>
      <c r="AP226" s="772"/>
      <c r="AQ226" s="772"/>
      <c r="AR226" s="772"/>
      <c r="AS226" s="772"/>
      <c r="AT226" s="772"/>
      <c r="AU226" s="772"/>
      <c r="AV226" s="772"/>
      <c r="AW226" s="772"/>
      <c r="AX226" s="772"/>
      <c r="AY226" s="772"/>
      <c r="AZ226" s="772"/>
      <c r="BA226" s="772"/>
      <c r="BB226" s="772"/>
      <c r="BC226" s="772"/>
      <c r="BD226" s="772"/>
      <c r="BE226" s="772"/>
      <c r="BF226" s="772"/>
      <c r="BG226" s="772"/>
      <c r="BH226" s="772"/>
      <c r="BI226" s="772"/>
      <c r="BJ226" s="772"/>
      <c r="BK226" s="772"/>
      <c r="BL226" s="772"/>
      <c r="BM226" s="772"/>
      <c r="BN226" s="772"/>
      <c r="BO226" s="772"/>
      <c r="BP226" s="772"/>
      <c r="BQ226" s="772"/>
      <c r="BR226" s="772"/>
      <c r="BS226" s="772"/>
      <c r="BT226" s="772"/>
      <c r="BU226" s="772"/>
      <c r="BV226" s="772"/>
      <c r="BW226" s="772"/>
      <c r="BX226" s="772"/>
      <c r="BY226" s="772"/>
      <c r="BZ226" s="772"/>
      <c r="CA226" s="772"/>
      <c r="CB226" s="772"/>
      <c r="CC226" s="772"/>
      <c r="CD226" s="772"/>
      <c r="CE226" s="772"/>
      <c r="CF226" s="772"/>
      <c r="CG226" s="772"/>
      <c r="CH226" s="772"/>
      <c r="CI226" s="772"/>
      <c r="CJ226" s="772"/>
      <c r="CK226" s="772"/>
      <c r="CL226" s="772"/>
      <c r="CM226" s="772"/>
      <c r="CN226" s="772"/>
      <c r="CO226" s="772"/>
      <c r="CP226" s="772"/>
      <c r="CQ226" s="772"/>
      <c r="CR226" s="772"/>
      <c r="CS226" s="772"/>
      <c r="CT226" s="772"/>
      <c r="CU226" s="772"/>
      <c r="CV226" s="772"/>
      <c r="CW226" s="772"/>
      <c r="CX226" s="772"/>
      <c r="CY226" s="772"/>
      <c r="CZ226" s="772"/>
      <c r="DA226" s="772"/>
      <c r="DB226" s="772"/>
      <c r="DC226" s="772"/>
      <c r="DD226" s="772"/>
      <c r="DE226" s="772"/>
      <c r="DF226" s="772"/>
      <c r="DG226" s="772"/>
      <c r="DH226" s="772"/>
      <c r="DI226" s="772"/>
      <c r="DJ226" s="772"/>
      <c r="DK226" s="772"/>
      <c r="DL226" s="772"/>
      <c r="DM226" s="772"/>
      <c r="DN226" s="772"/>
      <c r="DO226" s="772"/>
      <c r="DP226" s="772"/>
      <c r="DQ226" s="772"/>
      <c r="DR226" s="772"/>
      <c r="DS226" s="772"/>
      <c r="DT226" s="772"/>
      <c r="DU226" s="772"/>
      <c r="DV226" s="772"/>
      <c r="DW226" s="772"/>
      <c r="DX226" s="772"/>
      <c r="DY226" s="772"/>
      <c r="DZ226" s="772"/>
      <c r="EA226" s="772"/>
      <c r="EB226" s="772"/>
      <c r="EC226" s="772"/>
      <c r="ED226" s="772"/>
      <c r="EE226" s="772"/>
      <c r="EF226" s="772"/>
      <c r="EG226" s="772"/>
      <c r="EH226" s="772"/>
      <c r="EI226" s="772"/>
      <c r="EJ226" s="772"/>
      <c r="EK226" s="772"/>
      <c r="EL226" s="772"/>
      <c r="EM226" s="772"/>
      <c r="EN226" s="772"/>
      <c r="EO226" s="772"/>
      <c r="EP226" s="772"/>
      <c r="EQ226" s="772"/>
      <c r="ER226" s="772"/>
      <c r="ES226" s="772"/>
      <c r="ET226" s="772"/>
      <c r="EU226" s="772"/>
      <c r="EV226" s="772"/>
      <c r="EW226" s="772"/>
      <c r="EX226" s="772"/>
      <c r="EY226" s="772"/>
      <c r="EZ226" s="772"/>
      <c r="FA226" s="772"/>
      <c r="FB226" s="772"/>
      <c r="FC226" s="772"/>
      <c r="FD226" s="772"/>
      <c r="FE226" s="772"/>
      <c r="FF226" s="772"/>
      <c r="FG226" s="772"/>
      <c r="FH226" s="772"/>
      <c r="FI226" s="772"/>
      <c r="FJ226" s="772"/>
      <c r="FK226" s="772"/>
      <c r="FL226" s="772"/>
      <c r="FM226" s="772"/>
      <c r="FN226" s="772"/>
      <c r="FO226" s="772"/>
      <c r="FP226" s="772"/>
      <c r="FQ226" s="772"/>
      <c r="FR226" s="772"/>
      <c r="FS226" s="772"/>
      <c r="FT226" s="772"/>
      <c r="FU226" s="772"/>
      <c r="FV226" s="772"/>
      <c r="FW226" s="772"/>
      <c r="FX226" s="772"/>
      <c r="FY226" s="772"/>
      <c r="FZ226" s="772"/>
      <c r="GA226" s="772"/>
      <c r="GB226" s="772"/>
      <c r="GC226" s="772"/>
      <c r="GD226" s="772"/>
      <c r="GE226" s="772"/>
      <c r="GF226" s="772"/>
      <c r="GG226" s="772"/>
      <c r="GH226" s="772"/>
      <c r="GI226" s="772"/>
      <c r="GJ226" s="772"/>
      <c r="GK226" s="772"/>
      <c r="GL226" s="772"/>
      <c r="GM226" s="772"/>
      <c r="GN226" s="772"/>
      <c r="GO226" s="772"/>
      <c r="GP226" s="772"/>
      <c r="GQ226" s="772"/>
      <c r="GR226" s="772"/>
      <c r="GS226" s="772"/>
      <c r="GT226" s="772"/>
      <c r="GU226" s="772"/>
      <c r="GV226" s="772"/>
      <c r="GW226" s="772"/>
      <c r="GX226" s="772"/>
      <c r="GY226" s="772"/>
      <c r="GZ226" s="772"/>
      <c r="HA226" s="772"/>
      <c r="HB226" s="772"/>
      <c r="HC226" s="772"/>
      <c r="HD226" s="772"/>
      <c r="HE226" s="772"/>
      <c r="HF226" s="772"/>
      <c r="HG226" s="772"/>
      <c r="HH226" s="772"/>
      <c r="HI226" s="772"/>
      <c r="HJ226" s="772"/>
      <c r="HK226" s="772"/>
      <c r="HL226" s="772"/>
      <c r="HM226" s="772"/>
    </row>
    <row r="227" spans="1:221" s="773" customFormat="1" ht="15" x14ac:dyDescent="0.25">
      <c r="A227" s="732">
        <v>194</v>
      </c>
      <c r="B227" s="752" t="s">
        <v>4111</v>
      </c>
      <c r="C227" s="752" t="s">
        <v>60</v>
      </c>
      <c r="D227" s="752" t="s">
        <v>12</v>
      </c>
      <c r="E227" s="732">
        <v>2.81</v>
      </c>
      <c r="F227" s="732">
        <v>92</v>
      </c>
      <c r="G227" s="733" t="str">
        <f t="shared" si="4"/>
        <v>Xuất sắc</v>
      </c>
      <c r="H227" s="739"/>
      <c r="I227" s="772"/>
      <c r="J227" s="772"/>
      <c r="K227" s="772"/>
      <c r="L227" s="772"/>
      <c r="M227" s="772"/>
      <c r="N227" s="772"/>
      <c r="O227" s="772"/>
      <c r="P227" s="772"/>
      <c r="Q227" s="772"/>
      <c r="R227" s="772"/>
      <c r="S227" s="772"/>
      <c r="T227" s="772"/>
      <c r="U227" s="772"/>
      <c r="V227" s="772"/>
      <c r="W227" s="772"/>
      <c r="X227" s="772"/>
      <c r="Y227" s="772"/>
      <c r="Z227" s="772"/>
      <c r="AA227" s="772"/>
      <c r="AB227" s="772"/>
      <c r="AC227" s="772"/>
      <c r="AD227" s="772"/>
      <c r="AE227" s="772"/>
      <c r="AF227" s="772"/>
      <c r="AG227" s="772"/>
      <c r="AH227" s="772"/>
      <c r="AI227" s="772"/>
      <c r="AJ227" s="772"/>
      <c r="AK227" s="772"/>
      <c r="AL227" s="772"/>
      <c r="AM227" s="772"/>
      <c r="AN227" s="772"/>
      <c r="AO227" s="772"/>
      <c r="AP227" s="772"/>
      <c r="AQ227" s="772"/>
      <c r="AR227" s="772"/>
      <c r="AS227" s="772"/>
      <c r="AT227" s="772"/>
      <c r="AU227" s="772"/>
      <c r="AV227" s="772"/>
      <c r="AW227" s="772"/>
      <c r="AX227" s="772"/>
      <c r="AY227" s="772"/>
      <c r="AZ227" s="772"/>
      <c r="BA227" s="772"/>
      <c r="BB227" s="772"/>
      <c r="BC227" s="772"/>
      <c r="BD227" s="772"/>
      <c r="BE227" s="772"/>
      <c r="BF227" s="772"/>
      <c r="BG227" s="772"/>
      <c r="BH227" s="772"/>
      <c r="BI227" s="772"/>
      <c r="BJ227" s="772"/>
      <c r="BK227" s="772"/>
      <c r="BL227" s="772"/>
      <c r="BM227" s="772"/>
      <c r="BN227" s="772"/>
      <c r="BO227" s="772"/>
      <c r="BP227" s="772"/>
      <c r="BQ227" s="772"/>
      <c r="BR227" s="772"/>
      <c r="BS227" s="772"/>
      <c r="BT227" s="772"/>
      <c r="BU227" s="772"/>
      <c r="BV227" s="772"/>
      <c r="BW227" s="772"/>
      <c r="BX227" s="772"/>
      <c r="BY227" s="772"/>
      <c r="BZ227" s="772"/>
      <c r="CA227" s="772"/>
      <c r="CB227" s="772"/>
      <c r="CC227" s="772"/>
      <c r="CD227" s="772"/>
      <c r="CE227" s="772"/>
      <c r="CF227" s="772"/>
      <c r="CG227" s="772"/>
      <c r="CH227" s="772"/>
      <c r="CI227" s="772"/>
      <c r="CJ227" s="772"/>
      <c r="CK227" s="772"/>
      <c r="CL227" s="772"/>
      <c r="CM227" s="772"/>
      <c r="CN227" s="772"/>
      <c r="CO227" s="772"/>
      <c r="CP227" s="772"/>
      <c r="CQ227" s="772"/>
      <c r="CR227" s="772"/>
      <c r="CS227" s="772"/>
      <c r="CT227" s="772"/>
      <c r="CU227" s="772"/>
      <c r="CV227" s="772"/>
      <c r="CW227" s="772"/>
      <c r="CX227" s="772"/>
      <c r="CY227" s="772"/>
      <c r="CZ227" s="772"/>
      <c r="DA227" s="772"/>
      <c r="DB227" s="772"/>
      <c r="DC227" s="772"/>
      <c r="DD227" s="772"/>
      <c r="DE227" s="772"/>
      <c r="DF227" s="772"/>
      <c r="DG227" s="772"/>
      <c r="DH227" s="772"/>
      <c r="DI227" s="772"/>
      <c r="DJ227" s="772"/>
      <c r="DK227" s="772"/>
      <c r="DL227" s="772"/>
      <c r="DM227" s="772"/>
      <c r="DN227" s="772"/>
      <c r="DO227" s="772"/>
      <c r="DP227" s="772"/>
      <c r="DQ227" s="772"/>
      <c r="DR227" s="772"/>
      <c r="DS227" s="772"/>
      <c r="DT227" s="772"/>
      <c r="DU227" s="772"/>
      <c r="DV227" s="772"/>
      <c r="DW227" s="772"/>
      <c r="DX227" s="772"/>
      <c r="DY227" s="772"/>
      <c r="DZ227" s="772"/>
      <c r="EA227" s="772"/>
      <c r="EB227" s="772"/>
      <c r="EC227" s="772"/>
      <c r="ED227" s="772"/>
      <c r="EE227" s="772"/>
      <c r="EF227" s="772"/>
      <c r="EG227" s="772"/>
      <c r="EH227" s="772"/>
      <c r="EI227" s="772"/>
      <c r="EJ227" s="772"/>
      <c r="EK227" s="772"/>
      <c r="EL227" s="772"/>
      <c r="EM227" s="772"/>
      <c r="EN227" s="772"/>
      <c r="EO227" s="772"/>
      <c r="EP227" s="772"/>
      <c r="EQ227" s="772"/>
      <c r="ER227" s="772"/>
      <c r="ES227" s="772"/>
      <c r="ET227" s="772"/>
      <c r="EU227" s="772"/>
      <c r="EV227" s="772"/>
      <c r="EW227" s="772"/>
      <c r="EX227" s="772"/>
      <c r="EY227" s="772"/>
      <c r="EZ227" s="772"/>
      <c r="FA227" s="772"/>
      <c r="FB227" s="772"/>
      <c r="FC227" s="772"/>
      <c r="FD227" s="772"/>
      <c r="FE227" s="772"/>
      <c r="FF227" s="772"/>
      <c r="FG227" s="772"/>
      <c r="FH227" s="772"/>
      <c r="FI227" s="772"/>
      <c r="FJ227" s="772"/>
      <c r="FK227" s="772"/>
      <c r="FL227" s="772"/>
      <c r="FM227" s="772"/>
      <c r="FN227" s="772"/>
      <c r="FO227" s="772"/>
      <c r="FP227" s="772"/>
      <c r="FQ227" s="772"/>
      <c r="FR227" s="772"/>
      <c r="FS227" s="772"/>
      <c r="FT227" s="772"/>
      <c r="FU227" s="772"/>
      <c r="FV227" s="772"/>
      <c r="FW227" s="772"/>
      <c r="FX227" s="772"/>
      <c r="FY227" s="772"/>
      <c r="FZ227" s="772"/>
      <c r="GA227" s="772"/>
      <c r="GB227" s="772"/>
      <c r="GC227" s="772"/>
      <c r="GD227" s="772"/>
      <c r="GE227" s="772"/>
      <c r="GF227" s="772"/>
      <c r="GG227" s="772"/>
      <c r="GH227" s="772"/>
      <c r="GI227" s="772"/>
      <c r="GJ227" s="772"/>
      <c r="GK227" s="772"/>
      <c r="GL227" s="772"/>
      <c r="GM227" s="772"/>
      <c r="GN227" s="772"/>
      <c r="GO227" s="772"/>
      <c r="GP227" s="772"/>
      <c r="GQ227" s="772"/>
      <c r="GR227" s="772"/>
      <c r="GS227" s="772"/>
      <c r="GT227" s="772"/>
      <c r="GU227" s="772"/>
      <c r="GV227" s="772"/>
      <c r="GW227" s="772"/>
      <c r="GX227" s="772"/>
      <c r="GY227" s="772"/>
      <c r="GZ227" s="772"/>
      <c r="HA227" s="772"/>
      <c r="HB227" s="772"/>
      <c r="HC227" s="772"/>
      <c r="HD227" s="772"/>
      <c r="HE227" s="772"/>
      <c r="HF227" s="772"/>
      <c r="HG227" s="772"/>
      <c r="HH227" s="772"/>
      <c r="HI227" s="772"/>
      <c r="HJ227" s="772"/>
      <c r="HK227" s="772"/>
      <c r="HL227" s="772"/>
      <c r="HM227" s="772"/>
    </row>
    <row r="228" spans="1:221" s="773" customFormat="1" ht="15" x14ac:dyDescent="0.25">
      <c r="A228" s="732">
        <v>195</v>
      </c>
      <c r="B228" s="752" t="s">
        <v>4112</v>
      </c>
      <c r="C228" s="752" t="s">
        <v>4113</v>
      </c>
      <c r="D228" s="752" t="s">
        <v>383</v>
      </c>
      <c r="E228" s="732">
        <v>2.19</v>
      </c>
      <c r="F228" s="732">
        <v>89</v>
      </c>
      <c r="G228" s="733" t="str">
        <f t="shared" si="4"/>
        <v>Tốt</v>
      </c>
      <c r="H228" s="739"/>
      <c r="I228" s="772"/>
      <c r="J228" s="772"/>
      <c r="K228" s="772"/>
      <c r="L228" s="772"/>
      <c r="M228" s="772"/>
      <c r="N228" s="772"/>
      <c r="O228" s="772"/>
      <c r="P228" s="772"/>
      <c r="Q228" s="772"/>
      <c r="R228" s="772"/>
      <c r="S228" s="772"/>
      <c r="T228" s="772"/>
      <c r="U228" s="772"/>
      <c r="V228" s="772"/>
      <c r="W228" s="772"/>
      <c r="X228" s="772"/>
      <c r="Y228" s="772"/>
      <c r="Z228" s="772"/>
      <c r="AA228" s="772"/>
      <c r="AB228" s="772"/>
      <c r="AC228" s="772"/>
      <c r="AD228" s="772"/>
      <c r="AE228" s="772"/>
      <c r="AF228" s="772"/>
      <c r="AG228" s="772"/>
      <c r="AH228" s="772"/>
      <c r="AI228" s="772"/>
      <c r="AJ228" s="772"/>
      <c r="AK228" s="772"/>
      <c r="AL228" s="772"/>
      <c r="AM228" s="772"/>
      <c r="AN228" s="772"/>
      <c r="AO228" s="772"/>
      <c r="AP228" s="772"/>
      <c r="AQ228" s="772"/>
      <c r="AR228" s="772"/>
      <c r="AS228" s="772"/>
      <c r="AT228" s="772"/>
      <c r="AU228" s="772"/>
      <c r="AV228" s="772"/>
      <c r="AW228" s="772"/>
      <c r="AX228" s="772"/>
      <c r="AY228" s="772"/>
      <c r="AZ228" s="772"/>
      <c r="BA228" s="772"/>
      <c r="BB228" s="772"/>
      <c r="BC228" s="772"/>
      <c r="BD228" s="772"/>
      <c r="BE228" s="772"/>
      <c r="BF228" s="772"/>
      <c r="BG228" s="772"/>
      <c r="BH228" s="772"/>
      <c r="BI228" s="772"/>
      <c r="BJ228" s="772"/>
      <c r="BK228" s="772"/>
      <c r="BL228" s="772"/>
      <c r="BM228" s="772"/>
      <c r="BN228" s="772"/>
      <c r="BO228" s="772"/>
      <c r="BP228" s="772"/>
      <c r="BQ228" s="772"/>
      <c r="BR228" s="772"/>
      <c r="BS228" s="772"/>
      <c r="BT228" s="772"/>
      <c r="BU228" s="772"/>
      <c r="BV228" s="772"/>
      <c r="BW228" s="772"/>
      <c r="BX228" s="772"/>
      <c r="BY228" s="772"/>
      <c r="BZ228" s="772"/>
      <c r="CA228" s="772"/>
      <c r="CB228" s="772"/>
      <c r="CC228" s="772"/>
      <c r="CD228" s="772"/>
      <c r="CE228" s="772"/>
      <c r="CF228" s="772"/>
      <c r="CG228" s="772"/>
      <c r="CH228" s="772"/>
      <c r="CI228" s="772"/>
      <c r="CJ228" s="772"/>
      <c r="CK228" s="772"/>
      <c r="CL228" s="772"/>
      <c r="CM228" s="772"/>
      <c r="CN228" s="772"/>
      <c r="CO228" s="772"/>
      <c r="CP228" s="772"/>
      <c r="CQ228" s="772"/>
      <c r="CR228" s="772"/>
      <c r="CS228" s="772"/>
      <c r="CT228" s="772"/>
      <c r="CU228" s="772"/>
      <c r="CV228" s="772"/>
      <c r="CW228" s="772"/>
      <c r="CX228" s="772"/>
      <c r="CY228" s="772"/>
      <c r="CZ228" s="772"/>
      <c r="DA228" s="772"/>
      <c r="DB228" s="772"/>
      <c r="DC228" s="772"/>
      <c r="DD228" s="772"/>
      <c r="DE228" s="772"/>
      <c r="DF228" s="772"/>
      <c r="DG228" s="772"/>
      <c r="DH228" s="772"/>
      <c r="DI228" s="772"/>
      <c r="DJ228" s="772"/>
      <c r="DK228" s="772"/>
      <c r="DL228" s="772"/>
      <c r="DM228" s="772"/>
      <c r="DN228" s="772"/>
      <c r="DO228" s="772"/>
      <c r="DP228" s="772"/>
      <c r="DQ228" s="772"/>
      <c r="DR228" s="772"/>
      <c r="DS228" s="772"/>
      <c r="DT228" s="772"/>
      <c r="DU228" s="772"/>
      <c r="DV228" s="772"/>
      <c r="DW228" s="772"/>
      <c r="DX228" s="772"/>
      <c r="DY228" s="772"/>
      <c r="DZ228" s="772"/>
      <c r="EA228" s="772"/>
      <c r="EB228" s="772"/>
      <c r="EC228" s="772"/>
      <c r="ED228" s="772"/>
      <c r="EE228" s="772"/>
      <c r="EF228" s="772"/>
      <c r="EG228" s="772"/>
      <c r="EH228" s="772"/>
      <c r="EI228" s="772"/>
      <c r="EJ228" s="772"/>
      <c r="EK228" s="772"/>
      <c r="EL228" s="772"/>
      <c r="EM228" s="772"/>
      <c r="EN228" s="772"/>
      <c r="EO228" s="772"/>
      <c r="EP228" s="772"/>
      <c r="EQ228" s="772"/>
      <c r="ER228" s="772"/>
      <c r="ES228" s="772"/>
      <c r="ET228" s="772"/>
      <c r="EU228" s="772"/>
      <c r="EV228" s="772"/>
      <c r="EW228" s="772"/>
      <c r="EX228" s="772"/>
      <c r="EY228" s="772"/>
      <c r="EZ228" s="772"/>
      <c r="FA228" s="772"/>
      <c r="FB228" s="772"/>
      <c r="FC228" s="772"/>
      <c r="FD228" s="772"/>
      <c r="FE228" s="772"/>
      <c r="FF228" s="772"/>
      <c r="FG228" s="772"/>
      <c r="FH228" s="772"/>
      <c r="FI228" s="772"/>
      <c r="FJ228" s="772"/>
      <c r="FK228" s="772"/>
      <c r="FL228" s="772"/>
      <c r="FM228" s="772"/>
      <c r="FN228" s="772"/>
      <c r="FO228" s="772"/>
      <c r="FP228" s="772"/>
      <c r="FQ228" s="772"/>
      <c r="FR228" s="772"/>
      <c r="FS228" s="772"/>
      <c r="FT228" s="772"/>
      <c r="FU228" s="772"/>
      <c r="FV228" s="772"/>
      <c r="FW228" s="772"/>
      <c r="FX228" s="772"/>
      <c r="FY228" s="772"/>
      <c r="FZ228" s="772"/>
      <c r="GA228" s="772"/>
      <c r="GB228" s="772"/>
      <c r="GC228" s="772"/>
      <c r="GD228" s="772"/>
      <c r="GE228" s="772"/>
      <c r="GF228" s="772"/>
      <c r="GG228" s="772"/>
      <c r="GH228" s="772"/>
      <c r="GI228" s="772"/>
      <c r="GJ228" s="772"/>
      <c r="GK228" s="772"/>
      <c r="GL228" s="772"/>
      <c r="GM228" s="772"/>
      <c r="GN228" s="772"/>
      <c r="GO228" s="772"/>
      <c r="GP228" s="772"/>
      <c r="GQ228" s="772"/>
      <c r="GR228" s="772"/>
      <c r="GS228" s="772"/>
      <c r="GT228" s="772"/>
      <c r="GU228" s="772"/>
      <c r="GV228" s="772"/>
      <c r="GW228" s="772"/>
      <c r="GX228" s="772"/>
      <c r="GY228" s="772"/>
      <c r="GZ228" s="772"/>
      <c r="HA228" s="772"/>
      <c r="HB228" s="772"/>
      <c r="HC228" s="772"/>
      <c r="HD228" s="772"/>
      <c r="HE228" s="772"/>
      <c r="HF228" s="772"/>
      <c r="HG228" s="772"/>
      <c r="HH228" s="772"/>
      <c r="HI228" s="772"/>
      <c r="HJ228" s="772"/>
      <c r="HK228" s="772"/>
      <c r="HL228" s="772"/>
      <c r="HM228" s="772"/>
    </row>
    <row r="229" spans="1:221" s="773" customFormat="1" ht="15" x14ac:dyDescent="0.25">
      <c r="A229" s="732">
        <v>196</v>
      </c>
      <c r="B229" s="752" t="s">
        <v>4114</v>
      </c>
      <c r="C229" s="752" t="s">
        <v>2306</v>
      </c>
      <c r="D229" s="752" t="s">
        <v>178</v>
      </c>
      <c r="E229" s="732">
        <v>2.94</v>
      </c>
      <c r="F229" s="732">
        <v>95</v>
      </c>
      <c r="G229" s="733" t="str">
        <f t="shared" si="4"/>
        <v>Xuất sắc</v>
      </c>
      <c r="H229" s="739"/>
      <c r="I229" s="772"/>
      <c r="J229" s="772"/>
      <c r="K229" s="772"/>
      <c r="L229" s="772"/>
      <c r="M229" s="772"/>
      <c r="N229" s="772"/>
      <c r="O229" s="772"/>
      <c r="P229" s="772"/>
      <c r="Q229" s="772"/>
      <c r="R229" s="772"/>
      <c r="S229" s="772"/>
      <c r="T229" s="772"/>
      <c r="U229" s="772"/>
      <c r="V229" s="772"/>
      <c r="W229" s="772"/>
      <c r="X229" s="772"/>
      <c r="Y229" s="772"/>
      <c r="Z229" s="772"/>
      <c r="AA229" s="772"/>
      <c r="AB229" s="772"/>
      <c r="AC229" s="772"/>
      <c r="AD229" s="772"/>
      <c r="AE229" s="772"/>
      <c r="AF229" s="772"/>
      <c r="AG229" s="772"/>
      <c r="AH229" s="772"/>
      <c r="AI229" s="772"/>
      <c r="AJ229" s="772"/>
      <c r="AK229" s="772"/>
      <c r="AL229" s="772"/>
      <c r="AM229" s="772"/>
      <c r="AN229" s="772"/>
      <c r="AO229" s="772"/>
      <c r="AP229" s="772"/>
      <c r="AQ229" s="772"/>
      <c r="AR229" s="772"/>
      <c r="AS229" s="772"/>
      <c r="AT229" s="772"/>
      <c r="AU229" s="772"/>
      <c r="AV229" s="772"/>
      <c r="AW229" s="772"/>
      <c r="AX229" s="772"/>
      <c r="AY229" s="772"/>
      <c r="AZ229" s="772"/>
      <c r="BA229" s="772"/>
      <c r="BB229" s="772"/>
      <c r="BC229" s="772"/>
      <c r="BD229" s="772"/>
      <c r="BE229" s="772"/>
      <c r="BF229" s="772"/>
      <c r="BG229" s="772"/>
      <c r="BH229" s="772"/>
      <c r="BI229" s="772"/>
      <c r="BJ229" s="772"/>
      <c r="BK229" s="772"/>
      <c r="BL229" s="772"/>
      <c r="BM229" s="772"/>
      <c r="BN229" s="772"/>
      <c r="BO229" s="772"/>
      <c r="BP229" s="772"/>
      <c r="BQ229" s="772"/>
      <c r="BR229" s="772"/>
      <c r="BS229" s="772"/>
      <c r="BT229" s="772"/>
      <c r="BU229" s="772"/>
      <c r="BV229" s="772"/>
      <c r="BW229" s="772"/>
      <c r="BX229" s="772"/>
      <c r="BY229" s="772"/>
      <c r="BZ229" s="772"/>
      <c r="CA229" s="772"/>
      <c r="CB229" s="772"/>
      <c r="CC229" s="772"/>
      <c r="CD229" s="772"/>
      <c r="CE229" s="772"/>
      <c r="CF229" s="772"/>
      <c r="CG229" s="772"/>
      <c r="CH229" s="772"/>
      <c r="CI229" s="772"/>
      <c r="CJ229" s="772"/>
      <c r="CK229" s="772"/>
      <c r="CL229" s="772"/>
      <c r="CM229" s="772"/>
      <c r="CN229" s="772"/>
      <c r="CO229" s="772"/>
      <c r="CP229" s="772"/>
      <c r="CQ229" s="772"/>
      <c r="CR229" s="772"/>
      <c r="CS229" s="772"/>
      <c r="CT229" s="772"/>
      <c r="CU229" s="772"/>
      <c r="CV229" s="772"/>
      <c r="CW229" s="772"/>
      <c r="CX229" s="772"/>
      <c r="CY229" s="772"/>
      <c r="CZ229" s="772"/>
      <c r="DA229" s="772"/>
      <c r="DB229" s="772"/>
      <c r="DC229" s="772"/>
      <c r="DD229" s="772"/>
      <c r="DE229" s="772"/>
      <c r="DF229" s="772"/>
      <c r="DG229" s="772"/>
      <c r="DH229" s="772"/>
      <c r="DI229" s="772"/>
      <c r="DJ229" s="772"/>
      <c r="DK229" s="772"/>
      <c r="DL229" s="772"/>
      <c r="DM229" s="772"/>
      <c r="DN229" s="772"/>
      <c r="DO229" s="772"/>
      <c r="DP229" s="772"/>
      <c r="DQ229" s="772"/>
      <c r="DR229" s="772"/>
      <c r="DS229" s="772"/>
      <c r="DT229" s="772"/>
      <c r="DU229" s="772"/>
      <c r="DV229" s="772"/>
      <c r="DW229" s="772"/>
      <c r="DX229" s="772"/>
      <c r="DY229" s="772"/>
      <c r="DZ229" s="772"/>
      <c r="EA229" s="772"/>
      <c r="EB229" s="772"/>
      <c r="EC229" s="772"/>
      <c r="ED229" s="772"/>
      <c r="EE229" s="772"/>
      <c r="EF229" s="772"/>
      <c r="EG229" s="772"/>
      <c r="EH229" s="772"/>
      <c r="EI229" s="772"/>
      <c r="EJ229" s="772"/>
      <c r="EK229" s="772"/>
      <c r="EL229" s="772"/>
      <c r="EM229" s="772"/>
      <c r="EN229" s="772"/>
      <c r="EO229" s="772"/>
      <c r="EP229" s="772"/>
      <c r="EQ229" s="772"/>
      <c r="ER229" s="772"/>
      <c r="ES229" s="772"/>
      <c r="ET229" s="772"/>
      <c r="EU229" s="772"/>
      <c r="EV229" s="772"/>
      <c r="EW229" s="772"/>
      <c r="EX229" s="772"/>
      <c r="EY229" s="772"/>
      <c r="EZ229" s="772"/>
      <c r="FA229" s="772"/>
      <c r="FB229" s="772"/>
      <c r="FC229" s="772"/>
      <c r="FD229" s="772"/>
      <c r="FE229" s="772"/>
      <c r="FF229" s="772"/>
      <c r="FG229" s="772"/>
      <c r="FH229" s="772"/>
      <c r="FI229" s="772"/>
      <c r="FJ229" s="772"/>
      <c r="FK229" s="772"/>
      <c r="FL229" s="772"/>
      <c r="FM229" s="772"/>
      <c r="FN229" s="772"/>
      <c r="FO229" s="772"/>
      <c r="FP229" s="772"/>
      <c r="FQ229" s="772"/>
      <c r="FR229" s="772"/>
      <c r="FS229" s="772"/>
      <c r="FT229" s="772"/>
      <c r="FU229" s="772"/>
      <c r="FV229" s="772"/>
      <c r="FW229" s="772"/>
      <c r="FX229" s="772"/>
      <c r="FY229" s="772"/>
      <c r="FZ229" s="772"/>
      <c r="GA229" s="772"/>
      <c r="GB229" s="772"/>
      <c r="GC229" s="772"/>
      <c r="GD229" s="772"/>
      <c r="GE229" s="772"/>
      <c r="GF229" s="772"/>
      <c r="GG229" s="772"/>
      <c r="GH229" s="772"/>
      <c r="GI229" s="772"/>
      <c r="GJ229" s="772"/>
      <c r="GK229" s="772"/>
      <c r="GL229" s="772"/>
      <c r="GM229" s="772"/>
      <c r="GN229" s="772"/>
      <c r="GO229" s="772"/>
      <c r="GP229" s="772"/>
      <c r="GQ229" s="772"/>
      <c r="GR229" s="772"/>
      <c r="GS229" s="772"/>
      <c r="GT229" s="772"/>
      <c r="GU229" s="772"/>
      <c r="GV229" s="772"/>
      <c r="GW229" s="772"/>
      <c r="GX229" s="772"/>
      <c r="GY229" s="772"/>
      <c r="GZ229" s="772"/>
      <c r="HA229" s="772"/>
      <c r="HB229" s="772"/>
      <c r="HC229" s="772"/>
      <c r="HD229" s="772"/>
      <c r="HE229" s="772"/>
      <c r="HF229" s="772"/>
      <c r="HG229" s="772"/>
      <c r="HH229" s="772"/>
      <c r="HI229" s="772"/>
      <c r="HJ229" s="772"/>
      <c r="HK229" s="772"/>
      <c r="HL229" s="772"/>
      <c r="HM229" s="772"/>
    </row>
    <row r="230" spans="1:221" s="773" customFormat="1" ht="15" x14ac:dyDescent="0.25">
      <c r="A230" s="732">
        <v>197</v>
      </c>
      <c r="B230" s="752" t="s">
        <v>4115</v>
      </c>
      <c r="C230" s="752" t="s">
        <v>1992</v>
      </c>
      <c r="D230" s="752" t="s">
        <v>28</v>
      </c>
      <c r="E230" s="732">
        <v>2.44</v>
      </c>
      <c r="F230" s="732">
        <v>89</v>
      </c>
      <c r="G230" s="733" t="str">
        <f t="shared" si="4"/>
        <v>Tốt</v>
      </c>
      <c r="H230" s="739"/>
      <c r="I230" s="772"/>
      <c r="J230" s="772"/>
      <c r="K230" s="772"/>
      <c r="L230" s="772"/>
      <c r="M230" s="772"/>
      <c r="N230" s="772"/>
      <c r="O230" s="772"/>
      <c r="P230" s="772"/>
      <c r="Q230" s="772"/>
      <c r="R230" s="772"/>
      <c r="S230" s="772"/>
      <c r="T230" s="772"/>
      <c r="U230" s="772"/>
      <c r="V230" s="772"/>
      <c r="W230" s="772"/>
      <c r="X230" s="772"/>
      <c r="Y230" s="772"/>
      <c r="Z230" s="772"/>
      <c r="AA230" s="772"/>
      <c r="AB230" s="772"/>
      <c r="AC230" s="772"/>
      <c r="AD230" s="772"/>
      <c r="AE230" s="772"/>
      <c r="AF230" s="772"/>
      <c r="AG230" s="772"/>
      <c r="AH230" s="772"/>
      <c r="AI230" s="772"/>
      <c r="AJ230" s="772"/>
      <c r="AK230" s="772"/>
      <c r="AL230" s="772"/>
      <c r="AM230" s="772"/>
      <c r="AN230" s="772"/>
      <c r="AO230" s="772"/>
      <c r="AP230" s="772"/>
      <c r="AQ230" s="772"/>
      <c r="AR230" s="772"/>
      <c r="AS230" s="772"/>
      <c r="AT230" s="772"/>
      <c r="AU230" s="772"/>
      <c r="AV230" s="772"/>
      <c r="AW230" s="772"/>
      <c r="AX230" s="772"/>
      <c r="AY230" s="772"/>
      <c r="AZ230" s="772"/>
      <c r="BA230" s="772"/>
      <c r="BB230" s="772"/>
      <c r="BC230" s="772"/>
      <c r="BD230" s="772"/>
      <c r="BE230" s="772"/>
      <c r="BF230" s="772"/>
      <c r="BG230" s="772"/>
      <c r="BH230" s="772"/>
      <c r="BI230" s="772"/>
      <c r="BJ230" s="772"/>
      <c r="BK230" s="772"/>
      <c r="BL230" s="772"/>
      <c r="BM230" s="772"/>
      <c r="BN230" s="772"/>
      <c r="BO230" s="772"/>
      <c r="BP230" s="772"/>
      <c r="BQ230" s="772"/>
      <c r="BR230" s="772"/>
      <c r="BS230" s="772"/>
      <c r="BT230" s="772"/>
      <c r="BU230" s="772"/>
      <c r="BV230" s="772"/>
      <c r="BW230" s="772"/>
      <c r="BX230" s="772"/>
      <c r="BY230" s="772"/>
      <c r="BZ230" s="772"/>
      <c r="CA230" s="772"/>
      <c r="CB230" s="772"/>
      <c r="CC230" s="772"/>
      <c r="CD230" s="772"/>
      <c r="CE230" s="772"/>
      <c r="CF230" s="772"/>
      <c r="CG230" s="772"/>
      <c r="CH230" s="772"/>
      <c r="CI230" s="772"/>
      <c r="CJ230" s="772"/>
      <c r="CK230" s="772"/>
      <c r="CL230" s="772"/>
      <c r="CM230" s="772"/>
      <c r="CN230" s="772"/>
      <c r="CO230" s="772"/>
      <c r="CP230" s="772"/>
      <c r="CQ230" s="772"/>
      <c r="CR230" s="772"/>
      <c r="CS230" s="772"/>
      <c r="CT230" s="772"/>
      <c r="CU230" s="772"/>
      <c r="CV230" s="772"/>
      <c r="CW230" s="772"/>
      <c r="CX230" s="772"/>
      <c r="CY230" s="772"/>
      <c r="CZ230" s="772"/>
      <c r="DA230" s="772"/>
      <c r="DB230" s="772"/>
      <c r="DC230" s="772"/>
      <c r="DD230" s="772"/>
      <c r="DE230" s="772"/>
      <c r="DF230" s="772"/>
      <c r="DG230" s="772"/>
      <c r="DH230" s="772"/>
      <c r="DI230" s="772"/>
      <c r="DJ230" s="772"/>
      <c r="DK230" s="772"/>
      <c r="DL230" s="772"/>
      <c r="DM230" s="772"/>
      <c r="DN230" s="772"/>
      <c r="DO230" s="772"/>
      <c r="DP230" s="772"/>
      <c r="DQ230" s="772"/>
      <c r="DR230" s="772"/>
      <c r="DS230" s="772"/>
      <c r="DT230" s="772"/>
      <c r="DU230" s="772"/>
      <c r="DV230" s="772"/>
      <c r="DW230" s="772"/>
      <c r="DX230" s="772"/>
      <c r="DY230" s="772"/>
      <c r="DZ230" s="772"/>
      <c r="EA230" s="772"/>
      <c r="EB230" s="772"/>
      <c r="EC230" s="772"/>
      <c r="ED230" s="772"/>
      <c r="EE230" s="772"/>
      <c r="EF230" s="772"/>
      <c r="EG230" s="772"/>
      <c r="EH230" s="772"/>
      <c r="EI230" s="772"/>
      <c r="EJ230" s="772"/>
      <c r="EK230" s="772"/>
      <c r="EL230" s="772"/>
      <c r="EM230" s="772"/>
      <c r="EN230" s="772"/>
      <c r="EO230" s="772"/>
      <c r="EP230" s="772"/>
      <c r="EQ230" s="772"/>
      <c r="ER230" s="772"/>
      <c r="ES230" s="772"/>
      <c r="ET230" s="772"/>
      <c r="EU230" s="772"/>
      <c r="EV230" s="772"/>
      <c r="EW230" s="772"/>
      <c r="EX230" s="772"/>
      <c r="EY230" s="772"/>
      <c r="EZ230" s="772"/>
      <c r="FA230" s="772"/>
      <c r="FB230" s="772"/>
      <c r="FC230" s="772"/>
      <c r="FD230" s="772"/>
      <c r="FE230" s="772"/>
      <c r="FF230" s="772"/>
      <c r="FG230" s="772"/>
      <c r="FH230" s="772"/>
      <c r="FI230" s="772"/>
      <c r="FJ230" s="772"/>
      <c r="FK230" s="772"/>
      <c r="FL230" s="772"/>
      <c r="FM230" s="772"/>
      <c r="FN230" s="772"/>
      <c r="FO230" s="772"/>
      <c r="FP230" s="772"/>
      <c r="FQ230" s="772"/>
      <c r="FR230" s="772"/>
      <c r="FS230" s="772"/>
      <c r="FT230" s="772"/>
      <c r="FU230" s="772"/>
      <c r="FV230" s="772"/>
      <c r="FW230" s="772"/>
      <c r="FX230" s="772"/>
      <c r="FY230" s="772"/>
      <c r="FZ230" s="772"/>
      <c r="GA230" s="772"/>
      <c r="GB230" s="772"/>
      <c r="GC230" s="772"/>
      <c r="GD230" s="772"/>
      <c r="GE230" s="772"/>
      <c r="GF230" s="772"/>
      <c r="GG230" s="772"/>
      <c r="GH230" s="772"/>
      <c r="GI230" s="772"/>
      <c r="GJ230" s="772"/>
      <c r="GK230" s="772"/>
      <c r="GL230" s="772"/>
      <c r="GM230" s="772"/>
      <c r="GN230" s="772"/>
      <c r="GO230" s="772"/>
      <c r="GP230" s="772"/>
      <c r="GQ230" s="772"/>
      <c r="GR230" s="772"/>
      <c r="GS230" s="772"/>
      <c r="GT230" s="772"/>
      <c r="GU230" s="772"/>
      <c r="GV230" s="772"/>
      <c r="GW230" s="772"/>
      <c r="GX230" s="772"/>
      <c r="GY230" s="772"/>
      <c r="GZ230" s="772"/>
      <c r="HA230" s="772"/>
      <c r="HB230" s="772"/>
      <c r="HC230" s="772"/>
      <c r="HD230" s="772"/>
      <c r="HE230" s="772"/>
      <c r="HF230" s="772"/>
      <c r="HG230" s="772"/>
      <c r="HH230" s="772"/>
      <c r="HI230" s="772"/>
      <c r="HJ230" s="772"/>
      <c r="HK230" s="772"/>
      <c r="HL230" s="772"/>
      <c r="HM230" s="772"/>
    </row>
    <row r="231" spans="1:221" s="773" customFormat="1" ht="15" x14ac:dyDescent="0.25">
      <c r="A231" s="732">
        <v>198</v>
      </c>
      <c r="B231" s="738" t="s">
        <v>4116</v>
      </c>
      <c r="C231" s="752" t="s">
        <v>50</v>
      </c>
      <c r="D231" s="752" t="s">
        <v>188</v>
      </c>
      <c r="E231" s="732">
        <v>3.5</v>
      </c>
      <c r="F231" s="733">
        <v>95</v>
      </c>
      <c r="G231" s="733" t="str">
        <f t="shared" si="4"/>
        <v>Xuất sắc</v>
      </c>
      <c r="H231" s="739"/>
      <c r="I231" s="772"/>
      <c r="J231" s="772"/>
      <c r="K231" s="772"/>
      <c r="L231" s="772"/>
      <c r="M231" s="772"/>
      <c r="N231" s="772"/>
      <c r="O231" s="772"/>
      <c r="P231" s="772"/>
      <c r="Q231" s="772"/>
      <c r="R231" s="772"/>
      <c r="S231" s="772"/>
      <c r="T231" s="772"/>
      <c r="U231" s="772"/>
      <c r="V231" s="772"/>
      <c r="W231" s="772"/>
      <c r="X231" s="772"/>
      <c r="Y231" s="772"/>
      <c r="Z231" s="772"/>
      <c r="AA231" s="772"/>
      <c r="AB231" s="772"/>
      <c r="AC231" s="772"/>
      <c r="AD231" s="772"/>
      <c r="AE231" s="772"/>
      <c r="AF231" s="772"/>
      <c r="AG231" s="772"/>
      <c r="AH231" s="772"/>
      <c r="AI231" s="772"/>
      <c r="AJ231" s="772"/>
      <c r="AK231" s="772"/>
      <c r="AL231" s="772"/>
      <c r="AM231" s="772"/>
      <c r="AN231" s="772"/>
      <c r="AO231" s="772"/>
      <c r="AP231" s="772"/>
      <c r="AQ231" s="772"/>
      <c r="AR231" s="772"/>
      <c r="AS231" s="772"/>
      <c r="AT231" s="772"/>
      <c r="AU231" s="772"/>
      <c r="AV231" s="772"/>
      <c r="AW231" s="772"/>
      <c r="AX231" s="772"/>
      <c r="AY231" s="772"/>
      <c r="AZ231" s="772"/>
      <c r="BA231" s="772"/>
      <c r="BB231" s="772"/>
      <c r="BC231" s="772"/>
      <c r="BD231" s="772"/>
      <c r="BE231" s="772"/>
      <c r="BF231" s="772"/>
      <c r="BG231" s="772"/>
      <c r="BH231" s="772"/>
      <c r="BI231" s="772"/>
      <c r="BJ231" s="772"/>
      <c r="BK231" s="772"/>
      <c r="BL231" s="772"/>
      <c r="BM231" s="772"/>
      <c r="BN231" s="772"/>
      <c r="BO231" s="772"/>
      <c r="BP231" s="772"/>
      <c r="BQ231" s="772"/>
      <c r="BR231" s="772"/>
      <c r="BS231" s="772"/>
      <c r="BT231" s="772"/>
      <c r="BU231" s="772"/>
      <c r="BV231" s="772"/>
      <c r="BW231" s="772"/>
      <c r="BX231" s="772"/>
      <c r="BY231" s="772"/>
      <c r="BZ231" s="772"/>
      <c r="CA231" s="772"/>
      <c r="CB231" s="772"/>
      <c r="CC231" s="772"/>
      <c r="CD231" s="772"/>
      <c r="CE231" s="772"/>
      <c r="CF231" s="772"/>
      <c r="CG231" s="772"/>
      <c r="CH231" s="772"/>
      <c r="CI231" s="772"/>
      <c r="CJ231" s="772"/>
      <c r="CK231" s="772"/>
      <c r="CL231" s="772"/>
      <c r="CM231" s="772"/>
      <c r="CN231" s="772"/>
      <c r="CO231" s="772"/>
      <c r="CP231" s="772"/>
      <c r="CQ231" s="772"/>
      <c r="CR231" s="772"/>
      <c r="CS231" s="772"/>
      <c r="CT231" s="772"/>
      <c r="CU231" s="772"/>
      <c r="CV231" s="772"/>
      <c r="CW231" s="772"/>
      <c r="CX231" s="772"/>
      <c r="CY231" s="772"/>
      <c r="CZ231" s="772"/>
      <c r="DA231" s="772"/>
      <c r="DB231" s="772"/>
      <c r="DC231" s="772"/>
      <c r="DD231" s="772"/>
      <c r="DE231" s="772"/>
      <c r="DF231" s="772"/>
      <c r="DG231" s="772"/>
      <c r="DH231" s="772"/>
      <c r="DI231" s="772"/>
      <c r="DJ231" s="772"/>
      <c r="DK231" s="772"/>
      <c r="DL231" s="772"/>
      <c r="DM231" s="772"/>
      <c r="DN231" s="772"/>
      <c r="DO231" s="772"/>
      <c r="DP231" s="772"/>
      <c r="DQ231" s="772"/>
      <c r="DR231" s="772"/>
      <c r="DS231" s="772"/>
      <c r="DT231" s="772"/>
      <c r="DU231" s="772"/>
      <c r="DV231" s="772"/>
      <c r="DW231" s="772"/>
      <c r="DX231" s="772"/>
      <c r="DY231" s="772"/>
      <c r="DZ231" s="772"/>
      <c r="EA231" s="772"/>
      <c r="EB231" s="772"/>
      <c r="EC231" s="772"/>
      <c r="ED231" s="772"/>
      <c r="EE231" s="772"/>
      <c r="EF231" s="772"/>
      <c r="EG231" s="772"/>
      <c r="EH231" s="772"/>
      <c r="EI231" s="772"/>
      <c r="EJ231" s="772"/>
      <c r="EK231" s="772"/>
      <c r="EL231" s="772"/>
      <c r="EM231" s="772"/>
      <c r="EN231" s="772"/>
      <c r="EO231" s="772"/>
      <c r="EP231" s="772"/>
      <c r="EQ231" s="772"/>
      <c r="ER231" s="772"/>
      <c r="ES231" s="772"/>
      <c r="ET231" s="772"/>
      <c r="EU231" s="772"/>
      <c r="EV231" s="772"/>
      <c r="EW231" s="772"/>
      <c r="EX231" s="772"/>
      <c r="EY231" s="772"/>
      <c r="EZ231" s="772"/>
      <c r="FA231" s="772"/>
      <c r="FB231" s="772"/>
      <c r="FC231" s="772"/>
      <c r="FD231" s="772"/>
      <c r="FE231" s="772"/>
      <c r="FF231" s="772"/>
      <c r="FG231" s="772"/>
      <c r="FH231" s="772"/>
      <c r="FI231" s="772"/>
      <c r="FJ231" s="772"/>
      <c r="FK231" s="772"/>
      <c r="FL231" s="772"/>
      <c r="FM231" s="772"/>
      <c r="FN231" s="772"/>
      <c r="FO231" s="772"/>
      <c r="FP231" s="772"/>
      <c r="FQ231" s="772"/>
      <c r="FR231" s="772"/>
      <c r="FS231" s="772"/>
      <c r="FT231" s="772"/>
      <c r="FU231" s="772"/>
      <c r="FV231" s="772"/>
      <c r="FW231" s="772"/>
      <c r="FX231" s="772"/>
      <c r="FY231" s="772"/>
      <c r="FZ231" s="772"/>
      <c r="GA231" s="772"/>
      <c r="GB231" s="772"/>
      <c r="GC231" s="772"/>
      <c r="GD231" s="772"/>
      <c r="GE231" s="772"/>
      <c r="GF231" s="772"/>
      <c r="GG231" s="772"/>
      <c r="GH231" s="772"/>
      <c r="GI231" s="772"/>
      <c r="GJ231" s="772"/>
      <c r="GK231" s="772"/>
      <c r="GL231" s="772"/>
      <c r="GM231" s="772"/>
      <c r="GN231" s="772"/>
      <c r="GO231" s="772"/>
      <c r="GP231" s="772"/>
      <c r="GQ231" s="772"/>
      <c r="GR231" s="772"/>
      <c r="GS231" s="772"/>
      <c r="GT231" s="772"/>
      <c r="GU231" s="772"/>
      <c r="GV231" s="772"/>
      <c r="GW231" s="772"/>
      <c r="GX231" s="772"/>
      <c r="GY231" s="772"/>
      <c r="GZ231" s="772"/>
      <c r="HA231" s="772"/>
      <c r="HB231" s="772"/>
      <c r="HC231" s="772"/>
      <c r="HD231" s="772"/>
      <c r="HE231" s="772"/>
      <c r="HF231" s="772"/>
      <c r="HG231" s="772"/>
      <c r="HH231" s="772"/>
      <c r="HI231" s="772"/>
      <c r="HJ231" s="772"/>
      <c r="HK231" s="772"/>
      <c r="HL231" s="772"/>
      <c r="HM231" s="772"/>
    </row>
    <row r="233" spans="1:221" s="186" customFormat="1" x14ac:dyDescent="0.25">
      <c r="A233" s="725" t="s">
        <v>5345</v>
      </c>
      <c r="B233" s="725"/>
      <c r="C233" s="217"/>
      <c r="D233" s="217"/>
      <c r="E233" s="185"/>
      <c r="F233" s="184"/>
      <c r="H233" s="184"/>
    </row>
    <row r="234" spans="1:221" s="186" customFormat="1" x14ac:dyDescent="0.25">
      <c r="A234" s="1000" t="s">
        <v>5346</v>
      </c>
      <c r="B234" s="1000"/>
      <c r="C234" s="217"/>
      <c r="D234" s="217"/>
      <c r="E234" s="185"/>
      <c r="F234" s="184"/>
      <c r="H234" s="184"/>
    </row>
    <row r="235" spans="1:221" s="186" customFormat="1" ht="13.5" customHeight="1" x14ac:dyDescent="0.25">
      <c r="A235" s="184"/>
      <c r="E235" s="185"/>
      <c r="H235" s="184"/>
    </row>
    <row r="236" spans="1:221" s="186" customFormat="1" ht="28.5" x14ac:dyDescent="0.25">
      <c r="A236" s="769" t="s">
        <v>118</v>
      </c>
      <c r="B236" s="769" t="s">
        <v>536</v>
      </c>
      <c r="C236" s="769" t="s">
        <v>547</v>
      </c>
      <c r="D236" s="769" t="s">
        <v>486</v>
      </c>
      <c r="E236" s="770" t="s">
        <v>5342</v>
      </c>
      <c r="F236" s="771" t="s">
        <v>537</v>
      </c>
      <c r="G236" s="769" t="s">
        <v>453</v>
      </c>
      <c r="H236" s="769" t="s">
        <v>454</v>
      </c>
    </row>
    <row r="237" spans="1:221" s="756" customFormat="1" x14ac:dyDescent="0.25">
      <c r="A237" s="732">
        <v>199</v>
      </c>
      <c r="B237" s="752" t="s">
        <v>4421</v>
      </c>
      <c r="C237" s="752" t="s">
        <v>4422</v>
      </c>
      <c r="D237" s="752" t="s">
        <v>34</v>
      </c>
      <c r="E237" s="732">
        <v>3.88</v>
      </c>
      <c r="F237" s="732">
        <v>92</v>
      </c>
      <c r="G237" s="776" t="str">
        <f t="shared" ref="G237:G260" si="5">IF(F237&gt;=90,"Xuất sắc",IF(F237&gt;=80,"Tốt",IF(F237&gt;=65,"Khá",IF(F237&gt;=50,"Trung bình",IF(F237&gt;=35,"Yếu","Kém")))))</f>
        <v>Xuất sắc</v>
      </c>
      <c r="H237" s="732"/>
      <c r="I237" s="755"/>
      <c r="J237" s="755"/>
      <c r="K237" s="755"/>
      <c r="L237" s="755"/>
      <c r="M237" s="755"/>
      <c r="N237" s="755"/>
      <c r="O237" s="755"/>
      <c r="P237" s="755"/>
      <c r="Q237" s="755"/>
      <c r="R237" s="755"/>
      <c r="S237" s="755"/>
      <c r="T237" s="755"/>
      <c r="U237" s="755"/>
      <c r="V237" s="755"/>
      <c r="W237" s="755"/>
      <c r="X237" s="755"/>
      <c r="Y237" s="755"/>
      <c r="Z237" s="755"/>
      <c r="AA237" s="755"/>
      <c r="AB237" s="755"/>
      <c r="AC237" s="755"/>
      <c r="AD237" s="755"/>
      <c r="AE237" s="755"/>
      <c r="AF237" s="755"/>
      <c r="AG237" s="755"/>
      <c r="AH237" s="755"/>
      <c r="AI237" s="755"/>
      <c r="AJ237" s="755"/>
      <c r="AK237" s="755"/>
      <c r="AL237" s="755"/>
      <c r="AM237" s="755"/>
      <c r="AN237" s="755"/>
      <c r="AO237" s="755"/>
      <c r="AP237" s="755"/>
      <c r="AQ237" s="755"/>
      <c r="AR237" s="755"/>
      <c r="AS237" s="755"/>
      <c r="AT237" s="755"/>
      <c r="AU237" s="755"/>
      <c r="AV237" s="755"/>
      <c r="AW237" s="755"/>
      <c r="AX237" s="755"/>
      <c r="AY237" s="755"/>
      <c r="AZ237" s="755"/>
      <c r="BA237" s="755"/>
      <c r="BB237" s="755"/>
      <c r="BC237" s="755"/>
      <c r="BD237" s="755"/>
      <c r="BE237" s="755"/>
      <c r="BF237" s="755"/>
      <c r="BG237" s="755"/>
      <c r="BH237" s="755"/>
      <c r="BI237" s="755"/>
      <c r="BJ237" s="755"/>
      <c r="BK237" s="755"/>
      <c r="BL237" s="755"/>
      <c r="BM237" s="755"/>
      <c r="BN237" s="755"/>
      <c r="BO237" s="755"/>
      <c r="BP237" s="755"/>
      <c r="BQ237" s="755"/>
      <c r="BR237" s="755"/>
      <c r="BS237" s="755"/>
      <c r="BT237" s="755"/>
      <c r="BU237" s="755"/>
      <c r="BV237" s="755"/>
      <c r="BW237" s="755"/>
      <c r="BX237" s="755"/>
      <c r="BY237" s="755"/>
      <c r="BZ237" s="755"/>
      <c r="CA237" s="755"/>
      <c r="CB237" s="755"/>
      <c r="CC237" s="755"/>
      <c r="CD237" s="755"/>
      <c r="CE237" s="755"/>
      <c r="CF237" s="755"/>
      <c r="CG237" s="755"/>
      <c r="CH237" s="755"/>
      <c r="CI237" s="755"/>
      <c r="CJ237" s="755"/>
      <c r="CK237" s="755"/>
      <c r="CL237" s="755"/>
      <c r="CM237" s="755"/>
      <c r="CN237" s="755"/>
      <c r="CO237" s="755"/>
      <c r="CP237" s="755"/>
      <c r="CQ237" s="755"/>
      <c r="CR237" s="755"/>
      <c r="CS237" s="755"/>
      <c r="CT237" s="755"/>
      <c r="CU237" s="755"/>
      <c r="CV237" s="755"/>
      <c r="CW237" s="755"/>
      <c r="CX237" s="755"/>
      <c r="CY237" s="755"/>
      <c r="CZ237" s="755"/>
      <c r="DA237" s="755"/>
      <c r="DB237" s="755"/>
      <c r="DC237" s="755"/>
      <c r="DD237" s="755"/>
      <c r="DE237" s="755"/>
      <c r="DF237" s="755"/>
      <c r="DG237" s="755"/>
      <c r="DH237" s="755"/>
      <c r="DI237" s="755"/>
      <c r="DJ237" s="755"/>
      <c r="DK237" s="755"/>
      <c r="DL237" s="755"/>
      <c r="DM237" s="755"/>
      <c r="DN237" s="755"/>
      <c r="DO237" s="755"/>
      <c r="DP237" s="755"/>
      <c r="DQ237" s="755"/>
      <c r="DR237" s="755"/>
      <c r="DS237" s="755"/>
      <c r="DT237" s="755"/>
      <c r="DU237" s="755"/>
      <c r="DV237" s="755"/>
      <c r="DW237" s="755"/>
      <c r="DX237" s="755"/>
      <c r="DY237" s="755"/>
      <c r="DZ237" s="755"/>
      <c r="EA237" s="755"/>
      <c r="EB237" s="755"/>
      <c r="EC237" s="755"/>
      <c r="ED237" s="755"/>
      <c r="EE237" s="755"/>
      <c r="EF237" s="755"/>
      <c r="EG237" s="755"/>
      <c r="EH237" s="755"/>
      <c r="EI237" s="755"/>
      <c r="EJ237" s="755"/>
      <c r="EK237" s="755"/>
      <c r="EL237" s="755"/>
      <c r="EM237" s="755"/>
      <c r="EN237" s="755"/>
      <c r="EO237" s="755"/>
      <c r="EP237" s="755"/>
      <c r="EQ237" s="755"/>
      <c r="ER237" s="755"/>
      <c r="ES237" s="755"/>
      <c r="ET237" s="755"/>
      <c r="EU237" s="755"/>
      <c r="EV237" s="755"/>
      <c r="EW237" s="755"/>
      <c r="EX237" s="755"/>
      <c r="EY237" s="755"/>
      <c r="EZ237" s="755"/>
      <c r="FA237" s="755"/>
      <c r="FB237" s="755"/>
      <c r="FC237" s="755"/>
      <c r="FD237" s="755"/>
      <c r="FE237" s="755"/>
      <c r="FF237" s="755"/>
      <c r="FG237" s="755"/>
      <c r="FH237" s="755"/>
      <c r="FI237" s="755"/>
      <c r="FJ237" s="755"/>
      <c r="FK237" s="755"/>
      <c r="FL237" s="755"/>
      <c r="FM237" s="755"/>
      <c r="FN237" s="755"/>
      <c r="FO237" s="755"/>
      <c r="FP237" s="755"/>
      <c r="FQ237" s="755"/>
      <c r="FR237" s="755"/>
      <c r="FS237" s="755"/>
      <c r="FT237" s="755"/>
      <c r="FU237" s="755"/>
      <c r="FV237" s="755"/>
      <c r="FW237" s="755"/>
      <c r="FX237" s="755"/>
      <c r="FY237" s="755"/>
      <c r="FZ237" s="755"/>
      <c r="GA237" s="755"/>
      <c r="GB237" s="755"/>
      <c r="GC237" s="755"/>
      <c r="GD237" s="755"/>
      <c r="GE237" s="755"/>
      <c r="GF237" s="755"/>
      <c r="GG237" s="755"/>
      <c r="GH237" s="755"/>
      <c r="GI237" s="755"/>
      <c r="GJ237" s="755"/>
      <c r="GK237" s="755"/>
      <c r="GL237" s="755"/>
      <c r="GM237" s="755"/>
      <c r="GN237" s="755"/>
      <c r="GO237" s="755"/>
      <c r="GP237" s="755"/>
      <c r="GQ237" s="755"/>
      <c r="GR237" s="755"/>
      <c r="GS237" s="755"/>
      <c r="GT237" s="755"/>
      <c r="GU237" s="755"/>
      <c r="GV237" s="755"/>
      <c r="GW237" s="755"/>
      <c r="GX237" s="755"/>
      <c r="GY237" s="755"/>
      <c r="GZ237" s="755"/>
      <c r="HA237" s="755"/>
      <c r="HB237" s="755"/>
      <c r="HC237" s="755"/>
      <c r="HD237" s="755"/>
      <c r="HE237" s="755"/>
      <c r="HF237" s="755"/>
      <c r="HG237" s="755"/>
      <c r="HH237" s="755"/>
      <c r="HI237" s="755"/>
      <c r="HJ237" s="755"/>
      <c r="HK237" s="755"/>
      <c r="HL237" s="755"/>
    </row>
    <row r="238" spans="1:221" s="756" customFormat="1" x14ac:dyDescent="0.25">
      <c r="A238" s="732">
        <v>200</v>
      </c>
      <c r="B238" s="752" t="s">
        <v>4423</v>
      </c>
      <c r="C238" s="752" t="s">
        <v>3348</v>
      </c>
      <c r="D238" s="752" t="s">
        <v>34</v>
      </c>
      <c r="E238" s="732">
        <v>0</v>
      </c>
      <c r="F238" s="732">
        <v>20</v>
      </c>
      <c r="G238" s="776" t="str">
        <f t="shared" si="5"/>
        <v>Kém</v>
      </c>
      <c r="H238" s="732"/>
      <c r="I238" s="755"/>
      <c r="J238" s="755"/>
      <c r="K238" s="755"/>
      <c r="L238" s="755"/>
      <c r="M238" s="755"/>
      <c r="N238" s="755"/>
      <c r="O238" s="755"/>
      <c r="P238" s="755"/>
      <c r="Q238" s="755"/>
      <c r="R238" s="755"/>
      <c r="S238" s="755"/>
      <c r="T238" s="755"/>
      <c r="U238" s="755"/>
      <c r="V238" s="755"/>
      <c r="W238" s="755"/>
      <c r="X238" s="755"/>
      <c r="Y238" s="755"/>
      <c r="Z238" s="755"/>
      <c r="AA238" s="755"/>
      <c r="AB238" s="755"/>
      <c r="AC238" s="755"/>
      <c r="AD238" s="755"/>
      <c r="AE238" s="755"/>
      <c r="AF238" s="755"/>
      <c r="AG238" s="755"/>
      <c r="AH238" s="755"/>
      <c r="AI238" s="755"/>
      <c r="AJ238" s="755"/>
      <c r="AK238" s="755"/>
      <c r="AL238" s="755"/>
      <c r="AM238" s="755"/>
      <c r="AN238" s="755"/>
      <c r="AO238" s="755"/>
      <c r="AP238" s="755"/>
      <c r="AQ238" s="755"/>
      <c r="AR238" s="755"/>
      <c r="AS238" s="755"/>
      <c r="AT238" s="755"/>
      <c r="AU238" s="755"/>
      <c r="AV238" s="755"/>
      <c r="AW238" s="755"/>
      <c r="AX238" s="755"/>
      <c r="AY238" s="755"/>
      <c r="AZ238" s="755"/>
      <c r="BA238" s="755"/>
      <c r="BB238" s="755"/>
      <c r="BC238" s="755"/>
      <c r="BD238" s="755"/>
      <c r="BE238" s="755"/>
      <c r="BF238" s="755"/>
      <c r="BG238" s="755"/>
      <c r="BH238" s="755"/>
      <c r="BI238" s="755"/>
      <c r="BJ238" s="755"/>
      <c r="BK238" s="755"/>
      <c r="BL238" s="755"/>
      <c r="BM238" s="755"/>
      <c r="BN238" s="755"/>
      <c r="BO238" s="755"/>
      <c r="BP238" s="755"/>
      <c r="BQ238" s="755"/>
      <c r="BR238" s="755"/>
      <c r="BS238" s="755"/>
      <c r="BT238" s="755"/>
      <c r="BU238" s="755"/>
      <c r="BV238" s="755"/>
      <c r="BW238" s="755"/>
      <c r="BX238" s="755"/>
      <c r="BY238" s="755"/>
      <c r="BZ238" s="755"/>
      <c r="CA238" s="755"/>
      <c r="CB238" s="755"/>
      <c r="CC238" s="755"/>
      <c r="CD238" s="755"/>
      <c r="CE238" s="755"/>
      <c r="CF238" s="755"/>
      <c r="CG238" s="755"/>
      <c r="CH238" s="755"/>
      <c r="CI238" s="755"/>
      <c r="CJ238" s="755"/>
      <c r="CK238" s="755"/>
      <c r="CL238" s="755"/>
      <c r="CM238" s="755"/>
      <c r="CN238" s="755"/>
      <c r="CO238" s="755"/>
      <c r="CP238" s="755"/>
      <c r="CQ238" s="755"/>
      <c r="CR238" s="755"/>
      <c r="CS238" s="755"/>
      <c r="CT238" s="755"/>
      <c r="CU238" s="755"/>
      <c r="CV238" s="755"/>
      <c r="CW238" s="755"/>
      <c r="CX238" s="755"/>
      <c r="CY238" s="755"/>
      <c r="CZ238" s="755"/>
      <c r="DA238" s="755"/>
      <c r="DB238" s="755"/>
      <c r="DC238" s="755"/>
      <c r="DD238" s="755"/>
      <c r="DE238" s="755"/>
      <c r="DF238" s="755"/>
      <c r="DG238" s="755"/>
      <c r="DH238" s="755"/>
      <c r="DI238" s="755"/>
      <c r="DJ238" s="755"/>
      <c r="DK238" s="755"/>
      <c r="DL238" s="755"/>
      <c r="DM238" s="755"/>
      <c r="DN238" s="755"/>
      <c r="DO238" s="755"/>
      <c r="DP238" s="755"/>
      <c r="DQ238" s="755"/>
      <c r="DR238" s="755"/>
      <c r="DS238" s="755"/>
      <c r="DT238" s="755"/>
      <c r="DU238" s="755"/>
      <c r="DV238" s="755"/>
      <c r="DW238" s="755"/>
      <c r="DX238" s="755"/>
      <c r="DY238" s="755"/>
      <c r="DZ238" s="755"/>
      <c r="EA238" s="755"/>
      <c r="EB238" s="755"/>
      <c r="EC238" s="755"/>
      <c r="ED238" s="755"/>
      <c r="EE238" s="755"/>
      <c r="EF238" s="755"/>
      <c r="EG238" s="755"/>
      <c r="EH238" s="755"/>
      <c r="EI238" s="755"/>
      <c r="EJ238" s="755"/>
      <c r="EK238" s="755"/>
      <c r="EL238" s="755"/>
      <c r="EM238" s="755"/>
      <c r="EN238" s="755"/>
      <c r="EO238" s="755"/>
      <c r="EP238" s="755"/>
      <c r="EQ238" s="755"/>
      <c r="ER238" s="755"/>
      <c r="ES238" s="755"/>
      <c r="ET238" s="755"/>
      <c r="EU238" s="755"/>
      <c r="EV238" s="755"/>
      <c r="EW238" s="755"/>
      <c r="EX238" s="755"/>
      <c r="EY238" s="755"/>
      <c r="EZ238" s="755"/>
      <c r="FA238" s="755"/>
      <c r="FB238" s="755"/>
      <c r="FC238" s="755"/>
      <c r="FD238" s="755"/>
      <c r="FE238" s="755"/>
      <c r="FF238" s="755"/>
      <c r="FG238" s="755"/>
      <c r="FH238" s="755"/>
      <c r="FI238" s="755"/>
      <c r="FJ238" s="755"/>
      <c r="FK238" s="755"/>
      <c r="FL238" s="755"/>
      <c r="FM238" s="755"/>
      <c r="FN238" s="755"/>
      <c r="FO238" s="755"/>
      <c r="FP238" s="755"/>
      <c r="FQ238" s="755"/>
      <c r="FR238" s="755"/>
      <c r="FS238" s="755"/>
      <c r="FT238" s="755"/>
      <c r="FU238" s="755"/>
      <c r="FV238" s="755"/>
      <c r="FW238" s="755"/>
      <c r="FX238" s="755"/>
      <c r="FY238" s="755"/>
      <c r="FZ238" s="755"/>
      <c r="GA238" s="755"/>
      <c r="GB238" s="755"/>
      <c r="GC238" s="755"/>
      <c r="GD238" s="755"/>
      <c r="GE238" s="755"/>
      <c r="GF238" s="755"/>
      <c r="GG238" s="755"/>
      <c r="GH238" s="755"/>
      <c r="GI238" s="755"/>
      <c r="GJ238" s="755"/>
      <c r="GK238" s="755"/>
      <c r="GL238" s="755"/>
      <c r="GM238" s="755"/>
      <c r="GN238" s="755"/>
      <c r="GO238" s="755"/>
      <c r="GP238" s="755"/>
      <c r="GQ238" s="755"/>
      <c r="GR238" s="755"/>
      <c r="GS238" s="755"/>
      <c r="GT238" s="755"/>
      <c r="GU238" s="755"/>
      <c r="GV238" s="755"/>
      <c r="GW238" s="755"/>
      <c r="GX238" s="755"/>
      <c r="GY238" s="755"/>
      <c r="GZ238" s="755"/>
      <c r="HA238" s="755"/>
      <c r="HB238" s="755"/>
      <c r="HC238" s="755"/>
      <c r="HD238" s="755"/>
      <c r="HE238" s="755"/>
      <c r="HF238" s="755"/>
      <c r="HG238" s="755"/>
      <c r="HH238" s="755"/>
      <c r="HI238" s="755"/>
      <c r="HJ238" s="755"/>
      <c r="HK238" s="755"/>
      <c r="HL238" s="755"/>
    </row>
    <row r="239" spans="1:221" s="756" customFormat="1" x14ac:dyDescent="0.25">
      <c r="A239" s="732">
        <v>201</v>
      </c>
      <c r="B239" s="752" t="s">
        <v>4424</v>
      </c>
      <c r="C239" s="752" t="s">
        <v>2992</v>
      </c>
      <c r="D239" s="752" t="s">
        <v>463</v>
      </c>
      <c r="E239" s="732">
        <v>2.81</v>
      </c>
      <c r="F239" s="732">
        <v>90</v>
      </c>
      <c r="G239" s="776" t="str">
        <f t="shared" si="5"/>
        <v>Xuất sắc</v>
      </c>
      <c r="H239" s="733"/>
      <c r="I239" s="755"/>
      <c r="J239" s="755"/>
      <c r="K239" s="755"/>
      <c r="L239" s="755"/>
      <c r="M239" s="755"/>
      <c r="N239" s="755"/>
      <c r="O239" s="755"/>
      <c r="P239" s="755"/>
      <c r="Q239" s="755"/>
      <c r="R239" s="755"/>
      <c r="S239" s="755"/>
      <c r="T239" s="755"/>
      <c r="U239" s="755"/>
      <c r="V239" s="755"/>
      <c r="W239" s="755"/>
      <c r="X239" s="755"/>
      <c r="Y239" s="755"/>
      <c r="Z239" s="755"/>
      <c r="AA239" s="755"/>
      <c r="AB239" s="755"/>
      <c r="AC239" s="755"/>
      <c r="AD239" s="755"/>
      <c r="AE239" s="755"/>
      <c r="AF239" s="755"/>
      <c r="AG239" s="755"/>
      <c r="AH239" s="755"/>
      <c r="AI239" s="755"/>
      <c r="AJ239" s="755"/>
      <c r="AK239" s="755"/>
      <c r="AL239" s="755"/>
      <c r="AM239" s="755"/>
      <c r="AN239" s="755"/>
      <c r="AO239" s="755"/>
      <c r="AP239" s="755"/>
      <c r="AQ239" s="755"/>
      <c r="AR239" s="755"/>
      <c r="AS239" s="755"/>
      <c r="AT239" s="755"/>
      <c r="AU239" s="755"/>
      <c r="AV239" s="755"/>
      <c r="AW239" s="755"/>
      <c r="AX239" s="755"/>
      <c r="AY239" s="755"/>
      <c r="AZ239" s="755"/>
      <c r="BA239" s="755"/>
      <c r="BB239" s="755"/>
      <c r="BC239" s="755"/>
      <c r="BD239" s="755"/>
      <c r="BE239" s="755"/>
      <c r="BF239" s="755"/>
      <c r="BG239" s="755"/>
      <c r="BH239" s="755"/>
      <c r="BI239" s="755"/>
      <c r="BJ239" s="755"/>
      <c r="BK239" s="755"/>
      <c r="BL239" s="755"/>
      <c r="BM239" s="755"/>
      <c r="BN239" s="755"/>
      <c r="BO239" s="755"/>
      <c r="BP239" s="755"/>
      <c r="BQ239" s="755"/>
      <c r="BR239" s="755"/>
      <c r="BS239" s="755"/>
      <c r="BT239" s="755"/>
      <c r="BU239" s="755"/>
      <c r="BV239" s="755"/>
      <c r="BW239" s="755"/>
      <c r="BX239" s="755"/>
      <c r="BY239" s="755"/>
      <c r="BZ239" s="755"/>
      <c r="CA239" s="755"/>
      <c r="CB239" s="755"/>
      <c r="CC239" s="755"/>
      <c r="CD239" s="755"/>
      <c r="CE239" s="755"/>
      <c r="CF239" s="755"/>
      <c r="CG239" s="755"/>
      <c r="CH239" s="755"/>
      <c r="CI239" s="755"/>
      <c r="CJ239" s="755"/>
      <c r="CK239" s="755"/>
      <c r="CL239" s="755"/>
      <c r="CM239" s="755"/>
      <c r="CN239" s="755"/>
      <c r="CO239" s="755"/>
      <c r="CP239" s="755"/>
      <c r="CQ239" s="755"/>
      <c r="CR239" s="755"/>
      <c r="CS239" s="755"/>
      <c r="CT239" s="755"/>
      <c r="CU239" s="755"/>
      <c r="CV239" s="755"/>
      <c r="CW239" s="755"/>
      <c r="CX239" s="755"/>
      <c r="CY239" s="755"/>
      <c r="CZ239" s="755"/>
      <c r="DA239" s="755"/>
      <c r="DB239" s="755"/>
      <c r="DC239" s="755"/>
      <c r="DD239" s="755"/>
      <c r="DE239" s="755"/>
      <c r="DF239" s="755"/>
      <c r="DG239" s="755"/>
      <c r="DH239" s="755"/>
      <c r="DI239" s="755"/>
      <c r="DJ239" s="755"/>
      <c r="DK239" s="755"/>
      <c r="DL239" s="755"/>
      <c r="DM239" s="755"/>
      <c r="DN239" s="755"/>
      <c r="DO239" s="755"/>
      <c r="DP239" s="755"/>
      <c r="DQ239" s="755"/>
      <c r="DR239" s="755"/>
      <c r="DS239" s="755"/>
      <c r="DT239" s="755"/>
      <c r="DU239" s="755"/>
      <c r="DV239" s="755"/>
      <c r="DW239" s="755"/>
      <c r="DX239" s="755"/>
      <c r="DY239" s="755"/>
      <c r="DZ239" s="755"/>
      <c r="EA239" s="755"/>
      <c r="EB239" s="755"/>
      <c r="EC239" s="755"/>
      <c r="ED239" s="755"/>
      <c r="EE239" s="755"/>
      <c r="EF239" s="755"/>
      <c r="EG239" s="755"/>
      <c r="EH239" s="755"/>
      <c r="EI239" s="755"/>
      <c r="EJ239" s="755"/>
      <c r="EK239" s="755"/>
      <c r="EL239" s="755"/>
      <c r="EM239" s="755"/>
      <c r="EN239" s="755"/>
      <c r="EO239" s="755"/>
      <c r="EP239" s="755"/>
      <c r="EQ239" s="755"/>
      <c r="ER239" s="755"/>
      <c r="ES239" s="755"/>
      <c r="ET239" s="755"/>
      <c r="EU239" s="755"/>
      <c r="EV239" s="755"/>
      <c r="EW239" s="755"/>
      <c r="EX239" s="755"/>
      <c r="EY239" s="755"/>
      <c r="EZ239" s="755"/>
      <c r="FA239" s="755"/>
      <c r="FB239" s="755"/>
      <c r="FC239" s="755"/>
      <c r="FD239" s="755"/>
      <c r="FE239" s="755"/>
      <c r="FF239" s="755"/>
      <c r="FG239" s="755"/>
      <c r="FH239" s="755"/>
      <c r="FI239" s="755"/>
      <c r="FJ239" s="755"/>
      <c r="FK239" s="755"/>
      <c r="FL239" s="755"/>
      <c r="FM239" s="755"/>
      <c r="FN239" s="755"/>
      <c r="FO239" s="755"/>
      <c r="FP239" s="755"/>
      <c r="FQ239" s="755"/>
      <c r="FR239" s="755"/>
      <c r="FS239" s="755"/>
      <c r="FT239" s="755"/>
      <c r="FU239" s="755"/>
      <c r="FV239" s="755"/>
      <c r="FW239" s="755"/>
      <c r="FX239" s="755"/>
      <c r="FY239" s="755"/>
      <c r="FZ239" s="755"/>
      <c r="GA239" s="755"/>
      <c r="GB239" s="755"/>
      <c r="GC239" s="755"/>
      <c r="GD239" s="755"/>
      <c r="GE239" s="755"/>
      <c r="GF239" s="755"/>
      <c r="GG239" s="755"/>
      <c r="GH239" s="755"/>
      <c r="GI239" s="755"/>
      <c r="GJ239" s="755"/>
      <c r="GK239" s="755"/>
      <c r="GL239" s="755"/>
      <c r="GM239" s="755"/>
      <c r="GN239" s="755"/>
      <c r="GO239" s="755"/>
      <c r="GP239" s="755"/>
      <c r="GQ239" s="755"/>
      <c r="GR239" s="755"/>
      <c r="GS239" s="755"/>
      <c r="GT239" s="755"/>
      <c r="GU239" s="755"/>
      <c r="GV239" s="755"/>
      <c r="GW239" s="755"/>
      <c r="GX239" s="755"/>
      <c r="GY239" s="755"/>
      <c r="GZ239" s="755"/>
      <c r="HA239" s="755"/>
      <c r="HB239" s="755"/>
      <c r="HC239" s="755"/>
      <c r="HD239" s="755"/>
      <c r="HE239" s="755"/>
      <c r="HF239" s="755"/>
      <c r="HG239" s="755"/>
      <c r="HH239" s="755"/>
      <c r="HI239" s="755"/>
      <c r="HJ239" s="755"/>
      <c r="HK239" s="755"/>
      <c r="HL239" s="755"/>
    </row>
    <row r="240" spans="1:221" s="756" customFormat="1" x14ac:dyDescent="0.25">
      <c r="A240" s="732">
        <v>202</v>
      </c>
      <c r="B240" s="752" t="s">
        <v>4425</v>
      </c>
      <c r="C240" s="752" t="s">
        <v>296</v>
      </c>
      <c r="D240" s="752" t="s">
        <v>428</v>
      </c>
      <c r="E240" s="732">
        <v>1.63</v>
      </c>
      <c r="F240" s="732">
        <v>65</v>
      </c>
      <c r="G240" s="776" t="str">
        <f t="shared" si="5"/>
        <v>Khá</v>
      </c>
      <c r="H240" s="732"/>
      <c r="I240" s="755"/>
      <c r="J240" s="755"/>
      <c r="K240" s="755"/>
      <c r="L240" s="755"/>
      <c r="M240" s="755"/>
      <c r="N240" s="755"/>
      <c r="O240" s="755"/>
      <c r="P240" s="755"/>
      <c r="Q240" s="755"/>
      <c r="R240" s="755"/>
      <c r="S240" s="755"/>
      <c r="T240" s="755"/>
      <c r="U240" s="755"/>
      <c r="V240" s="755"/>
      <c r="W240" s="755"/>
      <c r="X240" s="755"/>
      <c r="Y240" s="755"/>
      <c r="Z240" s="755"/>
      <c r="AA240" s="755"/>
      <c r="AB240" s="755"/>
      <c r="AC240" s="755"/>
      <c r="AD240" s="755"/>
      <c r="AE240" s="755"/>
      <c r="AF240" s="755"/>
      <c r="AG240" s="755"/>
      <c r="AH240" s="755"/>
      <c r="AI240" s="755"/>
      <c r="AJ240" s="755"/>
      <c r="AK240" s="755"/>
      <c r="AL240" s="755"/>
      <c r="AM240" s="755"/>
      <c r="AN240" s="755"/>
      <c r="AO240" s="755"/>
      <c r="AP240" s="755"/>
      <c r="AQ240" s="755"/>
      <c r="AR240" s="755"/>
      <c r="AS240" s="755"/>
      <c r="AT240" s="755"/>
      <c r="AU240" s="755"/>
      <c r="AV240" s="755"/>
      <c r="AW240" s="755"/>
      <c r="AX240" s="755"/>
      <c r="AY240" s="755"/>
      <c r="AZ240" s="755"/>
      <c r="BA240" s="755"/>
      <c r="BB240" s="755"/>
      <c r="BC240" s="755"/>
      <c r="BD240" s="755"/>
      <c r="BE240" s="755"/>
      <c r="BF240" s="755"/>
      <c r="BG240" s="755"/>
      <c r="BH240" s="755"/>
      <c r="BI240" s="755"/>
      <c r="BJ240" s="755"/>
      <c r="BK240" s="755"/>
      <c r="BL240" s="755"/>
      <c r="BM240" s="755"/>
      <c r="BN240" s="755"/>
      <c r="BO240" s="755"/>
      <c r="BP240" s="755"/>
      <c r="BQ240" s="755"/>
      <c r="BR240" s="755"/>
      <c r="BS240" s="755"/>
      <c r="BT240" s="755"/>
      <c r="BU240" s="755"/>
      <c r="BV240" s="755"/>
      <c r="BW240" s="755"/>
      <c r="BX240" s="755"/>
      <c r="BY240" s="755"/>
      <c r="BZ240" s="755"/>
      <c r="CA240" s="755"/>
      <c r="CB240" s="755"/>
      <c r="CC240" s="755"/>
      <c r="CD240" s="755"/>
      <c r="CE240" s="755"/>
      <c r="CF240" s="755"/>
      <c r="CG240" s="755"/>
      <c r="CH240" s="755"/>
      <c r="CI240" s="755"/>
      <c r="CJ240" s="755"/>
      <c r="CK240" s="755"/>
      <c r="CL240" s="755"/>
      <c r="CM240" s="755"/>
      <c r="CN240" s="755"/>
      <c r="CO240" s="755"/>
      <c r="CP240" s="755"/>
      <c r="CQ240" s="755"/>
      <c r="CR240" s="755"/>
      <c r="CS240" s="755"/>
      <c r="CT240" s="755"/>
      <c r="CU240" s="755"/>
      <c r="CV240" s="755"/>
      <c r="CW240" s="755"/>
      <c r="CX240" s="755"/>
      <c r="CY240" s="755"/>
      <c r="CZ240" s="755"/>
      <c r="DA240" s="755"/>
      <c r="DB240" s="755"/>
      <c r="DC240" s="755"/>
      <c r="DD240" s="755"/>
      <c r="DE240" s="755"/>
      <c r="DF240" s="755"/>
      <c r="DG240" s="755"/>
      <c r="DH240" s="755"/>
      <c r="DI240" s="755"/>
      <c r="DJ240" s="755"/>
      <c r="DK240" s="755"/>
      <c r="DL240" s="755"/>
      <c r="DM240" s="755"/>
      <c r="DN240" s="755"/>
      <c r="DO240" s="755"/>
      <c r="DP240" s="755"/>
      <c r="DQ240" s="755"/>
      <c r="DR240" s="755"/>
      <c r="DS240" s="755"/>
      <c r="DT240" s="755"/>
      <c r="DU240" s="755"/>
      <c r="DV240" s="755"/>
      <c r="DW240" s="755"/>
      <c r="DX240" s="755"/>
      <c r="DY240" s="755"/>
      <c r="DZ240" s="755"/>
      <c r="EA240" s="755"/>
      <c r="EB240" s="755"/>
      <c r="EC240" s="755"/>
      <c r="ED240" s="755"/>
      <c r="EE240" s="755"/>
      <c r="EF240" s="755"/>
      <c r="EG240" s="755"/>
      <c r="EH240" s="755"/>
      <c r="EI240" s="755"/>
      <c r="EJ240" s="755"/>
      <c r="EK240" s="755"/>
      <c r="EL240" s="755"/>
      <c r="EM240" s="755"/>
      <c r="EN240" s="755"/>
      <c r="EO240" s="755"/>
      <c r="EP240" s="755"/>
      <c r="EQ240" s="755"/>
      <c r="ER240" s="755"/>
      <c r="ES240" s="755"/>
      <c r="ET240" s="755"/>
      <c r="EU240" s="755"/>
      <c r="EV240" s="755"/>
      <c r="EW240" s="755"/>
      <c r="EX240" s="755"/>
      <c r="EY240" s="755"/>
      <c r="EZ240" s="755"/>
      <c r="FA240" s="755"/>
      <c r="FB240" s="755"/>
      <c r="FC240" s="755"/>
      <c r="FD240" s="755"/>
      <c r="FE240" s="755"/>
      <c r="FF240" s="755"/>
      <c r="FG240" s="755"/>
      <c r="FH240" s="755"/>
      <c r="FI240" s="755"/>
      <c r="FJ240" s="755"/>
      <c r="FK240" s="755"/>
      <c r="FL240" s="755"/>
      <c r="FM240" s="755"/>
      <c r="FN240" s="755"/>
      <c r="FO240" s="755"/>
      <c r="FP240" s="755"/>
      <c r="FQ240" s="755"/>
      <c r="FR240" s="755"/>
      <c r="FS240" s="755"/>
      <c r="FT240" s="755"/>
      <c r="FU240" s="755"/>
      <c r="FV240" s="755"/>
      <c r="FW240" s="755"/>
      <c r="FX240" s="755"/>
      <c r="FY240" s="755"/>
      <c r="FZ240" s="755"/>
      <c r="GA240" s="755"/>
      <c r="GB240" s="755"/>
      <c r="GC240" s="755"/>
      <c r="GD240" s="755"/>
      <c r="GE240" s="755"/>
      <c r="GF240" s="755"/>
      <c r="GG240" s="755"/>
      <c r="GH240" s="755"/>
      <c r="GI240" s="755"/>
      <c r="GJ240" s="755"/>
      <c r="GK240" s="755"/>
      <c r="GL240" s="755"/>
      <c r="GM240" s="755"/>
      <c r="GN240" s="755"/>
      <c r="GO240" s="755"/>
      <c r="GP240" s="755"/>
      <c r="GQ240" s="755"/>
      <c r="GR240" s="755"/>
      <c r="GS240" s="755"/>
      <c r="GT240" s="755"/>
      <c r="GU240" s="755"/>
      <c r="GV240" s="755"/>
      <c r="GW240" s="755"/>
      <c r="GX240" s="755"/>
      <c r="GY240" s="755"/>
      <c r="GZ240" s="755"/>
      <c r="HA240" s="755"/>
      <c r="HB240" s="755"/>
      <c r="HC240" s="755"/>
      <c r="HD240" s="755"/>
      <c r="HE240" s="755"/>
      <c r="HF240" s="755"/>
      <c r="HG240" s="755"/>
      <c r="HH240" s="755"/>
      <c r="HI240" s="755"/>
      <c r="HJ240" s="755"/>
      <c r="HK240" s="755"/>
      <c r="HL240" s="755"/>
    </row>
    <row r="241" spans="1:220" s="756" customFormat="1" x14ac:dyDescent="0.25">
      <c r="A241" s="732">
        <v>203</v>
      </c>
      <c r="B241" s="752" t="s">
        <v>4426</v>
      </c>
      <c r="C241" s="752" t="s">
        <v>4427</v>
      </c>
      <c r="D241" s="752" t="s">
        <v>105</v>
      </c>
      <c r="E241" s="732">
        <v>2.21</v>
      </c>
      <c r="F241" s="732">
        <v>82</v>
      </c>
      <c r="G241" s="776" t="str">
        <f t="shared" si="5"/>
        <v>Tốt</v>
      </c>
      <c r="H241" s="732"/>
      <c r="I241" s="755"/>
      <c r="J241" s="755"/>
      <c r="K241" s="755"/>
      <c r="L241" s="755"/>
      <c r="M241" s="755"/>
      <c r="N241" s="755"/>
      <c r="O241" s="755"/>
      <c r="P241" s="755"/>
      <c r="Q241" s="755"/>
      <c r="R241" s="755"/>
      <c r="S241" s="755"/>
      <c r="T241" s="755"/>
      <c r="U241" s="755"/>
      <c r="V241" s="755"/>
      <c r="W241" s="755"/>
      <c r="X241" s="755"/>
      <c r="Y241" s="755"/>
      <c r="Z241" s="755"/>
      <c r="AA241" s="755"/>
      <c r="AB241" s="755"/>
      <c r="AC241" s="755"/>
      <c r="AD241" s="755"/>
      <c r="AE241" s="755"/>
      <c r="AF241" s="755"/>
      <c r="AG241" s="755"/>
      <c r="AH241" s="755"/>
      <c r="AI241" s="755"/>
      <c r="AJ241" s="755"/>
      <c r="AK241" s="755"/>
      <c r="AL241" s="755"/>
      <c r="AM241" s="755"/>
      <c r="AN241" s="755"/>
      <c r="AO241" s="755"/>
      <c r="AP241" s="755"/>
      <c r="AQ241" s="755"/>
      <c r="AR241" s="755"/>
      <c r="AS241" s="755"/>
      <c r="AT241" s="755"/>
      <c r="AU241" s="755"/>
      <c r="AV241" s="755"/>
      <c r="AW241" s="755"/>
      <c r="AX241" s="755"/>
      <c r="AY241" s="755"/>
      <c r="AZ241" s="755"/>
      <c r="BA241" s="755"/>
      <c r="BB241" s="755"/>
      <c r="BC241" s="755"/>
      <c r="BD241" s="755"/>
      <c r="BE241" s="755"/>
      <c r="BF241" s="755"/>
      <c r="BG241" s="755"/>
      <c r="BH241" s="755"/>
      <c r="BI241" s="755"/>
      <c r="BJ241" s="755"/>
      <c r="BK241" s="755"/>
      <c r="BL241" s="755"/>
      <c r="BM241" s="755"/>
      <c r="BN241" s="755"/>
      <c r="BO241" s="755"/>
      <c r="BP241" s="755"/>
      <c r="BQ241" s="755"/>
      <c r="BR241" s="755"/>
      <c r="BS241" s="755"/>
      <c r="BT241" s="755"/>
      <c r="BU241" s="755"/>
      <c r="BV241" s="755"/>
      <c r="BW241" s="755"/>
      <c r="BX241" s="755"/>
      <c r="BY241" s="755"/>
      <c r="BZ241" s="755"/>
      <c r="CA241" s="755"/>
      <c r="CB241" s="755"/>
      <c r="CC241" s="755"/>
      <c r="CD241" s="755"/>
      <c r="CE241" s="755"/>
      <c r="CF241" s="755"/>
      <c r="CG241" s="755"/>
      <c r="CH241" s="755"/>
      <c r="CI241" s="755"/>
      <c r="CJ241" s="755"/>
      <c r="CK241" s="755"/>
      <c r="CL241" s="755"/>
      <c r="CM241" s="755"/>
      <c r="CN241" s="755"/>
      <c r="CO241" s="755"/>
      <c r="CP241" s="755"/>
      <c r="CQ241" s="755"/>
      <c r="CR241" s="755"/>
      <c r="CS241" s="755"/>
      <c r="CT241" s="755"/>
      <c r="CU241" s="755"/>
      <c r="CV241" s="755"/>
      <c r="CW241" s="755"/>
      <c r="CX241" s="755"/>
      <c r="CY241" s="755"/>
      <c r="CZ241" s="755"/>
      <c r="DA241" s="755"/>
      <c r="DB241" s="755"/>
      <c r="DC241" s="755"/>
      <c r="DD241" s="755"/>
      <c r="DE241" s="755"/>
      <c r="DF241" s="755"/>
      <c r="DG241" s="755"/>
      <c r="DH241" s="755"/>
      <c r="DI241" s="755"/>
      <c r="DJ241" s="755"/>
      <c r="DK241" s="755"/>
      <c r="DL241" s="755"/>
      <c r="DM241" s="755"/>
      <c r="DN241" s="755"/>
      <c r="DO241" s="755"/>
      <c r="DP241" s="755"/>
      <c r="DQ241" s="755"/>
      <c r="DR241" s="755"/>
      <c r="DS241" s="755"/>
      <c r="DT241" s="755"/>
      <c r="DU241" s="755"/>
      <c r="DV241" s="755"/>
      <c r="DW241" s="755"/>
      <c r="DX241" s="755"/>
      <c r="DY241" s="755"/>
      <c r="DZ241" s="755"/>
      <c r="EA241" s="755"/>
      <c r="EB241" s="755"/>
      <c r="EC241" s="755"/>
      <c r="ED241" s="755"/>
      <c r="EE241" s="755"/>
      <c r="EF241" s="755"/>
      <c r="EG241" s="755"/>
      <c r="EH241" s="755"/>
      <c r="EI241" s="755"/>
      <c r="EJ241" s="755"/>
      <c r="EK241" s="755"/>
      <c r="EL241" s="755"/>
      <c r="EM241" s="755"/>
      <c r="EN241" s="755"/>
      <c r="EO241" s="755"/>
      <c r="EP241" s="755"/>
      <c r="EQ241" s="755"/>
      <c r="ER241" s="755"/>
      <c r="ES241" s="755"/>
      <c r="ET241" s="755"/>
      <c r="EU241" s="755"/>
      <c r="EV241" s="755"/>
      <c r="EW241" s="755"/>
      <c r="EX241" s="755"/>
      <c r="EY241" s="755"/>
      <c r="EZ241" s="755"/>
      <c r="FA241" s="755"/>
      <c r="FB241" s="755"/>
      <c r="FC241" s="755"/>
      <c r="FD241" s="755"/>
      <c r="FE241" s="755"/>
      <c r="FF241" s="755"/>
      <c r="FG241" s="755"/>
      <c r="FH241" s="755"/>
      <c r="FI241" s="755"/>
      <c r="FJ241" s="755"/>
      <c r="FK241" s="755"/>
      <c r="FL241" s="755"/>
      <c r="FM241" s="755"/>
      <c r="FN241" s="755"/>
      <c r="FO241" s="755"/>
      <c r="FP241" s="755"/>
      <c r="FQ241" s="755"/>
      <c r="FR241" s="755"/>
      <c r="FS241" s="755"/>
      <c r="FT241" s="755"/>
      <c r="FU241" s="755"/>
      <c r="FV241" s="755"/>
      <c r="FW241" s="755"/>
      <c r="FX241" s="755"/>
      <c r="FY241" s="755"/>
      <c r="FZ241" s="755"/>
      <c r="GA241" s="755"/>
      <c r="GB241" s="755"/>
      <c r="GC241" s="755"/>
      <c r="GD241" s="755"/>
      <c r="GE241" s="755"/>
      <c r="GF241" s="755"/>
      <c r="GG241" s="755"/>
      <c r="GH241" s="755"/>
      <c r="GI241" s="755"/>
      <c r="GJ241" s="755"/>
      <c r="GK241" s="755"/>
      <c r="GL241" s="755"/>
      <c r="GM241" s="755"/>
      <c r="GN241" s="755"/>
      <c r="GO241" s="755"/>
      <c r="GP241" s="755"/>
      <c r="GQ241" s="755"/>
      <c r="GR241" s="755"/>
      <c r="GS241" s="755"/>
      <c r="GT241" s="755"/>
      <c r="GU241" s="755"/>
      <c r="GV241" s="755"/>
      <c r="GW241" s="755"/>
      <c r="GX241" s="755"/>
      <c r="GY241" s="755"/>
      <c r="GZ241" s="755"/>
      <c r="HA241" s="755"/>
      <c r="HB241" s="755"/>
      <c r="HC241" s="755"/>
      <c r="HD241" s="755"/>
      <c r="HE241" s="755"/>
      <c r="HF241" s="755"/>
      <c r="HG241" s="755"/>
      <c r="HH241" s="755"/>
      <c r="HI241" s="755"/>
      <c r="HJ241" s="755"/>
      <c r="HK241" s="755"/>
      <c r="HL241" s="755"/>
    </row>
    <row r="242" spans="1:220" s="756" customFormat="1" x14ac:dyDescent="0.25">
      <c r="A242" s="732">
        <v>204</v>
      </c>
      <c r="B242" s="752" t="s">
        <v>4428</v>
      </c>
      <c r="C242" s="752" t="s">
        <v>48</v>
      </c>
      <c r="D242" s="752" t="s">
        <v>49</v>
      </c>
      <c r="E242" s="732">
        <v>3</v>
      </c>
      <c r="F242" s="732">
        <v>90</v>
      </c>
      <c r="G242" s="776" t="str">
        <f t="shared" si="5"/>
        <v>Xuất sắc</v>
      </c>
      <c r="H242" s="732"/>
      <c r="I242" s="755"/>
      <c r="J242" s="755"/>
      <c r="K242" s="755"/>
      <c r="L242" s="755"/>
      <c r="M242" s="755"/>
      <c r="N242" s="755"/>
      <c r="O242" s="755"/>
      <c r="P242" s="755"/>
      <c r="Q242" s="755"/>
      <c r="R242" s="755"/>
      <c r="S242" s="755"/>
      <c r="T242" s="755"/>
      <c r="U242" s="755"/>
      <c r="V242" s="755"/>
      <c r="W242" s="755"/>
      <c r="X242" s="755"/>
      <c r="Y242" s="755"/>
      <c r="Z242" s="755"/>
      <c r="AA242" s="755"/>
      <c r="AB242" s="755"/>
      <c r="AC242" s="755"/>
      <c r="AD242" s="755"/>
      <c r="AE242" s="755"/>
      <c r="AF242" s="755"/>
      <c r="AG242" s="755"/>
      <c r="AH242" s="755"/>
      <c r="AI242" s="755"/>
      <c r="AJ242" s="755"/>
      <c r="AK242" s="755"/>
      <c r="AL242" s="755"/>
      <c r="AM242" s="755"/>
      <c r="AN242" s="755"/>
      <c r="AO242" s="755"/>
      <c r="AP242" s="755"/>
      <c r="AQ242" s="755"/>
      <c r="AR242" s="755"/>
      <c r="AS242" s="755"/>
      <c r="AT242" s="755"/>
      <c r="AU242" s="755"/>
      <c r="AV242" s="755"/>
      <c r="AW242" s="755"/>
      <c r="AX242" s="755"/>
      <c r="AY242" s="755"/>
      <c r="AZ242" s="755"/>
      <c r="BA242" s="755"/>
      <c r="BB242" s="755"/>
      <c r="BC242" s="755"/>
      <c r="BD242" s="755"/>
      <c r="BE242" s="755"/>
      <c r="BF242" s="755"/>
      <c r="BG242" s="755"/>
      <c r="BH242" s="755"/>
      <c r="BI242" s="755"/>
      <c r="BJ242" s="755"/>
      <c r="BK242" s="755"/>
      <c r="BL242" s="755"/>
      <c r="BM242" s="755"/>
      <c r="BN242" s="755"/>
      <c r="BO242" s="755"/>
      <c r="BP242" s="755"/>
      <c r="BQ242" s="755"/>
      <c r="BR242" s="755"/>
      <c r="BS242" s="755"/>
      <c r="BT242" s="755"/>
      <c r="BU242" s="755"/>
      <c r="BV242" s="755"/>
      <c r="BW242" s="755"/>
      <c r="BX242" s="755"/>
      <c r="BY242" s="755"/>
      <c r="BZ242" s="755"/>
      <c r="CA242" s="755"/>
      <c r="CB242" s="755"/>
      <c r="CC242" s="755"/>
      <c r="CD242" s="755"/>
      <c r="CE242" s="755"/>
      <c r="CF242" s="755"/>
      <c r="CG242" s="755"/>
      <c r="CH242" s="755"/>
      <c r="CI242" s="755"/>
      <c r="CJ242" s="755"/>
      <c r="CK242" s="755"/>
      <c r="CL242" s="755"/>
      <c r="CM242" s="755"/>
      <c r="CN242" s="755"/>
      <c r="CO242" s="755"/>
      <c r="CP242" s="755"/>
      <c r="CQ242" s="755"/>
      <c r="CR242" s="755"/>
      <c r="CS242" s="755"/>
      <c r="CT242" s="755"/>
      <c r="CU242" s="755"/>
      <c r="CV242" s="755"/>
      <c r="CW242" s="755"/>
      <c r="CX242" s="755"/>
      <c r="CY242" s="755"/>
      <c r="CZ242" s="755"/>
      <c r="DA242" s="755"/>
      <c r="DB242" s="755"/>
      <c r="DC242" s="755"/>
      <c r="DD242" s="755"/>
      <c r="DE242" s="755"/>
      <c r="DF242" s="755"/>
      <c r="DG242" s="755"/>
      <c r="DH242" s="755"/>
      <c r="DI242" s="755"/>
      <c r="DJ242" s="755"/>
      <c r="DK242" s="755"/>
      <c r="DL242" s="755"/>
      <c r="DM242" s="755"/>
      <c r="DN242" s="755"/>
      <c r="DO242" s="755"/>
      <c r="DP242" s="755"/>
      <c r="DQ242" s="755"/>
      <c r="DR242" s="755"/>
      <c r="DS242" s="755"/>
      <c r="DT242" s="755"/>
      <c r="DU242" s="755"/>
      <c r="DV242" s="755"/>
      <c r="DW242" s="755"/>
      <c r="DX242" s="755"/>
      <c r="DY242" s="755"/>
      <c r="DZ242" s="755"/>
      <c r="EA242" s="755"/>
      <c r="EB242" s="755"/>
      <c r="EC242" s="755"/>
      <c r="ED242" s="755"/>
      <c r="EE242" s="755"/>
      <c r="EF242" s="755"/>
      <c r="EG242" s="755"/>
      <c r="EH242" s="755"/>
      <c r="EI242" s="755"/>
      <c r="EJ242" s="755"/>
      <c r="EK242" s="755"/>
      <c r="EL242" s="755"/>
      <c r="EM242" s="755"/>
      <c r="EN242" s="755"/>
      <c r="EO242" s="755"/>
      <c r="EP242" s="755"/>
      <c r="EQ242" s="755"/>
      <c r="ER242" s="755"/>
      <c r="ES242" s="755"/>
      <c r="ET242" s="755"/>
      <c r="EU242" s="755"/>
      <c r="EV242" s="755"/>
      <c r="EW242" s="755"/>
      <c r="EX242" s="755"/>
      <c r="EY242" s="755"/>
      <c r="EZ242" s="755"/>
      <c r="FA242" s="755"/>
      <c r="FB242" s="755"/>
      <c r="FC242" s="755"/>
      <c r="FD242" s="755"/>
      <c r="FE242" s="755"/>
      <c r="FF242" s="755"/>
      <c r="FG242" s="755"/>
      <c r="FH242" s="755"/>
      <c r="FI242" s="755"/>
      <c r="FJ242" s="755"/>
      <c r="FK242" s="755"/>
      <c r="FL242" s="755"/>
      <c r="FM242" s="755"/>
      <c r="FN242" s="755"/>
      <c r="FO242" s="755"/>
      <c r="FP242" s="755"/>
      <c r="FQ242" s="755"/>
      <c r="FR242" s="755"/>
      <c r="FS242" s="755"/>
      <c r="FT242" s="755"/>
      <c r="FU242" s="755"/>
      <c r="FV242" s="755"/>
      <c r="FW242" s="755"/>
      <c r="FX242" s="755"/>
      <c r="FY242" s="755"/>
      <c r="FZ242" s="755"/>
      <c r="GA242" s="755"/>
      <c r="GB242" s="755"/>
      <c r="GC242" s="755"/>
      <c r="GD242" s="755"/>
      <c r="GE242" s="755"/>
      <c r="GF242" s="755"/>
      <c r="GG242" s="755"/>
      <c r="GH242" s="755"/>
      <c r="GI242" s="755"/>
      <c r="GJ242" s="755"/>
      <c r="GK242" s="755"/>
      <c r="GL242" s="755"/>
      <c r="GM242" s="755"/>
      <c r="GN242" s="755"/>
      <c r="GO242" s="755"/>
      <c r="GP242" s="755"/>
      <c r="GQ242" s="755"/>
      <c r="GR242" s="755"/>
      <c r="GS242" s="755"/>
      <c r="GT242" s="755"/>
      <c r="GU242" s="755"/>
      <c r="GV242" s="755"/>
      <c r="GW242" s="755"/>
      <c r="GX242" s="755"/>
      <c r="GY242" s="755"/>
      <c r="GZ242" s="755"/>
      <c r="HA242" s="755"/>
      <c r="HB242" s="755"/>
      <c r="HC242" s="755"/>
      <c r="HD242" s="755"/>
      <c r="HE242" s="755"/>
      <c r="HF242" s="755"/>
      <c r="HG242" s="755"/>
      <c r="HH242" s="755"/>
      <c r="HI242" s="755"/>
      <c r="HJ242" s="755"/>
      <c r="HK242" s="755"/>
      <c r="HL242" s="755"/>
    </row>
    <row r="243" spans="1:220" s="756" customFormat="1" x14ac:dyDescent="0.25">
      <c r="A243" s="732">
        <v>205</v>
      </c>
      <c r="B243" s="752" t="s">
        <v>4429</v>
      </c>
      <c r="C243" s="752" t="s">
        <v>3447</v>
      </c>
      <c r="D243" s="752" t="s">
        <v>231</v>
      </c>
      <c r="E243" s="732">
        <v>2.44</v>
      </c>
      <c r="F243" s="732">
        <v>96</v>
      </c>
      <c r="G243" s="776" t="str">
        <f t="shared" si="5"/>
        <v>Xuất sắc</v>
      </c>
      <c r="H243" s="732"/>
      <c r="I243" s="755"/>
      <c r="J243" s="755"/>
      <c r="K243" s="755"/>
      <c r="L243" s="755"/>
      <c r="M243" s="755"/>
      <c r="N243" s="755"/>
      <c r="O243" s="755"/>
      <c r="P243" s="755"/>
      <c r="Q243" s="755"/>
      <c r="R243" s="755"/>
      <c r="S243" s="755"/>
      <c r="T243" s="755"/>
      <c r="U243" s="755"/>
      <c r="V243" s="755"/>
      <c r="W243" s="755"/>
      <c r="X243" s="755"/>
      <c r="Y243" s="755"/>
      <c r="Z243" s="755"/>
      <c r="AA243" s="755"/>
      <c r="AB243" s="755"/>
      <c r="AC243" s="755"/>
      <c r="AD243" s="755"/>
      <c r="AE243" s="755"/>
      <c r="AF243" s="755"/>
      <c r="AG243" s="755"/>
      <c r="AH243" s="755"/>
      <c r="AI243" s="755"/>
      <c r="AJ243" s="755"/>
      <c r="AK243" s="755"/>
      <c r="AL243" s="755"/>
      <c r="AM243" s="755"/>
      <c r="AN243" s="755"/>
      <c r="AO243" s="755"/>
      <c r="AP243" s="755"/>
      <c r="AQ243" s="755"/>
      <c r="AR243" s="755"/>
      <c r="AS243" s="755"/>
      <c r="AT243" s="755"/>
      <c r="AU243" s="755"/>
      <c r="AV243" s="755"/>
      <c r="AW243" s="755"/>
      <c r="AX243" s="755"/>
      <c r="AY243" s="755"/>
      <c r="AZ243" s="755"/>
      <c r="BA243" s="755"/>
      <c r="BB243" s="755"/>
      <c r="BC243" s="755"/>
      <c r="BD243" s="755"/>
      <c r="BE243" s="755"/>
      <c r="BF243" s="755"/>
      <c r="BG243" s="755"/>
      <c r="BH243" s="755"/>
      <c r="BI243" s="755"/>
      <c r="BJ243" s="755"/>
      <c r="BK243" s="755"/>
      <c r="BL243" s="755"/>
      <c r="BM243" s="755"/>
      <c r="BN243" s="755"/>
      <c r="BO243" s="755"/>
      <c r="BP243" s="755"/>
      <c r="BQ243" s="755"/>
      <c r="BR243" s="755"/>
      <c r="BS243" s="755"/>
      <c r="BT243" s="755"/>
      <c r="BU243" s="755"/>
      <c r="BV243" s="755"/>
      <c r="BW243" s="755"/>
      <c r="BX243" s="755"/>
      <c r="BY243" s="755"/>
      <c r="BZ243" s="755"/>
      <c r="CA243" s="755"/>
      <c r="CB243" s="755"/>
      <c r="CC243" s="755"/>
      <c r="CD243" s="755"/>
      <c r="CE243" s="755"/>
      <c r="CF243" s="755"/>
      <c r="CG243" s="755"/>
      <c r="CH243" s="755"/>
      <c r="CI243" s="755"/>
      <c r="CJ243" s="755"/>
      <c r="CK243" s="755"/>
      <c r="CL243" s="755"/>
      <c r="CM243" s="755"/>
      <c r="CN243" s="755"/>
      <c r="CO243" s="755"/>
      <c r="CP243" s="755"/>
      <c r="CQ243" s="755"/>
      <c r="CR243" s="755"/>
      <c r="CS243" s="755"/>
      <c r="CT243" s="755"/>
      <c r="CU243" s="755"/>
      <c r="CV243" s="755"/>
      <c r="CW243" s="755"/>
      <c r="CX243" s="755"/>
      <c r="CY243" s="755"/>
      <c r="CZ243" s="755"/>
      <c r="DA243" s="755"/>
      <c r="DB243" s="755"/>
      <c r="DC243" s="755"/>
      <c r="DD243" s="755"/>
      <c r="DE243" s="755"/>
      <c r="DF243" s="755"/>
      <c r="DG243" s="755"/>
      <c r="DH243" s="755"/>
      <c r="DI243" s="755"/>
      <c r="DJ243" s="755"/>
      <c r="DK243" s="755"/>
      <c r="DL243" s="755"/>
      <c r="DM243" s="755"/>
      <c r="DN243" s="755"/>
      <c r="DO243" s="755"/>
      <c r="DP243" s="755"/>
      <c r="DQ243" s="755"/>
      <c r="DR243" s="755"/>
      <c r="DS243" s="755"/>
      <c r="DT243" s="755"/>
      <c r="DU243" s="755"/>
      <c r="DV243" s="755"/>
      <c r="DW243" s="755"/>
      <c r="DX243" s="755"/>
      <c r="DY243" s="755"/>
      <c r="DZ243" s="755"/>
      <c r="EA243" s="755"/>
      <c r="EB243" s="755"/>
      <c r="EC243" s="755"/>
      <c r="ED243" s="755"/>
      <c r="EE243" s="755"/>
      <c r="EF243" s="755"/>
      <c r="EG243" s="755"/>
      <c r="EH243" s="755"/>
      <c r="EI243" s="755"/>
      <c r="EJ243" s="755"/>
      <c r="EK243" s="755"/>
      <c r="EL243" s="755"/>
      <c r="EM243" s="755"/>
      <c r="EN243" s="755"/>
      <c r="EO243" s="755"/>
      <c r="EP243" s="755"/>
      <c r="EQ243" s="755"/>
      <c r="ER243" s="755"/>
      <c r="ES243" s="755"/>
      <c r="ET243" s="755"/>
      <c r="EU243" s="755"/>
      <c r="EV243" s="755"/>
      <c r="EW243" s="755"/>
      <c r="EX243" s="755"/>
      <c r="EY243" s="755"/>
      <c r="EZ243" s="755"/>
      <c r="FA243" s="755"/>
      <c r="FB243" s="755"/>
      <c r="FC243" s="755"/>
      <c r="FD243" s="755"/>
      <c r="FE243" s="755"/>
      <c r="FF243" s="755"/>
      <c r="FG243" s="755"/>
      <c r="FH243" s="755"/>
      <c r="FI243" s="755"/>
      <c r="FJ243" s="755"/>
      <c r="FK243" s="755"/>
      <c r="FL243" s="755"/>
      <c r="FM243" s="755"/>
      <c r="FN243" s="755"/>
      <c r="FO243" s="755"/>
      <c r="FP243" s="755"/>
      <c r="FQ243" s="755"/>
      <c r="FR243" s="755"/>
      <c r="FS243" s="755"/>
      <c r="FT243" s="755"/>
      <c r="FU243" s="755"/>
      <c r="FV243" s="755"/>
      <c r="FW243" s="755"/>
      <c r="FX243" s="755"/>
      <c r="FY243" s="755"/>
      <c r="FZ243" s="755"/>
      <c r="GA243" s="755"/>
      <c r="GB243" s="755"/>
      <c r="GC243" s="755"/>
      <c r="GD243" s="755"/>
      <c r="GE243" s="755"/>
      <c r="GF243" s="755"/>
      <c r="GG243" s="755"/>
      <c r="GH243" s="755"/>
      <c r="GI243" s="755"/>
      <c r="GJ243" s="755"/>
      <c r="GK243" s="755"/>
      <c r="GL243" s="755"/>
      <c r="GM243" s="755"/>
      <c r="GN243" s="755"/>
      <c r="GO243" s="755"/>
      <c r="GP243" s="755"/>
      <c r="GQ243" s="755"/>
      <c r="GR243" s="755"/>
      <c r="GS243" s="755"/>
      <c r="GT243" s="755"/>
      <c r="GU243" s="755"/>
      <c r="GV243" s="755"/>
      <c r="GW243" s="755"/>
      <c r="GX243" s="755"/>
      <c r="GY243" s="755"/>
      <c r="GZ243" s="755"/>
      <c r="HA243" s="755"/>
      <c r="HB243" s="755"/>
      <c r="HC243" s="755"/>
      <c r="HD243" s="755"/>
      <c r="HE243" s="755"/>
      <c r="HF243" s="755"/>
      <c r="HG243" s="755"/>
      <c r="HH243" s="755"/>
      <c r="HI243" s="755"/>
      <c r="HJ243" s="755"/>
      <c r="HK243" s="755"/>
      <c r="HL243" s="755"/>
    </row>
    <row r="244" spans="1:220" s="756" customFormat="1" x14ac:dyDescent="0.25">
      <c r="A244" s="732">
        <v>206</v>
      </c>
      <c r="B244" s="752" t="s">
        <v>4430</v>
      </c>
      <c r="C244" s="752" t="s">
        <v>190</v>
      </c>
      <c r="D244" s="752" t="s">
        <v>182</v>
      </c>
      <c r="E244" s="732">
        <v>3.5</v>
      </c>
      <c r="F244" s="732">
        <v>94</v>
      </c>
      <c r="G244" s="776" t="str">
        <f t="shared" si="5"/>
        <v>Xuất sắc</v>
      </c>
      <c r="H244" s="733"/>
      <c r="I244" s="755"/>
      <c r="J244" s="755"/>
      <c r="K244" s="755"/>
      <c r="L244" s="755"/>
      <c r="M244" s="755"/>
      <c r="N244" s="755"/>
      <c r="O244" s="755"/>
      <c r="P244" s="755"/>
      <c r="Q244" s="755"/>
      <c r="R244" s="755"/>
      <c r="S244" s="755"/>
      <c r="T244" s="755"/>
      <c r="U244" s="755"/>
      <c r="V244" s="755"/>
      <c r="W244" s="755"/>
      <c r="X244" s="755"/>
      <c r="Y244" s="755"/>
      <c r="Z244" s="755"/>
      <c r="AA244" s="755"/>
      <c r="AB244" s="755"/>
      <c r="AC244" s="755"/>
      <c r="AD244" s="755"/>
      <c r="AE244" s="755"/>
      <c r="AF244" s="755"/>
      <c r="AG244" s="755"/>
      <c r="AH244" s="755"/>
      <c r="AI244" s="755"/>
      <c r="AJ244" s="755"/>
      <c r="AK244" s="755"/>
      <c r="AL244" s="755"/>
      <c r="AM244" s="755"/>
      <c r="AN244" s="755"/>
      <c r="AO244" s="755"/>
      <c r="AP244" s="755"/>
      <c r="AQ244" s="755"/>
      <c r="AR244" s="755"/>
      <c r="AS244" s="755"/>
      <c r="AT244" s="755"/>
      <c r="AU244" s="755"/>
      <c r="AV244" s="755"/>
      <c r="AW244" s="755"/>
      <c r="AX244" s="755"/>
      <c r="AY244" s="755"/>
      <c r="AZ244" s="755"/>
      <c r="BA244" s="755"/>
      <c r="BB244" s="755"/>
      <c r="BC244" s="755"/>
      <c r="BD244" s="755"/>
      <c r="BE244" s="755"/>
      <c r="BF244" s="755"/>
      <c r="BG244" s="755"/>
      <c r="BH244" s="755"/>
      <c r="BI244" s="755"/>
      <c r="BJ244" s="755"/>
      <c r="BK244" s="755"/>
      <c r="BL244" s="755"/>
      <c r="BM244" s="755"/>
      <c r="BN244" s="755"/>
      <c r="BO244" s="755"/>
      <c r="BP244" s="755"/>
      <c r="BQ244" s="755"/>
      <c r="BR244" s="755"/>
      <c r="BS244" s="755"/>
      <c r="BT244" s="755"/>
      <c r="BU244" s="755"/>
      <c r="BV244" s="755"/>
      <c r="BW244" s="755"/>
      <c r="BX244" s="755"/>
      <c r="BY244" s="755"/>
      <c r="BZ244" s="755"/>
      <c r="CA244" s="755"/>
      <c r="CB244" s="755"/>
      <c r="CC244" s="755"/>
      <c r="CD244" s="755"/>
      <c r="CE244" s="755"/>
      <c r="CF244" s="755"/>
      <c r="CG244" s="755"/>
      <c r="CH244" s="755"/>
      <c r="CI244" s="755"/>
      <c r="CJ244" s="755"/>
      <c r="CK244" s="755"/>
      <c r="CL244" s="755"/>
      <c r="CM244" s="755"/>
      <c r="CN244" s="755"/>
      <c r="CO244" s="755"/>
      <c r="CP244" s="755"/>
      <c r="CQ244" s="755"/>
      <c r="CR244" s="755"/>
      <c r="CS244" s="755"/>
      <c r="CT244" s="755"/>
      <c r="CU244" s="755"/>
      <c r="CV244" s="755"/>
      <c r="CW244" s="755"/>
      <c r="CX244" s="755"/>
      <c r="CY244" s="755"/>
      <c r="CZ244" s="755"/>
      <c r="DA244" s="755"/>
      <c r="DB244" s="755"/>
      <c r="DC244" s="755"/>
      <c r="DD244" s="755"/>
      <c r="DE244" s="755"/>
      <c r="DF244" s="755"/>
      <c r="DG244" s="755"/>
      <c r="DH244" s="755"/>
      <c r="DI244" s="755"/>
      <c r="DJ244" s="755"/>
      <c r="DK244" s="755"/>
      <c r="DL244" s="755"/>
      <c r="DM244" s="755"/>
      <c r="DN244" s="755"/>
      <c r="DO244" s="755"/>
      <c r="DP244" s="755"/>
      <c r="DQ244" s="755"/>
      <c r="DR244" s="755"/>
      <c r="DS244" s="755"/>
      <c r="DT244" s="755"/>
      <c r="DU244" s="755"/>
      <c r="DV244" s="755"/>
      <c r="DW244" s="755"/>
      <c r="DX244" s="755"/>
      <c r="DY244" s="755"/>
      <c r="DZ244" s="755"/>
      <c r="EA244" s="755"/>
      <c r="EB244" s="755"/>
      <c r="EC244" s="755"/>
      <c r="ED244" s="755"/>
      <c r="EE244" s="755"/>
      <c r="EF244" s="755"/>
      <c r="EG244" s="755"/>
      <c r="EH244" s="755"/>
      <c r="EI244" s="755"/>
      <c r="EJ244" s="755"/>
      <c r="EK244" s="755"/>
      <c r="EL244" s="755"/>
      <c r="EM244" s="755"/>
      <c r="EN244" s="755"/>
      <c r="EO244" s="755"/>
      <c r="EP244" s="755"/>
      <c r="EQ244" s="755"/>
      <c r="ER244" s="755"/>
      <c r="ES244" s="755"/>
      <c r="ET244" s="755"/>
      <c r="EU244" s="755"/>
      <c r="EV244" s="755"/>
      <c r="EW244" s="755"/>
      <c r="EX244" s="755"/>
      <c r="EY244" s="755"/>
      <c r="EZ244" s="755"/>
      <c r="FA244" s="755"/>
      <c r="FB244" s="755"/>
      <c r="FC244" s="755"/>
      <c r="FD244" s="755"/>
      <c r="FE244" s="755"/>
      <c r="FF244" s="755"/>
      <c r="FG244" s="755"/>
      <c r="FH244" s="755"/>
      <c r="FI244" s="755"/>
      <c r="FJ244" s="755"/>
      <c r="FK244" s="755"/>
      <c r="FL244" s="755"/>
      <c r="FM244" s="755"/>
      <c r="FN244" s="755"/>
      <c r="FO244" s="755"/>
      <c r="FP244" s="755"/>
      <c r="FQ244" s="755"/>
      <c r="FR244" s="755"/>
      <c r="FS244" s="755"/>
      <c r="FT244" s="755"/>
      <c r="FU244" s="755"/>
      <c r="FV244" s="755"/>
      <c r="FW244" s="755"/>
      <c r="FX244" s="755"/>
      <c r="FY244" s="755"/>
      <c r="FZ244" s="755"/>
      <c r="GA244" s="755"/>
      <c r="GB244" s="755"/>
      <c r="GC244" s="755"/>
      <c r="GD244" s="755"/>
      <c r="GE244" s="755"/>
      <c r="GF244" s="755"/>
      <c r="GG244" s="755"/>
      <c r="GH244" s="755"/>
      <c r="GI244" s="755"/>
      <c r="GJ244" s="755"/>
      <c r="GK244" s="755"/>
      <c r="GL244" s="755"/>
      <c r="GM244" s="755"/>
      <c r="GN244" s="755"/>
      <c r="GO244" s="755"/>
      <c r="GP244" s="755"/>
      <c r="GQ244" s="755"/>
      <c r="GR244" s="755"/>
      <c r="GS244" s="755"/>
      <c r="GT244" s="755"/>
      <c r="GU244" s="755"/>
      <c r="GV244" s="755"/>
      <c r="GW244" s="755"/>
      <c r="GX244" s="755"/>
      <c r="GY244" s="755"/>
      <c r="GZ244" s="755"/>
      <c r="HA244" s="755"/>
      <c r="HB244" s="755"/>
      <c r="HC244" s="755"/>
      <c r="HD244" s="755"/>
      <c r="HE244" s="755"/>
      <c r="HF244" s="755"/>
      <c r="HG244" s="755"/>
      <c r="HH244" s="755"/>
      <c r="HI244" s="755"/>
      <c r="HJ244" s="755"/>
      <c r="HK244" s="755"/>
      <c r="HL244" s="755"/>
    </row>
    <row r="245" spans="1:220" s="756" customFormat="1" x14ac:dyDescent="0.25">
      <c r="A245" s="732">
        <v>207</v>
      </c>
      <c r="B245" s="752" t="s">
        <v>4431</v>
      </c>
      <c r="C245" s="752" t="s">
        <v>19</v>
      </c>
      <c r="D245" s="752" t="s">
        <v>21</v>
      </c>
      <c r="E245" s="732">
        <v>4</v>
      </c>
      <c r="F245" s="732">
        <v>96</v>
      </c>
      <c r="G245" s="776" t="str">
        <f t="shared" si="5"/>
        <v>Xuất sắc</v>
      </c>
      <c r="H245" s="732"/>
      <c r="I245" s="755"/>
      <c r="J245" s="755"/>
      <c r="K245" s="755"/>
      <c r="L245" s="755" t="s">
        <v>5347</v>
      </c>
      <c r="M245" s="755"/>
      <c r="N245" s="755"/>
      <c r="O245" s="755"/>
      <c r="P245" s="755"/>
      <c r="Q245" s="755"/>
      <c r="R245" s="755"/>
      <c r="S245" s="755"/>
      <c r="T245" s="755"/>
      <c r="U245" s="755"/>
      <c r="V245" s="755"/>
      <c r="W245" s="755"/>
      <c r="X245" s="755"/>
      <c r="Y245" s="755"/>
      <c r="Z245" s="755"/>
      <c r="AA245" s="755"/>
      <c r="AB245" s="755"/>
      <c r="AC245" s="755"/>
      <c r="AD245" s="755"/>
      <c r="AE245" s="755"/>
      <c r="AF245" s="755"/>
      <c r="AG245" s="755"/>
      <c r="AH245" s="755"/>
      <c r="AI245" s="755"/>
      <c r="AJ245" s="755"/>
      <c r="AK245" s="755"/>
      <c r="AL245" s="755"/>
      <c r="AM245" s="755"/>
      <c r="AN245" s="755"/>
      <c r="AO245" s="755"/>
      <c r="AP245" s="755"/>
      <c r="AQ245" s="755"/>
      <c r="AR245" s="755"/>
      <c r="AS245" s="755"/>
      <c r="AT245" s="755"/>
      <c r="AU245" s="755"/>
      <c r="AV245" s="755"/>
      <c r="AW245" s="755"/>
      <c r="AX245" s="755"/>
      <c r="AY245" s="755"/>
      <c r="AZ245" s="755"/>
      <c r="BA245" s="755"/>
      <c r="BB245" s="755"/>
      <c r="BC245" s="755"/>
      <c r="BD245" s="755"/>
      <c r="BE245" s="755"/>
      <c r="BF245" s="755"/>
      <c r="BG245" s="755"/>
      <c r="BH245" s="755"/>
      <c r="BI245" s="755"/>
      <c r="BJ245" s="755"/>
      <c r="BK245" s="755"/>
      <c r="BL245" s="755"/>
      <c r="BM245" s="755"/>
      <c r="BN245" s="755"/>
      <c r="BO245" s="755"/>
      <c r="BP245" s="755"/>
      <c r="BQ245" s="755"/>
      <c r="BR245" s="755"/>
      <c r="BS245" s="755"/>
      <c r="BT245" s="755"/>
      <c r="BU245" s="755"/>
      <c r="BV245" s="755"/>
      <c r="BW245" s="755"/>
      <c r="BX245" s="755"/>
      <c r="BY245" s="755"/>
      <c r="BZ245" s="755"/>
      <c r="CA245" s="755"/>
      <c r="CB245" s="755"/>
      <c r="CC245" s="755"/>
      <c r="CD245" s="755"/>
      <c r="CE245" s="755"/>
      <c r="CF245" s="755"/>
      <c r="CG245" s="755"/>
      <c r="CH245" s="755"/>
      <c r="CI245" s="755"/>
      <c r="CJ245" s="755"/>
      <c r="CK245" s="755"/>
      <c r="CL245" s="755"/>
      <c r="CM245" s="755"/>
      <c r="CN245" s="755"/>
      <c r="CO245" s="755"/>
      <c r="CP245" s="755"/>
      <c r="CQ245" s="755"/>
      <c r="CR245" s="755"/>
      <c r="CS245" s="755"/>
      <c r="CT245" s="755"/>
      <c r="CU245" s="755"/>
      <c r="CV245" s="755"/>
      <c r="CW245" s="755"/>
      <c r="CX245" s="755"/>
      <c r="CY245" s="755"/>
      <c r="CZ245" s="755"/>
      <c r="DA245" s="755"/>
      <c r="DB245" s="755"/>
      <c r="DC245" s="755"/>
      <c r="DD245" s="755"/>
      <c r="DE245" s="755"/>
      <c r="DF245" s="755"/>
      <c r="DG245" s="755"/>
      <c r="DH245" s="755"/>
      <c r="DI245" s="755"/>
      <c r="DJ245" s="755"/>
      <c r="DK245" s="755"/>
      <c r="DL245" s="755"/>
      <c r="DM245" s="755"/>
      <c r="DN245" s="755"/>
      <c r="DO245" s="755"/>
      <c r="DP245" s="755"/>
      <c r="DQ245" s="755"/>
      <c r="DR245" s="755"/>
      <c r="DS245" s="755"/>
      <c r="DT245" s="755"/>
      <c r="DU245" s="755"/>
      <c r="DV245" s="755"/>
      <c r="DW245" s="755"/>
      <c r="DX245" s="755"/>
      <c r="DY245" s="755"/>
      <c r="DZ245" s="755"/>
      <c r="EA245" s="755"/>
      <c r="EB245" s="755"/>
      <c r="EC245" s="755"/>
      <c r="ED245" s="755"/>
      <c r="EE245" s="755"/>
      <c r="EF245" s="755"/>
      <c r="EG245" s="755"/>
      <c r="EH245" s="755"/>
      <c r="EI245" s="755"/>
      <c r="EJ245" s="755"/>
      <c r="EK245" s="755"/>
      <c r="EL245" s="755"/>
      <c r="EM245" s="755"/>
      <c r="EN245" s="755"/>
      <c r="EO245" s="755"/>
      <c r="EP245" s="755"/>
      <c r="EQ245" s="755"/>
      <c r="ER245" s="755"/>
      <c r="ES245" s="755"/>
      <c r="ET245" s="755"/>
      <c r="EU245" s="755"/>
      <c r="EV245" s="755"/>
      <c r="EW245" s="755"/>
      <c r="EX245" s="755"/>
      <c r="EY245" s="755"/>
      <c r="EZ245" s="755"/>
      <c r="FA245" s="755"/>
      <c r="FB245" s="755"/>
      <c r="FC245" s="755"/>
      <c r="FD245" s="755"/>
      <c r="FE245" s="755"/>
      <c r="FF245" s="755"/>
      <c r="FG245" s="755"/>
      <c r="FH245" s="755"/>
      <c r="FI245" s="755"/>
      <c r="FJ245" s="755"/>
      <c r="FK245" s="755"/>
      <c r="FL245" s="755"/>
      <c r="FM245" s="755"/>
      <c r="FN245" s="755"/>
      <c r="FO245" s="755"/>
      <c r="FP245" s="755"/>
      <c r="FQ245" s="755"/>
      <c r="FR245" s="755"/>
      <c r="FS245" s="755"/>
      <c r="FT245" s="755"/>
      <c r="FU245" s="755"/>
      <c r="FV245" s="755"/>
      <c r="FW245" s="755"/>
      <c r="FX245" s="755"/>
      <c r="FY245" s="755"/>
      <c r="FZ245" s="755"/>
      <c r="GA245" s="755"/>
      <c r="GB245" s="755"/>
      <c r="GC245" s="755"/>
      <c r="GD245" s="755"/>
      <c r="GE245" s="755"/>
      <c r="GF245" s="755"/>
      <c r="GG245" s="755"/>
      <c r="GH245" s="755"/>
      <c r="GI245" s="755"/>
      <c r="GJ245" s="755"/>
      <c r="GK245" s="755"/>
      <c r="GL245" s="755"/>
      <c r="GM245" s="755"/>
      <c r="GN245" s="755"/>
      <c r="GO245" s="755"/>
      <c r="GP245" s="755"/>
      <c r="GQ245" s="755"/>
      <c r="GR245" s="755"/>
      <c r="GS245" s="755"/>
      <c r="GT245" s="755"/>
      <c r="GU245" s="755"/>
      <c r="GV245" s="755"/>
      <c r="GW245" s="755"/>
      <c r="GX245" s="755"/>
      <c r="GY245" s="755"/>
      <c r="GZ245" s="755"/>
      <c r="HA245" s="755"/>
      <c r="HB245" s="755"/>
      <c r="HC245" s="755"/>
      <c r="HD245" s="755"/>
      <c r="HE245" s="755"/>
      <c r="HF245" s="755"/>
      <c r="HG245" s="755"/>
      <c r="HH245" s="755"/>
      <c r="HI245" s="755"/>
      <c r="HJ245" s="755"/>
      <c r="HK245" s="755"/>
      <c r="HL245" s="755"/>
    </row>
    <row r="246" spans="1:220" s="756" customFormat="1" x14ac:dyDescent="0.25">
      <c r="A246" s="732">
        <v>208</v>
      </c>
      <c r="B246" s="752" t="s">
        <v>4432</v>
      </c>
      <c r="C246" s="752" t="s">
        <v>4433</v>
      </c>
      <c r="D246" s="752" t="s">
        <v>57</v>
      </c>
      <c r="E246" s="732">
        <v>2.88</v>
      </c>
      <c r="F246" s="732">
        <v>85</v>
      </c>
      <c r="G246" s="776" t="str">
        <f t="shared" si="5"/>
        <v>Tốt</v>
      </c>
      <c r="H246" s="732"/>
      <c r="I246" s="755"/>
      <c r="J246" s="755"/>
      <c r="K246" s="755"/>
      <c r="L246" s="755"/>
      <c r="M246" s="755"/>
      <c r="N246" s="755"/>
      <c r="O246" s="755"/>
      <c r="P246" s="755"/>
      <c r="Q246" s="755"/>
      <c r="R246" s="755"/>
      <c r="S246" s="755"/>
      <c r="T246" s="755"/>
      <c r="U246" s="755"/>
      <c r="V246" s="755"/>
      <c r="W246" s="755"/>
      <c r="X246" s="755"/>
      <c r="Y246" s="755"/>
      <c r="Z246" s="755"/>
      <c r="AA246" s="755"/>
      <c r="AB246" s="755"/>
      <c r="AC246" s="755"/>
      <c r="AD246" s="755"/>
      <c r="AE246" s="755"/>
      <c r="AF246" s="755"/>
      <c r="AG246" s="755"/>
      <c r="AH246" s="755"/>
      <c r="AI246" s="755"/>
      <c r="AJ246" s="755"/>
      <c r="AK246" s="755"/>
      <c r="AL246" s="755"/>
      <c r="AM246" s="755"/>
      <c r="AN246" s="755"/>
      <c r="AO246" s="755"/>
      <c r="AP246" s="755"/>
      <c r="AQ246" s="755"/>
      <c r="AR246" s="755"/>
      <c r="AS246" s="755"/>
      <c r="AT246" s="755"/>
      <c r="AU246" s="755"/>
      <c r="AV246" s="755"/>
      <c r="AW246" s="755"/>
      <c r="AX246" s="755"/>
      <c r="AY246" s="755"/>
      <c r="AZ246" s="755"/>
      <c r="BA246" s="755"/>
      <c r="BB246" s="755"/>
      <c r="BC246" s="755"/>
      <c r="BD246" s="755"/>
      <c r="BE246" s="755"/>
      <c r="BF246" s="755"/>
      <c r="BG246" s="755"/>
      <c r="BH246" s="755"/>
      <c r="BI246" s="755"/>
      <c r="BJ246" s="755"/>
      <c r="BK246" s="755"/>
      <c r="BL246" s="755"/>
      <c r="BM246" s="755"/>
      <c r="BN246" s="755"/>
      <c r="BO246" s="755"/>
      <c r="BP246" s="755"/>
      <c r="BQ246" s="755"/>
      <c r="BR246" s="755"/>
      <c r="BS246" s="755"/>
      <c r="BT246" s="755"/>
      <c r="BU246" s="755"/>
      <c r="BV246" s="755"/>
      <c r="BW246" s="755"/>
      <c r="BX246" s="755"/>
      <c r="BY246" s="755"/>
      <c r="BZ246" s="755"/>
      <c r="CA246" s="755"/>
      <c r="CB246" s="755"/>
      <c r="CC246" s="755"/>
      <c r="CD246" s="755"/>
      <c r="CE246" s="755"/>
      <c r="CF246" s="755"/>
      <c r="CG246" s="755"/>
      <c r="CH246" s="755"/>
      <c r="CI246" s="755"/>
      <c r="CJ246" s="755"/>
      <c r="CK246" s="755"/>
      <c r="CL246" s="755"/>
      <c r="CM246" s="755"/>
      <c r="CN246" s="755"/>
      <c r="CO246" s="755"/>
      <c r="CP246" s="755"/>
      <c r="CQ246" s="755"/>
      <c r="CR246" s="755"/>
      <c r="CS246" s="755"/>
      <c r="CT246" s="755"/>
      <c r="CU246" s="755"/>
      <c r="CV246" s="755"/>
      <c r="CW246" s="755"/>
      <c r="CX246" s="755"/>
      <c r="CY246" s="755"/>
      <c r="CZ246" s="755"/>
      <c r="DA246" s="755"/>
      <c r="DB246" s="755"/>
      <c r="DC246" s="755"/>
      <c r="DD246" s="755"/>
      <c r="DE246" s="755"/>
      <c r="DF246" s="755"/>
      <c r="DG246" s="755"/>
      <c r="DH246" s="755"/>
      <c r="DI246" s="755"/>
      <c r="DJ246" s="755"/>
      <c r="DK246" s="755"/>
      <c r="DL246" s="755"/>
      <c r="DM246" s="755"/>
      <c r="DN246" s="755"/>
      <c r="DO246" s="755"/>
      <c r="DP246" s="755"/>
      <c r="DQ246" s="755"/>
      <c r="DR246" s="755"/>
      <c r="DS246" s="755"/>
      <c r="DT246" s="755"/>
      <c r="DU246" s="755"/>
      <c r="DV246" s="755"/>
      <c r="DW246" s="755"/>
      <c r="DX246" s="755"/>
      <c r="DY246" s="755"/>
      <c r="DZ246" s="755"/>
      <c r="EA246" s="755"/>
      <c r="EB246" s="755"/>
      <c r="EC246" s="755"/>
      <c r="ED246" s="755"/>
      <c r="EE246" s="755"/>
      <c r="EF246" s="755"/>
      <c r="EG246" s="755"/>
      <c r="EH246" s="755"/>
      <c r="EI246" s="755"/>
      <c r="EJ246" s="755"/>
      <c r="EK246" s="755"/>
      <c r="EL246" s="755"/>
      <c r="EM246" s="755"/>
      <c r="EN246" s="755"/>
      <c r="EO246" s="755"/>
      <c r="EP246" s="755"/>
      <c r="EQ246" s="755"/>
      <c r="ER246" s="755"/>
      <c r="ES246" s="755"/>
      <c r="ET246" s="755"/>
      <c r="EU246" s="755"/>
      <c r="EV246" s="755"/>
      <c r="EW246" s="755"/>
      <c r="EX246" s="755"/>
      <c r="EY246" s="755"/>
      <c r="EZ246" s="755"/>
      <c r="FA246" s="755"/>
      <c r="FB246" s="755"/>
      <c r="FC246" s="755"/>
      <c r="FD246" s="755"/>
      <c r="FE246" s="755"/>
      <c r="FF246" s="755"/>
      <c r="FG246" s="755"/>
      <c r="FH246" s="755"/>
      <c r="FI246" s="755"/>
      <c r="FJ246" s="755"/>
      <c r="FK246" s="755"/>
      <c r="FL246" s="755"/>
      <c r="FM246" s="755"/>
      <c r="FN246" s="755"/>
      <c r="FO246" s="755"/>
      <c r="FP246" s="755"/>
      <c r="FQ246" s="755"/>
      <c r="FR246" s="755"/>
      <c r="FS246" s="755"/>
      <c r="FT246" s="755"/>
      <c r="FU246" s="755"/>
      <c r="FV246" s="755"/>
      <c r="FW246" s="755"/>
      <c r="FX246" s="755"/>
      <c r="FY246" s="755"/>
      <c r="FZ246" s="755"/>
      <c r="GA246" s="755"/>
      <c r="GB246" s="755"/>
      <c r="GC246" s="755"/>
      <c r="GD246" s="755"/>
      <c r="GE246" s="755"/>
      <c r="GF246" s="755"/>
      <c r="GG246" s="755"/>
      <c r="GH246" s="755"/>
      <c r="GI246" s="755"/>
      <c r="GJ246" s="755"/>
      <c r="GK246" s="755"/>
      <c r="GL246" s="755"/>
      <c r="GM246" s="755"/>
      <c r="GN246" s="755"/>
      <c r="GO246" s="755"/>
      <c r="GP246" s="755"/>
      <c r="GQ246" s="755"/>
      <c r="GR246" s="755"/>
      <c r="GS246" s="755"/>
      <c r="GT246" s="755"/>
      <c r="GU246" s="755"/>
      <c r="GV246" s="755"/>
      <c r="GW246" s="755"/>
      <c r="GX246" s="755"/>
      <c r="GY246" s="755"/>
      <c r="GZ246" s="755"/>
      <c r="HA246" s="755"/>
      <c r="HB246" s="755"/>
      <c r="HC246" s="755"/>
      <c r="HD246" s="755"/>
      <c r="HE246" s="755"/>
      <c r="HF246" s="755"/>
      <c r="HG246" s="755"/>
      <c r="HH246" s="755"/>
      <c r="HI246" s="755"/>
      <c r="HJ246" s="755"/>
      <c r="HK246" s="755"/>
      <c r="HL246" s="755"/>
    </row>
    <row r="247" spans="1:220" s="756" customFormat="1" x14ac:dyDescent="0.25">
      <c r="A247" s="732">
        <v>209</v>
      </c>
      <c r="B247" s="752" t="s">
        <v>4434</v>
      </c>
      <c r="C247" s="752" t="s">
        <v>4435</v>
      </c>
      <c r="D247" s="752" t="s">
        <v>58</v>
      </c>
      <c r="E247" s="732">
        <v>0</v>
      </c>
      <c r="F247" s="732">
        <v>20</v>
      </c>
      <c r="G247" s="776" t="str">
        <f t="shared" si="5"/>
        <v>Kém</v>
      </c>
      <c r="H247" s="732"/>
      <c r="I247" s="755"/>
      <c r="J247" s="755"/>
      <c r="K247" s="755"/>
      <c r="L247" s="755"/>
      <c r="M247" s="755"/>
      <c r="N247" s="755"/>
      <c r="O247" s="755"/>
      <c r="P247" s="755"/>
      <c r="Q247" s="755"/>
      <c r="R247" s="755"/>
      <c r="S247" s="755"/>
      <c r="T247" s="755"/>
      <c r="U247" s="755"/>
      <c r="V247" s="755"/>
      <c r="W247" s="755"/>
      <c r="X247" s="755"/>
      <c r="Y247" s="755"/>
      <c r="Z247" s="755"/>
      <c r="AA247" s="755"/>
      <c r="AB247" s="755"/>
      <c r="AC247" s="755"/>
      <c r="AD247" s="755"/>
      <c r="AE247" s="755"/>
      <c r="AF247" s="755"/>
      <c r="AG247" s="755"/>
      <c r="AH247" s="755"/>
      <c r="AI247" s="755"/>
      <c r="AJ247" s="755"/>
      <c r="AK247" s="755"/>
      <c r="AL247" s="755"/>
      <c r="AM247" s="755"/>
      <c r="AN247" s="755"/>
      <c r="AO247" s="755"/>
      <c r="AP247" s="755"/>
      <c r="AQ247" s="755"/>
      <c r="AR247" s="755"/>
      <c r="AS247" s="755"/>
      <c r="AT247" s="755"/>
      <c r="AU247" s="755"/>
      <c r="AV247" s="755"/>
      <c r="AW247" s="755"/>
      <c r="AX247" s="755"/>
      <c r="AY247" s="755"/>
      <c r="AZ247" s="755"/>
      <c r="BA247" s="755"/>
      <c r="BB247" s="755"/>
      <c r="BC247" s="755"/>
      <c r="BD247" s="755"/>
      <c r="BE247" s="755"/>
      <c r="BF247" s="755"/>
      <c r="BG247" s="755"/>
      <c r="BH247" s="755"/>
      <c r="BI247" s="755"/>
      <c r="BJ247" s="755"/>
      <c r="BK247" s="755"/>
      <c r="BL247" s="755"/>
      <c r="BM247" s="755"/>
      <c r="BN247" s="755"/>
      <c r="BO247" s="755"/>
      <c r="BP247" s="755"/>
      <c r="BQ247" s="755"/>
      <c r="BR247" s="755"/>
      <c r="BS247" s="755"/>
      <c r="BT247" s="755"/>
      <c r="BU247" s="755"/>
      <c r="BV247" s="755"/>
      <c r="BW247" s="755"/>
      <c r="BX247" s="755"/>
      <c r="BY247" s="755"/>
      <c r="BZ247" s="755"/>
      <c r="CA247" s="755"/>
      <c r="CB247" s="755"/>
      <c r="CC247" s="755"/>
      <c r="CD247" s="755"/>
      <c r="CE247" s="755"/>
      <c r="CF247" s="755"/>
      <c r="CG247" s="755"/>
      <c r="CH247" s="755"/>
      <c r="CI247" s="755"/>
      <c r="CJ247" s="755"/>
      <c r="CK247" s="755"/>
      <c r="CL247" s="755"/>
      <c r="CM247" s="755"/>
      <c r="CN247" s="755"/>
      <c r="CO247" s="755"/>
      <c r="CP247" s="755"/>
      <c r="CQ247" s="755"/>
      <c r="CR247" s="755"/>
      <c r="CS247" s="755"/>
      <c r="CT247" s="755"/>
      <c r="CU247" s="755"/>
      <c r="CV247" s="755"/>
      <c r="CW247" s="755"/>
      <c r="CX247" s="755"/>
      <c r="CY247" s="755"/>
      <c r="CZ247" s="755"/>
      <c r="DA247" s="755"/>
      <c r="DB247" s="755"/>
      <c r="DC247" s="755"/>
      <c r="DD247" s="755"/>
      <c r="DE247" s="755"/>
      <c r="DF247" s="755"/>
      <c r="DG247" s="755"/>
      <c r="DH247" s="755"/>
      <c r="DI247" s="755"/>
      <c r="DJ247" s="755"/>
      <c r="DK247" s="755"/>
      <c r="DL247" s="755"/>
      <c r="DM247" s="755"/>
      <c r="DN247" s="755"/>
      <c r="DO247" s="755"/>
      <c r="DP247" s="755"/>
      <c r="DQ247" s="755"/>
      <c r="DR247" s="755"/>
      <c r="DS247" s="755"/>
      <c r="DT247" s="755"/>
      <c r="DU247" s="755"/>
      <c r="DV247" s="755"/>
      <c r="DW247" s="755"/>
      <c r="DX247" s="755"/>
      <c r="DY247" s="755"/>
      <c r="DZ247" s="755"/>
      <c r="EA247" s="755"/>
      <c r="EB247" s="755"/>
      <c r="EC247" s="755"/>
      <c r="ED247" s="755"/>
      <c r="EE247" s="755"/>
      <c r="EF247" s="755"/>
      <c r="EG247" s="755"/>
      <c r="EH247" s="755"/>
      <c r="EI247" s="755"/>
      <c r="EJ247" s="755"/>
      <c r="EK247" s="755"/>
      <c r="EL247" s="755"/>
      <c r="EM247" s="755"/>
      <c r="EN247" s="755"/>
      <c r="EO247" s="755"/>
      <c r="EP247" s="755"/>
      <c r="EQ247" s="755"/>
      <c r="ER247" s="755"/>
      <c r="ES247" s="755"/>
      <c r="ET247" s="755"/>
      <c r="EU247" s="755"/>
      <c r="EV247" s="755"/>
      <c r="EW247" s="755"/>
      <c r="EX247" s="755"/>
      <c r="EY247" s="755"/>
      <c r="EZ247" s="755"/>
      <c r="FA247" s="755"/>
      <c r="FB247" s="755"/>
      <c r="FC247" s="755"/>
      <c r="FD247" s="755"/>
      <c r="FE247" s="755"/>
      <c r="FF247" s="755"/>
      <c r="FG247" s="755"/>
      <c r="FH247" s="755"/>
      <c r="FI247" s="755"/>
      <c r="FJ247" s="755"/>
      <c r="FK247" s="755"/>
      <c r="FL247" s="755"/>
      <c r="FM247" s="755"/>
      <c r="FN247" s="755"/>
      <c r="FO247" s="755"/>
      <c r="FP247" s="755"/>
      <c r="FQ247" s="755"/>
      <c r="FR247" s="755"/>
      <c r="FS247" s="755"/>
      <c r="FT247" s="755"/>
      <c r="FU247" s="755"/>
      <c r="FV247" s="755"/>
      <c r="FW247" s="755"/>
      <c r="FX247" s="755"/>
      <c r="FY247" s="755"/>
      <c r="FZ247" s="755"/>
      <c r="GA247" s="755"/>
      <c r="GB247" s="755"/>
      <c r="GC247" s="755"/>
      <c r="GD247" s="755"/>
      <c r="GE247" s="755"/>
      <c r="GF247" s="755"/>
      <c r="GG247" s="755"/>
      <c r="GH247" s="755"/>
      <c r="GI247" s="755"/>
      <c r="GJ247" s="755"/>
      <c r="GK247" s="755"/>
      <c r="GL247" s="755"/>
      <c r="GM247" s="755"/>
      <c r="GN247" s="755"/>
      <c r="GO247" s="755"/>
      <c r="GP247" s="755"/>
      <c r="GQ247" s="755"/>
      <c r="GR247" s="755"/>
      <c r="GS247" s="755"/>
      <c r="GT247" s="755"/>
      <c r="GU247" s="755"/>
      <c r="GV247" s="755"/>
      <c r="GW247" s="755"/>
      <c r="GX247" s="755"/>
      <c r="GY247" s="755"/>
      <c r="GZ247" s="755"/>
      <c r="HA247" s="755"/>
      <c r="HB247" s="755"/>
      <c r="HC247" s="755"/>
      <c r="HD247" s="755"/>
      <c r="HE247" s="755"/>
      <c r="HF247" s="755"/>
      <c r="HG247" s="755"/>
      <c r="HH247" s="755"/>
      <c r="HI247" s="755"/>
      <c r="HJ247" s="755"/>
      <c r="HK247" s="755"/>
      <c r="HL247" s="755"/>
    </row>
    <row r="248" spans="1:220" s="756" customFormat="1" x14ac:dyDescent="0.25">
      <c r="A248" s="732">
        <v>210</v>
      </c>
      <c r="B248" s="752" t="s">
        <v>4436</v>
      </c>
      <c r="C248" s="752" t="s">
        <v>4437</v>
      </c>
      <c r="D248" s="752" t="s">
        <v>4438</v>
      </c>
      <c r="E248" s="732">
        <v>3.19</v>
      </c>
      <c r="F248" s="732">
        <v>90</v>
      </c>
      <c r="G248" s="776" t="str">
        <f t="shared" si="5"/>
        <v>Xuất sắc</v>
      </c>
      <c r="H248" s="733"/>
      <c r="I248" s="755"/>
      <c r="J248" s="755"/>
      <c r="K248" s="755"/>
      <c r="L248" s="755"/>
      <c r="M248" s="755"/>
      <c r="N248" s="755"/>
      <c r="O248" s="755"/>
      <c r="P248" s="755"/>
      <c r="Q248" s="755"/>
      <c r="R248" s="755"/>
      <c r="S248" s="755"/>
      <c r="T248" s="755"/>
      <c r="U248" s="755"/>
      <c r="V248" s="755"/>
      <c r="W248" s="755"/>
      <c r="X248" s="755"/>
      <c r="Y248" s="755"/>
      <c r="Z248" s="755"/>
      <c r="AA248" s="755"/>
      <c r="AB248" s="755"/>
      <c r="AC248" s="755"/>
      <c r="AD248" s="755"/>
      <c r="AE248" s="755"/>
      <c r="AF248" s="755"/>
      <c r="AG248" s="755"/>
      <c r="AH248" s="755"/>
      <c r="AI248" s="755"/>
      <c r="AJ248" s="755"/>
      <c r="AK248" s="755"/>
      <c r="AL248" s="755"/>
      <c r="AM248" s="755"/>
      <c r="AN248" s="755"/>
      <c r="AO248" s="755"/>
      <c r="AP248" s="755"/>
      <c r="AQ248" s="755"/>
      <c r="AR248" s="755"/>
      <c r="AS248" s="755"/>
      <c r="AT248" s="755"/>
      <c r="AU248" s="755"/>
      <c r="AV248" s="755"/>
      <c r="AW248" s="755"/>
      <c r="AX248" s="755"/>
      <c r="AY248" s="755"/>
      <c r="AZ248" s="755"/>
      <c r="BA248" s="755"/>
      <c r="BB248" s="755"/>
      <c r="BC248" s="755"/>
      <c r="BD248" s="755"/>
      <c r="BE248" s="755"/>
      <c r="BF248" s="755"/>
      <c r="BG248" s="755"/>
      <c r="BH248" s="755"/>
      <c r="BI248" s="755"/>
      <c r="BJ248" s="755"/>
      <c r="BK248" s="755"/>
      <c r="BL248" s="755"/>
      <c r="BM248" s="755"/>
      <c r="BN248" s="755"/>
      <c r="BO248" s="755"/>
      <c r="BP248" s="755"/>
      <c r="BQ248" s="755"/>
      <c r="BR248" s="755"/>
      <c r="BS248" s="755"/>
      <c r="BT248" s="755"/>
      <c r="BU248" s="755"/>
      <c r="BV248" s="755"/>
      <c r="BW248" s="755"/>
      <c r="BX248" s="755"/>
      <c r="BY248" s="755"/>
      <c r="BZ248" s="755"/>
      <c r="CA248" s="755"/>
      <c r="CB248" s="755"/>
      <c r="CC248" s="755"/>
      <c r="CD248" s="755"/>
      <c r="CE248" s="755"/>
      <c r="CF248" s="755"/>
      <c r="CG248" s="755"/>
      <c r="CH248" s="755"/>
      <c r="CI248" s="755"/>
      <c r="CJ248" s="755"/>
      <c r="CK248" s="755"/>
      <c r="CL248" s="755"/>
      <c r="CM248" s="755"/>
      <c r="CN248" s="755"/>
      <c r="CO248" s="755"/>
      <c r="CP248" s="755"/>
      <c r="CQ248" s="755"/>
      <c r="CR248" s="755"/>
      <c r="CS248" s="755"/>
      <c r="CT248" s="755"/>
      <c r="CU248" s="755"/>
      <c r="CV248" s="755"/>
      <c r="CW248" s="755"/>
      <c r="CX248" s="755"/>
      <c r="CY248" s="755"/>
      <c r="CZ248" s="755"/>
      <c r="DA248" s="755"/>
      <c r="DB248" s="755"/>
      <c r="DC248" s="755"/>
      <c r="DD248" s="755"/>
      <c r="DE248" s="755"/>
      <c r="DF248" s="755"/>
      <c r="DG248" s="755"/>
      <c r="DH248" s="755"/>
      <c r="DI248" s="755"/>
      <c r="DJ248" s="755"/>
      <c r="DK248" s="755"/>
      <c r="DL248" s="755"/>
      <c r="DM248" s="755"/>
      <c r="DN248" s="755"/>
      <c r="DO248" s="755"/>
      <c r="DP248" s="755"/>
      <c r="DQ248" s="755"/>
      <c r="DR248" s="755"/>
      <c r="DS248" s="755"/>
      <c r="DT248" s="755"/>
      <c r="DU248" s="755"/>
      <c r="DV248" s="755"/>
      <c r="DW248" s="755"/>
      <c r="DX248" s="755"/>
      <c r="DY248" s="755"/>
      <c r="DZ248" s="755"/>
      <c r="EA248" s="755"/>
      <c r="EB248" s="755"/>
      <c r="EC248" s="755"/>
      <c r="ED248" s="755"/>
      <c r="EE248" s="755"/>
      <c r="EF248" s="755"/>
      <c r="EG248" s="755"/>
      <c r="EH248" s="755"/>
      <c r="EI248" s="755"/>
      <c r="EJ248" s="755"/>
      <c r="EK248" s="755"/>
      <c r="EL248" s="755"/>
      <c r="EM248" s="755"/>
      <c r="EN248" s="755"/>
      <c r="EO248" s="755"/>
      <c r="EP248" s="755"/>
      <c r="EQ248" s="755"/>
      <c r="ER248" s="755"/>
      <c r="ES248" s="755"/>
      <c r="ET248" s="755"/>
      <c r="EU248" s="755"/>
      <c r="EV248" s="755"/>
      <c r="EW248" s="755"/>
      <c r="EX248" s="755"/>
      <c r="EY248" s="755"/>
      <c r="EZ248" s="755"/>
      <c r="FA248" s="755"/>
      <c r="FB248" s="755"/>
      <c r="FC248" s="755"/>
      <c r="FD248" s="755"/>
      <c r="FE248" s="755"/>
      <c r="FF248" s="755"/>
      <c r="FG248" s="755"/>
      <c r="FH248" s="755"/>
      <c r="FI248" s="755"/>
      <c r="FJ248" s="755"/>
      <c r="FK248" s="755"/>
      <c r="FL248" s="755"/>
      <c r="FM248" s="755"/>
      <c r="FN248" s="755"/>
      <c r="FO248" s="755"/>
      <c r="FP248" s="755"/>
      <c r="FQ248" s="755"/>
      <c r="FR248" s="755"/>
      <c r="FS248" s="755"/>
      <c r="FT248" s="755"/>
      <c r="FU248" s="755"/>
      <c r="FV248" s="755"/>
      <c r="FW248" s="755"/>
      <c r="FX248" s="755"/>
      <c r="FY248" s="755"/>
      <c r="FZ248" s="755"/>
      <c r="GA248" s="755"/>
      <c r="GB248" s="755"/>
      <c r="GC248" s="755"/>
      <c r="GD248" s="755"/>
      <c r="GE248" s="755"/>
      <c r="GF248" s="755"/>
      <c r="GG248" s="755"/>
      <c r="GH248" s="755"/>
      <c r="GI248" s="755"/>
      <c r="GJ248" s="755"/>
      <c r="GK248" s="755"/>
      <c r="GL248" s="755"/>
      <c r="GM248" s="755"/>
      <c r="GN248" s="755"/>
      <c r="GO248" s="755"/>
      <c r="GP248" s="755"/>
      <c r="GQ248" s="755"/>
      <c r="GR248" s="755"/>
      <c r="GS248" s="755"/>
      <c r="GT248" s="755"/>
      <c r="GU248" s="755"/>
      <c r="GV248" s="755"/>
      <c r="GW248" s="755"/>
      <c r="GX248" s="755"/>
      <c r="GY248" s="755"/>
      <c r="GZ248" s="755"/>
      <c r="HA248" s="755"/>
      <c r="HB248" s="755"/>
      <c r="HC248" s="755"/>
      <c r="HD248" s="755"/>
      <c r="HE248" s="755"/>
      <c r="HF248" s="755"/>
      <c r="HG248" s="755"/>
      <c r="HH248" s="755"/>
      <c r="HI248" s="755"/>
      <c r="HJ248" s="755"/>
      <c r="HK248" s="755"/>
      <c r="HL248" s="755"/>
    </row>
    <row r="249" spans="1:220" s="756" customFormat="1" x14ac:dyDescent="0.25">
      <c r="A249" s="732">
        <v>211</v>
      </c>
      <c r="B249" s="752" t="s">
        <v>4439</v>
      </c>
      <c r="C249" s="752" t="s">
        <v>13</v>
      </c>
      <c r="D249" s="752" t="s">
        <v>8</v>
      </c>
      <c r="E249" s="732">
        <v>3.19</v>
      </c>
      <c r="F249" s="732">
        <v>90</v>
      </c>
      <c r="G249" s="776" t="str">
        <f t="shared" si="5"/>
        <v>Xuất sắc</v>
      </c>
      <c r="H249" s="732"/>
      <c r="I249" s="755"/>
      <c r="J249" s="755"/>
      <c r="K249" s="755"/>
      <c r="L249" s="755"/>
      <c r="M249" s="755"/>
      <c r="N249" s="755"/>
      <c r="O249" s="755"/>
      <c r="P249" s="755"/>
      <c r="Q249" s="755"/>
      <c r="R249" s="755"/>
      <c r="S249" s="755"/>
      <c r="T249" s="755"/>
      <c r="U249" s="755"/>
      <c r="V249" s="755"/>
      <c r="W249" s="755"/>
      <c r="X249" s="755"/>
      <c r="Y249" s="755"/>
      <c r="Z249" s="755"/>
      <c r="AA249" s="755"/>
      <c r="AB249" s="755"/>
      <c r="AC249" s="755"/>
      <c r="AD249" s="755"/>
      <c r="AE249" s="755"/>
      <c r="AF249" s="755"/>
      <c r="AG249" s="755"/>
      <c r="AH249" s="755"/>
      <c r="AI249" s="755"/>
      <c r="AJ249" s="755"/>
      <c r="AK249" s="755"/>
      <c r="AL249" s="755"/>
      <c r="AM249" s="755"/>
      <c r="AN249" s="755"/>
      <c r="AO249" s="755"/>
      <c r="AP249" s="755"/>
      <c r="AQ249" s="755"/>
      <c r="AR249" s="755"/>
      <c r="AS249" s="755"/>
      <c r="AT249" s="755"/>
      <c r="AU249" s="755"/>
      <c r="AV249" s="755"/>
      <c r="AW249" s="755"/>
      <c r="AX249" s="755"/>
      <c r="AY249" s="755"/>
      <c r="AZ249" s="755"/>
      <c r="BA249" s="755"/>
      <c r="BB249" s="755"/>
      <c r="BC249" s="755"/>
      <c r="BD249" s="755"/>
      <c r="BE249" s="755"/>
      <c r="BF249" s="755"/>
      <c r="BG249" s="755"/>
      <c r="BH249" s="755"/>
      <c r="BI249" s="755"/>
      <c r="BJ249" s="755"/>
      <c r="BK249" s="755"/>
      <c r="BL249" s="755"/>
      <c r="BM249" s="755"/>
      <c r="BN249" s="755"/>
      <c r="BO249" s="755"/>
      <c r="BP249" s="755"/>
      <c r="BQ249" s="755"/>
      <c r="BR249" s="755"/>
      <c r="BS249" s="755"/>
      <c r="BT249" s="755"/>
      <c r="BU249" s="755"/>
      <c r="BV249" s="755"/>
      <c r="BW249" s="755"/>
      <c r="BX249" s="755"/>
      <c r="BY249" s="755"/>
      <c r="BZ249" s="755"/>
      <c r="CA249" s="755"/>
      <c r="CB249" s="755"/>
      <c r="CC249" s="755"/>
      <c r="CD249" s="755"/>
      <c r="CE249" s="755"/>
      <c r="CF249" s="755"/>
      <c r="CG249" s="755"/>
      <c r="CH249" s="755"/>
      <c r="CI249" s="755"/>
      <c r="CJ249" s="755"/>
      <c r="CK249" s="755"/>
      <c r="CL249" s="755"/>
      <c r="CM249" s="755"/>
      <c r="CN249" s="755"/>
      <c r="CO249" s="755"/>
      <c r="CP249" s="755"/>
      <c r="CQ249" s="755"/>
      <c r="CR249" s="755"/>
      <c r="CS249" s="755"/>
      <c r="CT249" s="755"/>
      <c r="CU249" s="755"/>
      <c r="CV249" s="755"/>
      <c r="CW249" s="755"/>
      <c r="CX249" s="755"/>
      <c r="CY249" s="755"/>
      <c r="CZ249" s="755"/>
      <c r="DA249" s="755"/>
      <c r="DB249" s="755"/>
      <c r="DC249" s="755"/>
      <c r="DD249" s="755"/>
      <c r="DE249" s="755"/>
      <c r="DF249" s="755"/>
      <c r="DG249" s="755"/>
      <c r="DH249" s="755"/>
      <c r="DI249" s="755"/>
      <c r="DJ249" s="755"/>
      <c r="DK249" s="755"/>
      <c r="DL249" s="755"/>
      <c r="DM249" s="755"/>
      <c r="DN249" s="755"/>
      <c r="DO249" s="755"/>
      <c r="DP249" s="755"/>
      <c r="DQ249" s="755"/>
      <c r="DR249" s="755"/>
      <c r="DS249" s="755"/>
      <c r="DT249" s="755"/>
      <c r="DU249" s="755"/>
      <c r="DV249" s="755"/>
      <c r="DW249" s="755"/>
      <c r="DX249" s="755"/>
      <c r="DY249" s="755"/>
      <c r="DZ249" s="755"/>
      <c r="EA249" s="755"/>
      <c r="EB249" s="755"/>
      <c r="EC249" s="755"/>
      <c r="ED249" s="755"/>
      <c r="EE249" s="755"/>
      <c r="EF249" s="755"/>
      <c r="EG249" s="755"/>
      <c r="EH249" s="755"/>
      <c r="EI249" s="755"/>
      <c r="EJ249" s="755"/>
      <c r="EK249" s="755"/>
      <c r="EL249" s="755"/>
      <c r="EM249" s="755"/>
      <c r="EN249" s="755"/>
      <c r="EO249" s="755"/>
      <c r="EP249" s="755"/>
      <c r="EQ249" s="755"/>
      <c r="ER249" s="755"/>
      <c r="ES249" s="755"/>
      <c r="ET249" s="755"/>
      <c r="EU249" s="755"/>
      <c r="EV249" s="755"/>
      <c r="EW249" s="755"/>
      <c r="EX249" s="755"/>
      <c r="EY249" s="755"/>
      <c r="EZ249" s="755"/>
      <c r="FA249" s="755"/>
      <c r="FB249" s="755"/>
      <c r="FC249" s="755"/>
      <c r="FD249" s="755"/>
      <c r="FE249" s="755"/>
      <c r="FF249" s="755"/>
      <c r="FG249" s="755"/>
      <c r="FH249" s="755"/>
      <c r="FI249" s="755"/>
      <c r="FJ249" s="755"/>
      <c r="FK249" s="755"/>
      <c r="FL249" s="755"/>
      <c r="FM249" s="755"/>
      <c r="FN249" s="755"/>
      <c r="FO249" s="755"/>
      <c r="FP249" s="755"/>
      <c r="FQ249" s="755"/>
      <c r="FR249" s="755"/>
      <c r="FS249" s="755"/>
      <c r="FT249" s="755"/>
      <c r="FU249" s="755"/>
      <c r="FV249" s="755"/>
      <c r="FW249" s="755"/>
      <c r="FX249" s="755"/>
      <c r="FY249" s="755"/>
      <c r="FZ249" s="755"/>
      <c r="GA249" s="755"/>
      <c r="GB249" s="755"/>
      <c r="GC249" s="755"/>
      <c r="GD249" s="755"/>
      <c r="GE249" s="755"/>
      <c r="GF249" s="755"/>
      <c r="GG249" s="755"/>
      <c r="GH249" s="755"/>
      <c r="GI249" s="755"/>
      <c r="GJ249" s="755"/>
      <c r="GK249" s="755"/>
      <c r="GL249" s="755"/>
      <c r="GM249" s="755"/>
      <c r="GN249" s="755"/>
      <c r="GO249" s="755"/>
      <c r="GP249" s="755"/>
      <c r="GQ249" s="755"/>
      <c r="GR249" s="755"/>
      <c r="GS249" s="755"/>
      <c r="GT249" s="755"/>
      <c r="GU249" s="755"/>
      <c r="GV249" s="755"/>
      <c r="GW249" s="755"/>
      <c r="GX249" s="755"/>
      <c r="GY249" s="755"/>
      <c r="GZ249" s="755"/>
      <c r="HA249" s="755"/>
      <c r="HB249" s="755"/>
      <c r="HC249" s="755"/>
      <c r="HD249" s="755"/>
      <c r="HE249" s="755"/>
      <c r="HF249" s="755"/>
      <c r="HG249" s="755"/>
      <c r="HH249" s="755"/>
      <c r="HI249" s="755"/>
      <c r="HJ249" s="755"/>
      <c r="HK249" s="755"/>
      <c r="HL249" s="755"/>
    </row>
    <row r="250" spans="1:220" s="756" customFormat="1" x14ac:dyDescent="0.25">
      <c r="A250" s="732">
        <v>212</v>
      </c>
      <c r="B250" s="752" t="s">
        <v>4440</v>
      </c>
      <c r="C250" s="752" t="s">
        <v>4441</v>
      </c>
      <c r="D250" s="752" t="s">
        <v>8</v>
      </c>
      <c r="E250" s="732">
        <v>3.13</v>
      </c>
      <c r="F250" s="732">
        <v>90</v>
      </c>
      <c r="G250" s="776" t="str">
        <f t="shared" si="5"/>
        <v>Xuất sắc</v>
      </c>
      <c r="H250" s="732"/>
      <c r="I250" s="755"/>
      <c r="J250" s="755"/>
      <c r="K250" s="755"/>
      <c r="L250" s="755"/>
      <c r="M250" s="755"/>
      <c r="N250" s="755"/>
      <c r="O250" s="755"/>
      <c r="P250" s="755"/>
      <c r="Q250" s="755"/>
      <c r="R250" s="755"/>
      <c r="S250" s="755"/>
      <c r="T250" s="755"/>
      <c r="U250" s="755"/>
      <c r="V250" s="755"/>
      <c r="W250" s="755"/>
      <c r="X250" s="755"/>
      <c r="Y250" s="755"/>
      <c r="Z250" s="755"/>
      <c r="AA250" s="755"/>
      <c r="AB250" s="755"/>
      <c r="AC250" s="755"/>
      <c r="AD250" s="755"/>
      <c r="AE250" s="755"/>
      <c r="AF250" s="755"/>
      <c r="AG250" s="755"/>
      <c r="AH250" s="755"/>
      <c r="AI250" s="755"/>
      <c r="AJ250" s="755"/>
      <c r="AK250" s="755"/>
      <c r="AL250" s="755"/>
      <c r="AM250" s="755"/>
      <c r="AN250" s="755"/>
      <c r="AO250" s="755"/>
      <c r="AP250" s="755"/>
      <c r="AQ250" s="755"/>
      <c r="AR250" s="755"/>
      <c r="AS250" s="755"/>
      <c r="AT250" s="755"/>
      <c r="AU250" s="755"/>
      <c r="AV250" s="755"/>
      <c r="AW250" s="755"/>
      <c r="AX250" s="755"/>
      <c r="AY250" s="755"/>
      <c r="AZ250" s="755"/>
      <c r="BA250" s="755"/>
      <c r="BB250" s="755"/>
      <c r="BC250" s="755"/>
      <c r="BD250" s="755"/>
      <c r="BE250" s="755"/>
      <c r="BF250" s="755"/>
      <c r="BG250" s="755"/>
      <c r="BH250" s="755"/>
      <c r="BI250" s="755"/>
      <c r="BJ250" s="755"/>
      <c r="BK250" s="755"/>
      <c r="BL250" s="755"/>
      <c r="BM250" s="755"/>
      <c r="BN250" s="755"/>
      <c r="BO250" s="755"/>
      <c r="BP250" s="755"/>
      <c r="BQ250" s="755"/>
      <c r="BR250" s="755"/>
      <c r="BS250" s="755"/>
      <c r="BT250" s="755"/>
      <c r="BU250" s="755"/>
      <c r="BV250" s="755"/>
      <c r="BW250" s="755"/>
      <c r="BX250" s="755"/>
      <c r="BY250" s="755"/>
      <c r="BZ250" s="755"/>
      <c r="CA250" s="755"/>
      <c r="CB250" s="755"/>
      <c r="CC250" s="755"/>
      <c r="CD250" s="755"/>
      <c r="CE250" s="755"/>
      <c r="CF250" s="755"/>
      <c r="CG250" s="755"/>
      <c r="CH250" s="755"/>
      <c r="CI250" s="755"/>
      <c r="CJ250" s="755"/>
      <c r="CK250" s="755"/>
      <c r="CL250" s="755"/>
      <c r="CM250" s="755"/>
      <c r="CN250" s="755"/>
      <c r="CO250" s="755"/>
      <c r="CP250" s="755"/>
      <c r="CQ250" s="755"/>
      <c r="CR250" s="755"/>
      <c r="CS250" s="755"/>
      <c r="CT250" s="755"/>
      <c r="CU250" s="755"/>
      <c r="CV250" s="755"/>
      <c r="CW250" s="755"/>
      <c r="CX250" s="755"/>
      <c r="CY250" s="755"/>
      <c r="CZ250" s="755"/>
      <c r="DA250" s="755"/>
      <c r="DB250" s="755"/>
      <c r="DC250" s="755"/>
      <c r="DD250" s="755"/>
      <c r="DE250" s="755"/>
      <c r="DF250" s="755"/>
      <c r="DG250" s="755"/>
      <c r="DH250" s="755"/>
      <c r="DI250" s="755"/>
      <c r="DJ250" s="755"/>
      <c r="DK250" s="755"/>
      <c r="DL250" s="755"/>
      <c r="DM250" s="755"/>
      <c r="DN250" s="755"/>
      <c r="DO250" s="755"/>
      <c r="DP250" s="755"/>
      <c r="DQ250" s="755"/>
      <c r="DR250" s="755"/>
      <c r="DS250" s="755"/>
      <c r="DT250" s="755"/>
      <c r="DU250" s="755"/>
      <c r="DV250" s="755"/>
      <c r="DW250" s="755"/>
      <c r="DX250" s="755"/>
      <c r="DY250" s="755"/>
      <c r="DZ250" s="755"/>
      <c r="EA250" s="755"/>
      <c r="EB250" s="755"/>
      <c r="EC250" s="755"/>
      <c r="ED250" s="755"/>
      <c r="EE250" s="755"/>
      <c r="EF250" s="755"/>
      <c r="EG250" s="755"/>
      <c r="EH250" s="755"/>
      <c r="EI250" s="755"/>
      <c r="EJ250" s="755"/>
      <c r="EK250" s="755"/>
      <c r="EL250" s="755"/>
      <c r="EM250" s="755"/>
      <c r="EN250" s="755"/>
      <c r="EO250" s="755"/>
      <c r="EP250" s="755"/>
      <c r="EQ250" s="755"/>
      <c r="ER250" s="755"/>
      <c r="ES250" s="755"/>
      <c r="ET250" s="755"/>
      <c r="EU250" s="755"/>
      <c r="EV250" s="755"/>
      <c r="EW250" s="755"/>
      <c r="EX250" s="755"/>
      <c r="EY250" s="755"/>
      <c r="EZ250" s="755"/>
      <c r="FA250" s="755"/>
      <c r="FB250" s="755"/>
      <c r="FC250" s="755"/>
      <c r="FD250" s="755"/>
      <c r="FE250" s="755"/>
      <c r="FF250" s="755"/>
      <c r="FG250" s="755"/>
      <c r="FH250" s="755"/>
      <c r="FI250" s="755"/>
      <c r="FJ250" s="755"/>
      <c r="FK250" s="755"/>
      <c r="FL250" s="755"/>
      <c r="FM250" s="755"/>
      <c r="FN250" s="755"/>
      <c r="FO250" s="755"/>
      <c r="FP250" s="755"/>
      <c r="FQ250" s="755"/>
      <c r="FR250" s="755"/>
      <c r="FS250" s="755"/>
      <c r="FT250" s="755"/>
      <c r="FU250" s="755"/>
      <c r="FV250" s="755"/>
      <c r="FW250" s="755"/>
      <c r="FX250" s="755"/>
      <c r="FY250" s="755"/>
      <c r="FZ250" s="755"/>
      <c r="GA250" s="755"/>
      <c r="GB250" s="755"/>
      <c r="GC250" s="755"/>
      <c r="GD250" s="755"/>
      <c r="GE250" s="755"/>
      <c r="GF250" s="755"/>
      <c r="GG250" s="755"/>
      <c r="GH250" s="755"/>
      <c r="GI250" s="755"/>
      <c r="GJ250" s="755"/>
      <c r="GK250" s="755"/>
      <c r="GL250" s="755"/>
      <c r="GM250" s="755"/>
      <c r="GN250" s="755"/>
      <c r="GO250" s="755"/>
      <c r="GP250" s="755"/>
      <c r="GQ250" s="755"/>
      <c r="GR250" s="755"/>
      <c r="GS250" s="755"/>
      <c r="GT250" s="755"/>
      <c r="GU250" s="755"/>
      <c r="GV250" s="755"/>
      <c r="GW250" s="755"/>
      <c r="GX250" s="755"/>
      <c r="GY250" s="755"/>
      <c r="GZ250" s="755"/>
      <c r="HA250" s="755"/>
      <c r="HB250" s="755"/>
      <c r="HC250" s="755"/>
      <c r="HD250" s="755"/>
      <c r="HE250" s="755"/>
      <c r="HF250" s="755"/>
      <c r="HG250" s="755"/>
      <c r="HH250" s="755"/>
      <c r="HI250" s="755"/>
      <c r="HJ250" s="755"/>
      <c r="HK250" s="755"/>
      <c r="HL250" s="755"/>
    </row>
    <row r="251" spans="1:220" s="756" customFormat="1" x14ac:dyDescent="0.25">
      <c r="A251" s="732">
        <v>213</v>
      </c>
      <c r="B251" s="752" t="s">
        <v>4442</v>
      </c>
      <c r="C251" s="752" t="s">
        <v>2592</v>
      </c>
      <c r="D251" s="752" t="s">
        <v>25</v>
      </c>
      <c r="E251" s="732">
        <v>3.13</v>
      </c>
      <c r="F251" s="732">
        <v>98</v>
      </c>
      <c r="G251" s="776" t="str">
        <f t="shared" si="5"/>
        <v>Xuất sắc</v>
      </c>
      <c r="H251" s="732"/>
      <c r="I251" s="755"/>
      <c r="J251" s="755"/>
      <c r="K251" s="755"/>
      <c r="L251" s="755"/>
      <c r="M251" s="755"/>
      <c r="N251" s="755"/>
      <c r="O251" s="755"/>
      <c r="P251" s="755"/>
      <c r="Q251" s="755"/>
      <c r="R251" s="755"/>
      <c r="S251" s="755"/>
      <c r="T251" s="755"/>
      <c r="U251" s="755"/>
      <c r="V251" s="755"/>
      <c r="W251" s="755"/>
      <c r="X251" s="755"/>
      <c r="Y251" s="755"/>
      <c r="Z251" s="755"/>
      <c r="AA251" s="755"/>
      <c r="AB251" s="755"/>
      <c r="AC251" s="755"/>
      <c r="AD251" s="755"/>
      <c r="AE251" s="755"/>
      <c r="AF251" s="755"/>
      <c r="AG251" s="755"/>
      <c r="AH251" s="755"/>
      <c r="AI251" s="755"/>
      <c r="AJ251" s="755"/>
      <c r="AK251" s="755"/>
      <c r="AL251" s="755"/>
      <c r="AM251" s="755"/>
      <c r="AN251" s="755"/>
      <c r="AO251" s="755"/>
      <c r="AP251" s="755"/>
      <c r="AQ251" s="755"/>
      <c r="AR251" s="755"/>
      <c r="AS251" s="755"/>
      <c r="AT251" s="755"/>
      <c r="AU251" s="755"/>
      <c r="AV251" s="755"/>
      <c r="AW251" s="755"/>
      <c r="AX251" s="755"/>
      <c r="AY251" s="755"/>
      <c r="AZ251" s="755"/>
      <c r="BA251" s="755"/>
      <c r="BB251" s="755"/>
      <c r="BC251" s="755"/>
      <c r="BD251" s="755"/>
      <c r="BE251" s="755"/>
      <c r="BF251" s="755"/>
      <c r="BG251" s="755"/>
      <c r="BH251" s="755"/>
      <c r="BI251" s="755"/>
      <c r="BJ251" s="755"/>
      <c r="BK251" s="755"/>
      <c r="BL251" s="755"/>
      <c r="BM251" s="755"/>
      <c r="BN251" s="755"/>
      <c r="BO251" s="755"/>
      <c r="BP251" s="755"/>
      <c r="BQ251" s="755"/>
      <c r="BR251" s="755"/>
      <c r="BS251" s="755"/>
      <c r="BT251" s="755"/>
      <c r="BU251" s="755"/>
      <c r="BV251" s="755"/>
      <c r="BW251" s="755"/>
      <c r="BX251" s="755"/>
      <c r="BY251" s="755"/>
      <c r="BZ251" s="755"/>
      <c r="CA251" s="755"/>
      <c r="CB251" s="755"/>
      <c r="CC251" s="755"/>
      <c r="CD251" s="755"/>
      <c r="CE251" s="755"/>
      <c r="CF251" s="755"/>
      <c r="CG251" s="755"/>
      <c r="CH251" s="755"/>
      <c r="CI251" s="755"/>
      <c r="CJ251" s="755"/>
      <c r="CK251" s="755"/>
      <c r="CL251" s="755"/>
      <c r="CM251" s="755"/>
      <c r="CN251" s="755"/>
      <c r="CO251" s="755"/>
      <c r="CP251" s="755"/>
      <c r="CQ251" s="755"/>
      <c r="CR251" s="755"/>
      <c r="CS251" s="755"/>
      <c r="CT251" s="755"/>
      <c r="CU251" s="755"/>
      <c r="CV251" s="755"/>
      <c r="CW251" s="755"/>
      <c r="CX251" s="755"/>
      <c r="CY251" s="755"/>
      <c r="CZ251" s="755"/>
      <c r="DA251" s="755"/>
      <c r="DB251" s="755"/>
      <c r="DC251" s="755"/>
      <c r="DD251" s="755"/>
      <c r="DE251" s="755"/>
      <c r="DF251" s="755"/>
      <c r="DG251" s="755"/>
      <c r="DH251" s="755"/>
      <c r="DI251" s="755"/>
      <c r="DJ251" s="755"/>
      <c r="DK251" s="755"/>
      <c r="DL251" s="755"/>
      <c r="DM251" s="755"/>
      <c r="DN251" s="755"/>
      <c r="DO251" s="755"/>
      <c r="DP251" s="755"/>
      <c r="DQ251" s="755"/>
      <c r="DR251" s="755"/>
      <c r="DS251" s="755"/>
      <c r="DT251" s="755"/>
      <c r="DU251" s="755"/>
      <c r="DV251" s="755"/>
      <c r="DW251" s="755"/>
      <c r="DX251" s="755"/>
      <c r="DY251" s="755"/>
      <c r="DZ251" s="755"/>
      <c r="EA251" s="755"/>
      <c r="EB251" s="755"/>
      <c r="EC251" s="755"/>
      <c r="ED251" s="755"/>
      <c r="EE251" s="755"/>
      <c r="EF251" s="755"/>
      <c r="EG251" s="755"/>
      <c r="EH251" s="755"/>
      <c r="EI251" s="755"/>
      <c r="EJ251" s="755"/>
      <c r="EK251" s="755"/>
      <c r="EL251" s="755"/>
      <c r="EM251" s="755"/>
      <c r="EN251" s="755"/>
      <c r="EO251" s="755"/>
      <c r="EP251" s="755"/>
      <c r="EQ251" s="755"/>
      <c r="ER251" s="755"/>
      <c r="ES251" s="755"/>
      <c r="ET251" s="755"/>
      <c r="EU251" s="755"/>
      <c r="EV251" s="755"/>
      <c r="EW251" s="755"/>
      <c r="EX251" s="755"/>
      <c r="EY251" s="755"/>
      <c r="EZ251" s="755"/>
      <c r="FA251" s="755"/>
      <c r="FB251" s="755"/>
      <c r="FC251" s="755"/>
      <c r="FD251" s="755"/>
      <c r="FE251" s="755"/>
      <c r="FF251" s="755"/>
      <c r="FG251" s="755"/>
      <c r="FH251" s="755"/>
      <c r="FI251" s="755"/>
      <c r="FJ251" s="755"/>
      <c r="FK251" s="755"/>
      <c r="FL251" s="755"/>
      <c r="FM251" s="755"/>
      <c r="FN251" s="755"/>
      <c r="FO251" s="755"/>
      <c r="FP251" s="755"/>
      <c r="FQ251" s="755"/>
      <c r="FR251" s="755"/>
      <c r="FS251" s="755"/>
      <c r="FT251" s="755"/>
      <c r="FU251" s="755"/>
      <c r="FV251" s="755"/>
      <c r="FW251" s="755"/>
      <c r="FX251" s="755"/>
      <c r="FY251" s="755"/>
      <c r="FZ251" s="755"/>
      <c r="GA251" s="755"/>
      <c r="GB251" s="755"/>
      <c r="GC251" s="755"/>
      <c r="GD251" s="755"/>
      <c r="GE251" s="755"/>
      <c r="GF251" s="755"/>
      <c r="GG251" s="755"/>
      <c r="GH251" s="755"/>
      <c r="GI251" s="755"/>
      <c r="GJ251" s="755"/>
      <c r="GK251" s="755"/>
      <c r="GL251" s="755"/>
      <c r="GM251" s="755"/>
      <c r="GN251" s="755"/>
      <c r="GO251" s="755"/>
      <c r="GP251" s="755"/>
      <c r="GQ251" s="755"/>
      <c r="GR251" s="755"/>
      <c r="GS251" s="755"/>
      <c r="GT251" s="755"/>
      <c r="GU251" s="755"/>
      <c r="GV251" s="755"/>
      <c r="GW251" s="755"/>
      <c r="GX251" s="755"/>
      <c r="GY251" s="755"/>
      <c r="GZ251" s="755"/>
      <c r="HA251" s="755"/>
      <c r="HB251" s="755"/>
      <c r="HC251" s="755"/>
      <c r="HD251" s="755"/>
      <c r="HE251" s="755"/>
      <c r="HF251" s="755"/>
      <c r="HG251" s="755"/>
      <c r="HH251" s="755"/>
      <c r="HI251" s="755"/>
      <c r="HJ251" s="755"/>
      <c r="HK251" s="755"/>
      <c r="HL251" s="755"/>
    </row>
    <row r="252" spans="1:220" s="756" customFormat="1" x14ac:dyDescent="0.25">
      <c r="A252" s="732">
        <v>214</v>
      </c>
      <c r="B252" s="752" t="s">
        <v>4443</v>
      </c>
      <c r="C252" s="752" t="s">
        <v>90</v>
      </c>
      <c r="D252" s="752" t="s">
        <v>87</v>
      </c>
      <c r="E252" s="732">
        <v>1.94</v>
      </c>
      <c r="F252" s="732">
        <v>80</v>
      </c>
      <c r="G252" s="776" t="str">
        <f t="shared" si="5"/>
        <v>Tốt</v>
      </c>
      <c r="H252" s="732"/>
      <c r="I252" s="755"/>
      <c r="J252" s="755"/>
      <c r="K252" s="755"/>
      <c r="L252" s="755"/>
      <c r="M252" s="755"/>
      <c r="N252" s="755"/>
      <c r="O252" s="755"/>
      <c r="P252" s="755"/>
      <c r="Q252" s="755"/>
      <c r="R252" s="755"/>
      <c r="S252" s="755"/>
      <c r="T252" s="755"/>
      <c r="U252" s="755"/>
      <c r="V252" s="755"/>
      <c r="W252" s="755"/>
      <c r="X252" s="755"/>
      <c r="Y252" s="755"/>
      <c r="Z252" s="755"/>
      <c r="AA252" s="755"/>
      <c r="AB252" s="755"/>
      <c r="AC252" s="755"/>
      <c r="AD252" s="755"/>
      <c r="AE252" s="755"/>
      <c r="AF252" s="755"/>
      <c r="AG252" s="755"/>
      <c r="AH252" s="755"/>
      <c r="AI252" s="755"/>
      <c r="AJ252" s="755"/>
      <c r="AK252" s="755"/>
      <c r="AL252" s="755"/>
      <c r="AM252" s="755"/>
      <c r="AN252" s="755"/>
      <c r="AO252" s="755"/>
      <c r="AP252" s="755"/>
      <c r="AQ252" s="755"/>
      <c r="AR252" s="755"/>
      <c r="AS252" s="755"/>
      <c r="AT252" s="755"/>
      <c r="AU252" s="755"/>
      <c r="AV252" s="755"/>
      <c r="AW252" s="755"/>
      <c r="AX252" s="755"/>
      <c r="AY252" s="755"/>
      <c r="AZ252" s="755"/>
      <c r="BA252" s="755"/>
      <c r="BB252" s="755"/>
      <c r="BC252" s="755"/>
      <c r="BD252" s="755"/>
      <c r="BE252" s="755"/>
      <c r="BF252" s="755"/>
      <c r="BG252" s="755"/>
      <c r="BH252" s="755"/>
      <c r="BI252" s="755"/>
      <c r="BJ252" s="755"/>
      <c r="BK252" s="755"/>
      <c r="BL252" s="755"/>
      <c r="BM252" s="755"/>
      <c r="BN252" s="755"/>
      <c r="BO252" s="755"/>
      <c r="BP252" s="755"/>
      <c r="BQ252" s="755"/>
      <c r="BR252" s="755"/>
      <c r="BS252" s="755"/>
      <c r="BT252" s="755"/>
      <c r="BU252" s="755"/>
      <c r="BV252" s="755"/>
      <c r="BW252" s="755"/>
      <c r="BX252" s="755"/>
      <c r="BY252" s="755"/>
      <c r="BZ252" s="755"/>
      <c r="CA252" s="755"/>
      <c r="CB252" s="755"/>
      <c r="CC252" s="755"/>
      <c r="CD252" s="755"/>
      <c r="CE252" s="755"/>
      <c r="CF252" s="755"/>
      <c r="CG252" s="755"/>
      <c r="CH252" s="755"/>
      <c r="CI252" s="755"/>
      <c r="CJ252" s="755"/>
      <c r="CK252" s="755"/>
      <c r="CL252" s="755"/>
      <c r="CM252" s="755"/>
      <c r="CN252" s="755"/>
      <c r="CO252" s="755"/>
      <c r="CP252" s="755"/>
      <c r="CQ252" s="755"/>
      <c r="CR252" s="755"/>
      <c r="CS252" s="755"/>
      <c r="CT252" s="755"/>
      <c r="CU252" s="755"/>
      <c r="CV252" s="755"/>
      <c r="CW252" s="755"/>
      <c r="CX252" s="755"/>
      <c r="CY252" s="755"/>
      <c r="CZ252" s="755"/>
      <c r="DA252" s="755"/>
      <c r="DB252" s="755"/>
      <c r="DC252" s="755"/>
      <c r="DD252" s="755"/>
      <c r="DE252" s="755"/>
      <c r="DF252" s="755"/>
      <c r="DG252" s="755"/>
      <c r="DH252" s="755"/>
      <c r="DI252" s="755"/>
      <c r="DJ252" s="755"/>
      <c r="DK252" s="755"/>
      <c r="DL252" s="755"/>
      <c r="DM252" s="755"/>
      <c r="DN252" s="755"/>
      <c r="DO252" s="755"/>
      <c r="DP252" s="755"/>
      <c r="DQ252" s="755"/>
      <c r="DR252" s="755"/>
      <c r="DS252" s="755"/>
      <c r="DT252" s="755"/>
      <c r="DU252" s="755"/>
      <c r="DV252" s="755"/>
      <c r="DW252" s="755"/>
      <c r="DX252" s="755"/>
      <c r="DY252" s="755"/>
      <c r="DZ252" s="755"/>
      <c r="EA252" s="755"/>
      <c r="EB252" s="755"/>
      <c r="EC252" s="755"/>
      <c r="ED252" s="755"/>
      <c r="EE252" s="755"/>
      <c r="EF252" s="755"/>
      <c r="EG252" s="755"/>
      <c r="EH252" s="755"/>
      <c r="EI252" s="755"/>
      <c r="EJ252" s="755"/>
      <c r="EK252" s="755"/>
      <c r="EL252" s="755"/>
      <c r="EM252" s="755"/>
      <c r="EN252" s="755"/>
      <c r="EO252" s="755"/>
      <c r="EP252" s="755"/>
      <c r="EQ252" s="755"/>
      <c r="ER252" s="755"/>
      <c r="ES252" s="755"/>
      <c r="ET252" s="755"/>
      <c r="EU252" s="755"/>
      <c r="EV252" s="755"/>
      <c r="EW252" s="755"/>
      <c r="EX252" s="755"/>
      <c r="EY252" s="755"/>
      <c r="EZ252" s="755"/>
      <c r="FA252" s="755"/>
      <c r="FB252" s="755"/>
      <c r="FC252" s="755"/>
      <c r="FD252" s="755"/>
      <c r="FE252" s="755"/>
      <c r="FF252" s="755"/>
      <c r="FG252" s="755"/>
      <c r="FH252" s="755"/>
      <c r="FI252" s="755"/>
      <c r="FJ252" s="755"/>
      <c r="FK252" s="755"/>
      <c r="FL252" s="755"/>
      <c r="FM252" s="755"/>
      <c r="FN252" s="755"/>
      <c r="FO252" s="755"/>
      <c r="FP252" s="755"/>
      <c r="FQ252" s="755"/>
      <c r="FR252" s="755"/>
      <c r="FS252" s="755"/>
      <c r="FT252" s="755"/>
      <c r="FU252" s="755"/>
      <c r="FV252" s="755"/>
      <c r="FW252" s="755"/>
      <c r="FX252" s="755"/>
      <c r="FY252" s="755"/>
      <c r="FZ252" s="755"/>
      <c r="GA252" s="755"/>
      <c r="GB252" s="755"/>
      <c r="GC252" s="755"/>
      <c r="GD252" s="755"/>
      <c r="GE252" s="755"/>
      <c r="GF252" s="755"/>
      <c r="GG252" s="755"/>
      <c r="GH252" s="755"/>
      <c r="GI252" s="755"/>
      <c r="GJ252" s="755"/>
      <c r="GK252" s="755"/>
      <c r="GL252" s="755"/>
      <c r="GM252" s="755"/>
      <c r="GN252" s="755"/>
      <c r="GO252" s="755"/>
      <c r="GP252" s="755"/>
      <c r="GQ252" s="755"/>
      <c r="GR252" s="755"/>
      <c r="GS252" s="755"/>
      <c r="GT252" s="755"/>
      <c r="GU252" s="755"/>
      <c r="GV252" s="755"/>
      <c r="GW252" s="755"/>
      <c r="GX252" s="755"/>
      <c r="GY252" s="755"/>
      <c r="GZ252" s="755"/>
      <c r="HA252" s="755"/>
      <c r="HB252" s="755"/>
      <c r="HC252" s="755"/>
      <c r="HD252" s="755"/>
      <c r="HE252" s="755"/>
      <c r="HF252" s="755"/>
      <c r="HG252" s="755"/>
      <c r="HH252" s="755"/>
      <c r="HI252" s="755"/>
      <c r="HJ252" s="755"/>
      <c r="HK252" s="755"/>
      <c r="HL252" s="755"/>
    </row>
    <row r="253" spans="1:220" s="756" customFormat="1" x14ac:dyDescent="0.25">
      <c r="A253" s="732">
        <v>215</v>
      </c>
      <c r="B253" s="752" t="s">
        <v>4444</v>
      </c>
      <c r="C253" s="752" t="s">
        <v>258</v>
      </c>
      <c r="D253" s="752" t="s">
        <v>26</v>
      </c>
      <c r="E253" s="732">
        <v>2.19</v>
      </c>
      <c r="F253" s="732">
        <v>84</v>
      </c>
      <c r="G253" s="776" t="str">
        <f t="shared" si="5"/>
        <v>Tốt</v>
      </c>
      <c r="H253" s="732"/>
      <c r="I253" s="755"/>
      <c r="J253" s="755"/>
      <c r="K253" s="755"/>
      <c r="L253" s="755"/>
      <c r="M253" s="755" t="s">
        <v>5348</v>
      </c>
      <c r="N253" s="755"/>
      <c r="O253" s="755"/>
      <c r="P253" s="755"/>
      <c r="Q253" s="755"/>
      <c r="R253" s="755"/>
      <c r="S253" s="755"/>
      <c r="T253" s="755"/>
      <c r="U253" s="755"/>
      <c r="V253" s="755"/>
      <c r="W253" s="755"/>
      <c r="X253" s="755"/>
      <c r="Y253" s="755"/>
      <c r="Z253" s="755"/>
      <c r="AA253" s="755"/>
      <c r="AB253" s="755"/>
      <c r="AC253" s="755"/>
      <c r="AD253" s="755"/>
      <c r="AE253" s="755"/>
      <c r="AF253" s="755"/>
      <c r="AG253" s="755"/>
      <c r="AH253" s="755"/>
      <c r="AI253" s="755"/>
      <c r="AJ253" s="755"/>
      <c r="AK253" s="755"/>
      <c r="AL253" s="755"/>
      <c r="AM253" s="755"/>
      <c r="AN253" s="755"/>
      <c r="AO253" s="755"/>
      <c r="AP253" s="755"/>
      <c r="AQ253" s="755"/>
      <c r="AR253" s="755"/>
      <c r="AS253" s="755"/>
      <c r="AT253" s="755"/>
      <c r="AU253" s="755"/>
      <c r="AV253" s="755"/>
      <c r="AW253" s="755"/>
      <c r="AX253" s="755"/>
      <c r="AY253" s="755"/>
      <c r="AZ253" s="755"/>
      <c r="BA253" s="755"/>
      <c r="BB253" s="755"/>
      <c r="BC253" s="755"/>
      <c r="BD253" s="755"/>
      <c r="BE253" s="755"/>
      <c r="BF253" s="755"/>
      <c r="BG253" s="755"/>
      <c r="BH253" s="755"/>
      <c r="BI253" s="755"/>
      <c r="BJ253" s="755"/>
      <c r="BK253" s="755"/>
      <c r="BL253" s="755"/>
      <c r="BM253" s="755"/>
      <c r="BN253" s="755"/>
      <c r="BO253" s="755"/>
      <c r="BP253" s="755"/>
      <c r="BQ253" s="755"/>
      <c r="BR253" s="755"/>
      <c r="BS253" s="755"/>
      <c r="BT253" s="755"/>
      <c r="BU253" s="755"/>
      <c r="BV253" s="755"/>
      <c r="BW253" s="755"/>
      <c r="BX253" s="755"/>
      <c r="BY253" s="755"/>
      <c r="BZ253" s="755"/>
      <c r="CA253" s="755"/>
      <c r="CB253" s="755"/>
      <c r="CC253" s="755"/>
      <c r="CD253" s="755"/>
      <c r="CE253" s="755"/>
      <c r="CF253" s="755"/>
      <c r="CG253" s="755"/>
      <c r="CH253" s="755"/>
      <c r="CI253" s="755"/>
      <c r="CJ253" s="755"/>
      <c r="CK253" s="755"/>
      <c r="CL253" s="755"/>
      <c r="CM253" s="755"/>
      <c r="CN253" s="755"/>
      <c r="CO253" s="755"/>
      <c r="CP253" s="755"/>
      <c r="CQ253" s="755"/>
      <c r="CR253" s="755"/>
      <c r="CS253" s="755"/>
      <c r="CT253" s="755"/>
      <c r="CU253" s="755"/>
      <c r="CV253" s="755"/>
      <c r="CW253" s="755"/>
      <c r="CX253" s="755"/>
      <c r="CY253" s="755"/>
      <c r="CZ253" s="755"/>
      <c r="DA253" s="755"/>
      <c r="DB253" s="755"/>
      <c r="DC253" s="755"/>
      <c r="DD253" s="755"/>
      <c r="DE253" s="755"/>
      <c r="DF253" s="755"/>
      <c r="DG253" s="755"/>
      <c r="DH253" s="755"/>
      <c r="DI253" s="755"/>
      <c r="DJ253" s="755"/>
      <c r="DK253" s="755"/>
      <c r="DL253" s="755"/>
      <c r="DM253" s="755"/>
      <c r="DN253" s="755"/>
      <c r="DO253" s="755"/>
      <c r="DP253" s="755"/>
      <c r="DQ253" s="755"/>
      <c r="DR253" s="755"/>
      <c r="DS253" s="755"/>
      <c r="DT253" s="755"/>
      <c r="DU253" s="755"/>
      <c r="DV253" s="755"/>
      <c r="DW253" s="755"/>
      <c r="DX253" s="755"/>
      <c r="DY253" s="755"/>
      <c r="DZ253" s="755"/>
      <c r="EA253" s="755"/>
      <c r="EB253" s="755"/>
      <c r="EC253" s="755"/>
      <c r="ED253" s="755"/>
      <c r="EE253" s="755"/>
      <c r="EF253" s="755"/>
      <c r="EG253" s="755"/>
      <c r="EH253" s="755"/>
      <c r="EI253" s="755"/>
      <c r="EJ253" s="755"/>
      <c r="EK253" s="755"/>
      <c r="EL253" s="755"/>
      <c r="EM253" s="755"/>
      <c r="EN253" s="755"/>
      <c r="EO253" s="755"/>
      <c r="EP253" s="755"/>
      <c r="EQ253" s="755"/>
      <c r="ER253" s="755"/>
      <c r="ES253" s="755"/>
      <c r="ET253" s="755"/>
      <c r="EU253" s="755"/>
      <c r="EV253" s="755"/>
      <c r="EW253" s="755"/>
      <c r="EX253" s="755"/>
      <c r="EY253" s="755"/>
      <c r="EZ253" s="755"/>
      <c r="FA253" s="755"/>
      <c r="FB253" s="755"/>
      <c r="FC253" s="755"/>
      <c r="FD253" s="755"/>
      <c r="FE253" s="755"/>
      <c r="FF253" s="755"/>
      <c r="FG253" s="755"/>
      <c r="FH253" s="755"/>
      <c r="FI253" s="755"/>
      <c r="FJ253" s="755"/>
      <c r="FK253" s="755"/>
      <c r="FL253" s="755"/>
      <c r="FM253" s="755"/>
      <c r="FN253" s="755"/>
      <c r="FO253" s="755"/>
      <c r="FP253" s="755"/>
      <c r="FQ253" s="755"/>
      <c r="FR253" s="755"/>
      <c r="FS253" s="755"/>
      <c r="FT253" s="755"/>
      <c r="FU253" s="755"/>
      <c r="FV253" s="755"/>
      <c r="FW253" s="755"/>
      <c r="FX253" s="755"/>
      <c r="FY253" s="755"/>
      <c r="FZ253" s="755"/>
      <c r="GA253" s="755"/>
      <c r="GB253" s="755"/>
      <c r="GC253" s="755"/>
      <c r="GD253" s="755"/>
      <c r="GE253" s="755"/>
      <c r="GF253" s="755"/>
      <c r="GG253" s="755"/>
      <c r="GH253" s="755"/>
      <c r="GI253" s="755"/>
      <c r="GJ253" s="755"/>
      <c r="GK253" s="755"/>
      <c r="GL253" s="755"/>
      <c r="GM253" s="755"/>
      <c r="GN253" s="755"/>
      <c r="GO253" s="755"/>
      <c r="GP253" s="755"/>
      <c r="GQ253" s="755"/>
      <c r="GR253" s="755"/>
      <c r="GS253" s="755"/>
      <c r="GT253" s="755"/>
      <c r="GU253" s="755"/>
      <c r="GV253" s="755"/>
      <c r="GW253" s="755"/>
      <c r="GX253" s="755"/>
      <c r="GY253" s="755"/>
      <c r="GZ253" s="755"/>
      <c r="HA253" s="755"/>
      <c r="HB253" s="755"/>
      <c r="HC253" s="755"/>
      <c r="HD253" s="755"/>
      <c r="HE253" s="755"/>
      <c r="HF253" s="755"/>
      <c r="HG253" s="755"/>
      <c r="HH253" s="755"/>
      <c r="HI253" s="755"/>
      <c r="HJ253" s="755"/>
      <c r="HK253" s="755"/>
      <c r="HL253" s="755"/>
    </row>
    <row r="254" spans="1:220" s="756" customFormat="1" x14ac:dyDescent="0.25">
      <c r="A254" s="732">
        <v>216</v>
      </c>
      <c r="B254" s="752" t="s">
        <v>4445</v>
      </c>
      <c r="C254" s="752" t="s">
        <v>4446</v>
      </c>
      <c r="D254" s="752" t="s">
        <v>10</v>
      </c>
      <c r="E254" s="732">
        <v>3.69</v>
      </c>
      <c r="F254" s="732">
        <v>95</v>
      </c>
      <c r="G254" s="776" t="str">
        <f t="shared" si="5"/>
        <v>Xuất sắc</v>
      </c>
      <c r="H254" s="733"/>
      <c r="I254" s="755"/>
      <c r="J254" s="755"/>
      <c r="K254" s="755"/>
      <c r="L254" s="755"/>
      <c r="M254" s="755"/>
      <c r="N254" s="755"/>
      <c r="O254" s="755"/>
      <c r="P254" s="755"/>
      <c r="Q254" s="755"/>
      <c r="R254" s="755"/>
      <c r="S254" s="755"/>
      <c r="T254" s="755"/>
      <c r="U254" s="755"/>
      <c r="V254" s="755"/>
      <c r="W254" s="755"/>
      <c r="X254" s="755"/>
      <c r="Y254" s="755"/>
      <c r="Z254" s="755"/>
      <c r="AA254" s="755"/>
      <c r="AB254" s="755"/>
      <c r="AC254" s="755"/>
      <c r="AD254" s="755"/>
      <c r="AE254" s="755"/>
      <c r="AF254" s="755"/>
      <c r="AG254" s="755"/>
      <c r="AH254" s="755"/>
      <c r="AI254" s="755"/>
      <c r="AJ254" s="755"/>
      <c r="AK254" s="755"/>
      <c r="AL254" s="755"/>
      <c r="AM254" s="755"/>
      <c r="AN254" s="755"/>
      <c r="AO254" s="755"/>
      <c r="AP254" s="755"/>
      <c r="AQ254" s="755"/>
      <c r="AR254" s="755"/>
      <c r="AS254" s="755"/>
      <c r="AT254" s="755"/>
      <c r="AU254" s="755"/>
      <c r="AV254" s="755"/>
      <c r="AW254" s="755"/>
      <c r="AX254" s="755"/>
      <c r="AY254" s="755"/>
      <c r="AZ254" s="755"/>
      <c r="BA254" s="755"/>
      <c r="BB254" s="755"/>
      <c r="BC254" s="755"/>
      <c r="BD254" s="755"/>
      <c r="BE254" s="755"/>
      <c r="BF254" s="755"/>
      <c r="BG254" s="755"/>
      <c r="BH254" s="755"/>
      <c r="BI254" s="755"/>
      <c r="BJ254" s="755"/>
      <c r="BK254" s="755"/>
      <c r="BL254" s="755"/>
      <c r="BM254" s="755"/>
      <c r="BN254" s="755"/>
      <c r="BO254" s="755"/>
      <c r="BP254" s="755"/>
      <c r="BQ254" s="755"/>
      <c r="BR254" s="755"/>
      <c r="BS254" s="755"/>
      <c r="BT254" s="755"/>
      <c r="BU254" s="755"/>
      <c r="BV254" s="755"/>
      <c r="BW254" s="755"/>
      <c r="BX254" s="755"/>
      <c r="BY254" s="755"/>
      <c r="BZ254" s="755"/>
      <c r="CA254" s="755"/>
      <c r="CB254" s="755"/>
      <c r="CC254" s="755"/>
      <c r="CD254" s="755"/>
      <c r="CE254" s="755"/>
      <c r="CF254" s="755"/>
      <c r="CG254" s="755"/>
      <c r="CH254" s="755"/>
      <c r="CI254" s="755"/>
      <c r="CJ254" s="755"/>
      <c r="CK254" s="755"/>
      <c r="CL254" s="755"/>
      <c r="CM254" s="755"/>
      <c r="CN254" s="755"/>
      <c r="CO254" s="755"/>
      <c r="CP254" s="755"/>
      <c r="CQ254" s="755"/>
      <c r="CR254" s="755"/>
      <c r="CS254" s="755"/>
      <c r="CT254" s="755"/>
      <c r="CU254" s="755"/>
      <c r="CV254" s="755"/>
      <c r="CW254" s="755"/>
      <c r="CX254" s="755"/>
      <c r="CY254" s="755"/>
      <c r="CZ254" s="755"/>
      <c r="DA254" s="755"/>
      <c r="DB254" s="755"/>
      <c r="DC254" s="755"/>
      <c r="DD254" s="755"/>
      <c r="DE254" s="755"/>
      <c r="DF254" s="755"/>
      <c r="DG254" s="755"/>
      <c r="DH254" s="755"/>
      <c r="DI254" s="755"/>
      <c r="DJ254" s="755"/>
      <c r="DK254" s="755"/>
      <c r="DL254" s="755"/>
      <c r="DM254" s="755"/>
      <c r="DN254" s="755"/>
      <c r="DO254" s="755"/>
      <c r="DP254" s="755"/>
      <c r="DQ254" s="755"/>
      <c r="DR254" s="755"/>
      <c r="DS254" s="755"/>
      <c r="DT254" s="755"/>
      <c r="DU254" s="755"/>
      <c r="DV254" s="755"/>
      <c r="DW254" s="755"/>
      <c r="DX254" s="755"/>
      <c r="DY254" s="755"/>
      <c r="DZ254" s="755"/>
      <c r="EA254" s="755"/>
      <c r="EB254" s="755"/>
      <c r="EC254" s="755"/>
      <c r="ED254" s="755"/>
      <c r="EE254" s="755"/>
      <c r="EF254" s="755"/>
      <c r="EG254" s="755"/>
      <c r="EH254" s="755"/>
      <c r="EI254" s="755"/>
      <c r="EJ254" s="755"/>
      <c r="EK254" s="755"/>
      <c r="EL254" s="755"/>
      <c r="EM254" s="755"/>
      <c r="EN254" s="755"/>
      <c r="EO254" s="755"/>
      <c r="EP254" s="755"/>
      <c r="EQ254" s="755"/>
      <c r="ER254" s="755"/>
      <c r="ES254" s="755"/>
      <c r="ET254" s="755"/>
      <c r="EU254" s="755"/>
      <c r="EV254" s="755"/>
      <c r="EW254" s="755"/>
      <c r="EX254" s="755"/>
      <c r="EY254" s="755"/>
      <c r="EZ254" s="755"/>
      <c r="FA254" s="755"/>
      <c r="FB254" s="755"/>
      <c r="FC254" s="755"/>
      <c r="FD254" s="755"/>
      <c r="FE254" s="755"/>
      <c r="FF254" s="755"/>
      <c r="FG254" s="755"/>
      <c r="FH254" s="755"/>
      <c r="FI254" s="755"/>
      <c r="FJ254" s="755"/>
      <c r="FK254" s="755"/>
      <c r="FL254" s="755"/>
      <c r="FM254" s="755"/>
      <c r="FN254" s="755"/>
      <c r="FO254" s="755"/>
      <c r="FP254" s="755"/>
      <c r="FQ254" s="755"/>
      <c r="FR254" s="755"/>
      <c r="FS254" s="755"/>
      <c r="FT254" s="755"/>
      <c r="FU254" s="755"/>
      <c r="FV254" s="755"/>
      <c r="FW254" s="755"/>
      <c r="FX254" s="755"/>
      <c r="FY254" s="755"/>
      <c r="FZ254" s="755"/>
      <c r="GA254" s="755"/>
      <c r="GB254" s="755"/>
      <c r="GC254" s="755"/>
      <c r="GD254" s="755"/>
      <c r="GE254" s="755"/>
      <c r="GF254" s="755"/>
      <c r="GG254" s="755"/>
      <c r="GH254" s="755"/>
      <c r="GI254" s="755"/>
      <c r="GJ254" s="755"/>
      <c r="GK254" s="755"/>
      <c r="GL254" s="755"/>
      <c r="GM254" s="755"/>
      <c r="GN254" s="755"/>
      <c r="GO254" s="755"/>
      <c r="GP254" s="755"/>
      <c r="GQ254" s="755"/>
      <c r="GR254" s="755"/>
      <c r="GS254" s="755"/>
      <c r="GT254" s="755"/>
      <c r="GU254" s="755"/>
      <c r="GV254" s="755"/>
      <c r="GW254" s="755"/>
      <c r="GX254" s="755"/>
      <c r="GY254" s="755"/>
      <c r="GZ254" s="755"/>
      <c r="HA254" s="755"/>
      <c r="HB254" s="755"/>
      <c r="HC254" s="755"/>
      <c r="HD254" s="755"/>
      <c r="HE254" s="755"/>
      <c r="HF254" s="755"/>
      <c r="HG254" s="755"/>
      <c r="HH254" s="755"/>
      <c r="HI254" s="755"/>
      <c r="HJ254" s="755"/>
      <c r="HK254" s="755"/>
      <c r="HL254" s="755"/>
    </row>
    <row r="255" spans="1:220" s="756" customFormat="1" x14ac:dyDescent="0.25">
      <c r="A255" s="732">
        <v>217</v>
      </c>
      <c r="B255" s="752" t="s">
        <v>4447</v>
      </c>
      <c r="C255" s="752" t="s">
        <v>4448</v>
      </c>
      <c r="D255" s="752" t="s">
        <v>2771</v>
      </c>
      <c r="E255" s="732">
        <v>2.5</v>
      </c>
      <c r="F255" s="732">
        <v>82</v>
      </c>
      <c r="G255" s="776" t="str">
        <f t="shared" si="5"/>
        <v>Tốt</v>
      </c>
      <c r="H255" s="733"/>
      <c r="I255" s="755"/>
      <c r="J255" s="755"/>
      <c r="K255" s="755"/>
      <c r="L255" s="755"/>
      <c r="M255" s="755"/>
      <c r="N255" s="755"/>
      <c r="O255" s="755"/>
      <c r="P255" s="755"/>
      <c r="Q255" s="755"/>
      <c r="R255" s="755"/>
      <c r="S255" s="755"/>
      <c r="T255" s="755"/>
      <c r="U255" s="755"/>
      <c r="V255" s="755"/>
      <c r="W255" s="755"/>
      <c r="X255" s="755"/>
      <c r="Y255" s="755"/>
      <c r="Z255" s="755"/>
      <c r="AA255" s="755"/>
      <c r="AB255" s="755"/>
      <c r="AC255" s="755"/>
      <c r="AD255" s="755"/>
      <c r="AE255" s="755"/>
      <c r="AF255" s="755"/>
      <c r="AG255" s="755"/>
      <c r="AH255" s="755"/>
      <c r="AI255" s="755"/>
      <c r="AJ255" s="755"/>
      <c r="AK255" s="755"/>
      <c r="AL255" s="755"/>
      <c r="AM255" s="755"/>
      <c r="AN255" s="755"/>
      <c r="AO255" s="755"/>
      <c r="AP255" s="755"/>
      <c r="AQ255" s="755"/>
      <c r="AR255" s="755"/>
      <c r="AS255" s="755"/>
      <c r="AT255" s="755"/>
      <c r="AU255" s="755"/>
      <c r="AV255" s="755"/>
      <c r="AW255" s="755"/>
      <c r="AX255" s="755"/>
      <c r="AY255" s="755"/>
      <c r="AZ255" s="755"/>
      <c r="BA255" s="755"/>
      <c r="BB255" s="755"/>
      <c r="BC255" s="755"/>
      <c r="BD255" s="755"/>
      <c r="BE255" s="755"/>
      <c r="BF255" s="755"/>
      <c r="BG255" s="755"/>
      <c r="BH255" s="755"/>
      <c r="BI255" s="755"/>
      <c r="BJ255" s="755"/>
      <c r="BK255" s="755"/>
      <c r="BL255" s="755"/>
      <c r="BM255" s="755"/>
      <c r="BN255" s="755"/>
      <c r="BO255" s="755"/>
      <c r="BP255" s="755"/>
      <c r="BQ255" s="755"/>
      <c r="BR255" s="755"/>
      <c r="BS255" s="755"/>
      <c r="BT255" s="755"/>
      <c r="BU255" s="755"/>
      <c r="BV255" s="755"/>
      <c r="BW255" s="755"/>
      <c r="BX255" s="755"/>
      <c r="BY255" s="755"/>
      <c r="BZ255" s="755"/>
      <c r="CA255" s="755"/>
      <c r="CB255" s="755"/>
      <c r="CC255" s="755"/>
      <c r="CD255" s="755"/>
      <c r="CE255" s="755"/>
      <c r="CF255" s="755"/>
      <c r="CG255" s="755"/>
      <c r="CH255" s="755"/>
      <c r="CI255" s="755"/>
      <c r="CJ255" s="755"/>
      <c r="CK255" s="755"/>
      <c r="CL255" s="755"/>
      <c r="CM255" s="755"/>
      <c r="CN255" s="755"/>
      <c r="CO255" s="755"/>
      <c r="CP255" s="755"/>
      <c r="CQ255" s="755"/>
      <c r="CR255" s="755"/>
      <c r="CS255" s="755"/>
      <c r="CT255" s="755"/>
      <c r="CU255" s="755"/>
      <c r="CV255" s="755"/>
      <c r="CW255" s="755"/>
      <c r="CX255" s="755"/>
      <c r="CY255" s="755"/>
      <c r="CZ255" s="755"/>
      <c r="DA255" s="755"/>
      <c r="DB255" s="755"/>
      <c r="DC255" s="755"/>
      <c r="DD255" s="755"/>
      <c r="DE255" s="755"/>
      <c r="DF255" s="755"/>
      <c r="DG255" s="755"/>
      <c r="DH255" s="755"/>
      <c r="DI255" s="755"/>
      <c r="DJ255" s="755"/>
      <c r="DK255" s="755"/>
      <c r="DL255" s="755"/>
      <c r="DM255" s="755"/>
      <c r="DN255" s="755"/>
      <c r="DO255" s="755"/>
      <c r="DP255" s="755"/>
      <c r="DQ255" s="755"/>
      <c r="DR255" s="755"/>
      <c r="DS255" s="755"/>
      <c r="DT255" s="755"/>
      <c r="DU255" s="755"/>
      <c r="DV255" s="755"/>
      <c r="DW255" s="755"/>
      <c r="DX255" s="755"/>
      <c r="DY255" s="755"/>
      <c r="DZ255" s="755"/>
      <c r="EA255" s="755"/>
      <c r="EB255" s="755"/>
      <c r="EC255" s="755"/>
      <c r="ED255" s="755"/>
      <c r="EE255" s="755"/>
      <c r="EF255" s="755"/>
      <c r="EG255" s="755"/>
      <c r="EH255" s="755"/>
      <c r="EI255" s="755"/>
      <c r="EJ255" s="755"/>
      <c r="EK255" s="755"/>
      <c r="EL255" s="755"/>
      <c r="EM255" s="755"/>
      <c r="EN255" s="755"/>
      <c r="EO255" s="755"/>
      <c r="EP255" s="755"/>
      <c r="EQ255" s="755"/>
      <c r="ER255" s="755"/>
      <c r="ES255" s="755"/>
      <c r="ET255" s="755"/>
      <c r="EU255" s="755"/>
      <c r="EV255" s="755"/>
      <c r="EW255" s="755"/>
      <c r="EX255" s="755"/>
      <c r="EY255" s="755"/>
      <c r="EZ255" s="755"/>
      <c r="FA255" s="755"/>
      <c r="FB255" s="755"/>
      <c r="FC255" s="755"/>
      <c r="FD255" s="755"/>
      <c r="FE255" s="755"/>
      <c r="FF255" s="755"/>
      <c r="FG255" s="755"/>
      <c r="FH255" s="755"/>
      <c r="FI255" s="755"/>
      <c r="FJ255" s="755"/>
      <c r="FK255" s="755"/>
      <c r="FL255" s="755"/>
      <c r="FM255" s="755"/>
      <c r="FN255" s="755"/>
      <c r="FO255" s="755"/>
      <c r="FP255" s="755"/>
      <c r="FQ255" s="755"/>
      <c r="FR255" s="755"/>
      <c r="FS255" s="755"/>
      <c r="FT255" s="755"/>
      <c r="FU255" s="755"/>
      <c r="FV255" s="755"/>
      <c r="FW255" s="755"/>
      <c r="FX255" s="755"/>
      <c r="FY255" s="755"/>
      <c r="FZ255" s="755"/>
      <c r="GA255" s="755"/>
      <c r="GB255" s="755"/>
      <c r="GC255" s="755"/>
      <c r="GD255" s="755"/>
      <c r="GE255" s="755"/>
      <c r="GF255" s="755"/>
      <c r="GG255" s="755"/>
      <c r="GH255" s="755"/>
      <c r="GI255" s="755"/>
      <c r="GJ255" s="755"/>
      <c r="GK255" s="755"/>
      <c r="GL255" s="755"/>
      <c r="GM255" s="755"/>
      <c r="GN255" s="755"/>
      <c r="GO255" s="755"/>
      <c r="GP255" s="755"/>
      <c r="GQ255" s="755"/>
      <c r="GR255" s="755"/>
      <c r="GS255" s="755"/>
      <c r="GT255" s="755"/>
      <c r="GU255" s="755"/>
      <c r="GV255" s="755"/>
      <c r="GW255" s="755"/>
      <c r="GX255" s="755"/>
      <c r="GY255" s="755"/>
      <c r="GZ255" s="755"/>
      <c r="HA255" s="755"/>
      <c r="HB255" s="755"/>
      <c r="HC255" s="755"/>
      <c r="HD255" s="755"/>
      <c r="HE255" s="755"/>
      <c r="HF255" s="755"/>
      <c r="HG255" s="755"/>
      <c r="HH255" s="755"/>
      <c r="HI255" s="755"/>
      <c r="HJ255" s="755"/>
      <c r="HK255" s="755"/>
      <c r="HL255" s="755"/>
    </row>
    <row r="256" spans="1:220" s="756" customFormat="1" x14ac:dyDescent="0.25">
      <c r="A256" s="732">
        <v>218</v>
      </c>
      <c r="B256" s="752" t="s">
        <v>4449</v>
      </c>
      <c r="C256" s="752" t="s">
        <v>69</v>
      </c>
      <c r="D256" s="752" t="s">
        <v>89</v>
      </c>
      <c r="E256" s="732">
        <v>3.31</v>
      </c>
      <c r="F256" s="732">
        <v>90</v>
      </c>
      <c r="G256" s="776" t="str">
        <f t="shared" si="5"/>
        <v>Xuất sắc</v>
      </c>
      <c r="H256" s="732"/>
      <c r="I256" s="755"/>
      <c r="J256" s="755"/>
      <c r="K256" s="755"/>
      <c r="L256" s="755"/>
      <c r="M256" s="755"/>
      <c r="N256" s="755"/>
      <c r="O256" s="755"/>
      <c r="P256" s="755"/>
      <c r="Q256" s="755"/>
      <c r="R256" s="755"/>
      <c r="S256" s="755"/>
      <c r="T256" s="755"/>
      <c r="U256" s="755"/>
      <c r="V256" s="755"/>
      <c r="W256" s="755"/>
      <c r="X256" s="755"/>
      <c r="Y256" s="755"/>
      <c r="Z256" s="755"/>
      <c r="AA256" s="755"/>
      <c r="AB256" s="755"/>
      <c r="AC256" s="755"/>
      <c r="AD256" s="755"/>
      <c r="AE256" s="755"/>
      <c r="AF256" s="755"/>
      <c r="AG256" s="755"/>
      <c r="AH256" s="755"/>
      <c r="AI256" s="755"/>
      <c r="AJ256" s="755"/>
      <c r="AK256" s="755"/>
      <c r="AL256" s="755"/>
      <c r="AM256" s="755"/>
      <c r="AN256" s="755"/>
      <c r="AO256" s="755"/>
      <c r="AP256" s="755"/>
      <c r="AQ256" s="755"/>
      <c r="AR256" s="755"/>
      <c r="AS256" s="755"/>
      <c r="AT256" s="755"/>
      <c r="AU256" s="755"/>
      <c r="AV256" s="755"/>
      <c r="AW256" s="755"/>
      <c r="AX256" s="755"/>
      <c r="AY256" s="755"/>
      <c r="AZ256" s="755"/>
      <c r="BA256" s="755"/>
      <c r="BB256" s="755"/>
      <c r="BC256" s="755"/>
      <c r="BD256" s="755"/>
      <c r="BE256" s="755"/>
      <c r="BF256" s="755"/>
      <c r="BG256" s="755"/>
      <c r="BH256" s="755"/>
      <c r="BI256" s="755"/>
      <c r="BJ256" s="755"/>
      <c r="BK256" s="755"/>
      <c r="BL256" s="755"/>
      <c r="BM256" s="755"/>
      <c r="BN256" s="755"/>
      <c r="BO256" s="755"/>
      <c r="BP256" s="755"/>
      <c r="BQ256" s="755"/>
      <c r="BR256" s="755"/>
      <c r="BS256" s="755"/>
      <c r="BT256" s="755"/>
      <c r="BU256" s="755"/>
      <c r="BV256" s="755"/>
      <c r="BW256" s="755"/>
      <c r="BX256" s="755"/>
      <c r="BY256" s="755"/>
      <c r="BZ256" s="755"/>
      <c r="CA256" s="755"/>
      <c r="CB256" s="755"/>
      <c r="CC256" s="755"/>
      <c r="CD256" s="755"/>
      <c r="CE256" s="755"/>
      <c r="CF256" s="755"/>
      <c r="CG256" s="755"/>
      <c r="CH256" s="755"/>
      <c r="CI256" s="755"/>
      <c r="CJ256" s="755"/>
      <c r="CK256" s="755"/>
      <c r="CL256" s="755"/>
      <c r="CM256" s="755"/>
      <c r="CN256" s="755"/>
      <c r="CO256" s="755"/>
      <c r="CP256" s="755"/>
      <c r="CQ256" s="755"/>
      <c r="CR256" s="755"/>
      <c r="CS256" s="755"/>
      <c r="CT256" s="755"/>
      <c r="CU256" s="755"/>
      <c r="CV256" s="755"/>
      <c r="CW256" s="755"/>
      <c r="CX256" s="755"/>
      <c r="CY256" s="755"/>
      <c r="CZ256" s="755"/>
      <c r="DA256" s="755"/>
      <c r="DB256" s="755"/>
      <c r="DC256" s="755"/>
      <c r="DD256" s="755"/>
      <c r="DE256" s="755"/>
      <c r="DF256" s="755"/>
      <c r="DG256" s="755"/>
      <c r="DH256" s="755"/>
      <c r="DI256" s="755"/>
      <c r="DJ256" s="755"/>
      <c r="DK256" s="755"/>
      <c r="DL256" s="755"/>
      <c r="DM256" s="755"/>
      <c r="DN256" s="755"/>
      <c r="DO256" s="755"/>
      <c r="DP256" s="755"/>
      <c r="DQ256" s="755"/>
      <c r="DR256" s="755"/>
      <c r="DS256" s="755"/>
      <c r="DT256" s="755"/>
      <c r="DU256" s="755"/>
      <c r="DV256" s="755"/>
      <c r="DW256" s="755"/>
      <c r="DX256" s="755"/>
      <c r="DY256" s="755"/>
      <c r="DZ256" s="755"/>
      <c r="EA256" s="755"/>
      <c r="EB256" s="755"/>
      <c r="EC256" s="755"/>
      <c r="ED256" s="755"/>
      <c r="EE256" s="755"/>
      <c r="EF256" s="755"/>
      <c r="EG256" s="755"/>
      <c r="EH256" s="755"/>
      <c r="EI256" s="755"/>
      <c r="EJ256" s="755"/>
      <c r="EK256" s="755"/>
      <c r="EL256" s="755"/>
      <c r="EM256" s="755"/>
      <c r="EN256" s="755"/>
      <c r="EO256" s="755"/>
      <c r="EP256" s="755"/>
      <c r="EQ256" s="755"/>
      <c r="ER256" s="755"/>
      <c r="ES256" s="755"/>
      <c r="ET256" s="755"/>
      <c r="EU256" s="755"/>
      <c r="EV256" s="755"/>
      <c r="EW256" s="755"/>
      <c r="EX256" s="755"/>
      <c r="EY256" s="755"/>
      <c r="EZ256" s="755"/>
      <c r="FA256" s="755"/>
      <c r="FB256" s="755"/>
      <c r="FC256" s="755"/>
      <c r="FD256" s="755"/>
      <c r="FE256" s="755"/>
      <c r="FF256" s="755"/>
      <c r="FG256" s="755"/>
      <c r="FH256" s="755"/>
      <c r="FI256" s="755"/>
      <c r="FJ256" s="755"/>
      <c r="FK256" s="755"/>
      <c r="FL256" s="755"/>
      <c r="FM256" s="755"/>
      <c r="FN256" s="755"/>
      <c r="FO256" s="755"/>
      <c r="FP256" s="755"/>
      <c r="FQ256" s="755"/>
      <c r="FR256" s="755"/>
      <c r="FS256" s="755"/>
      <c r="FT256" s="755"/>
      <c r="FU256" s="755"/>
      <c r="FV256" s="755"/>
      <c r="FW256" s="755"/>
      <c r="FX256" s="755"/>
      <c r="FY256" s="755"/>
      <c r="FZ256" s="755"/>
      <c r="GA256" s="755"/>
      <c r="GB256" s="755"/>
      <c r="GC256" s="755"/>
      <c r="GD256" s="755"/>
      <c r="GE256" s="755"/>
      <c r="GF256" s="755"/>
      <c r="GG256" s="755"/>
      <c r="GH256" s="755"/>
      <c r="GI256" s="755"/>
      <c r="GJ256" s="755"/>
      <c r="GK256" s="755"/>
      <c r="GL256" s="755"/>
      <c r="GM256" s="755"/>
      <c r="GN256" s="755"/>
      <c r="GO256" s="755"/>
      <c r="GP256" s="755"/>
      <c r="GQ256" s="755"/>
      <c r="GR256" s="755"/>
      <c r="GS256" s="755"/>
      <c r="GT256" s="755"/>
      <c r="GU256" s="755"/>
      <c r="GV256" s="755"/>
      <c r="GW256" s="755"/>
      <c r="GX256" s="755"/>
      <c r="GY256" s="755"/>
      <c r="GZ256" s="755"/>
      <c r="HA256" s="755"/>
      <c r="HB256" s="755"/>
      <c r="HC256" s="755"/>
      <c r="HD256" s="755"/>
      <c r="HE256" s="755"/>
      <c r="HF256" s="755"/>
      <c r="HG256" s="755"/>
      <c r="HH256" s="755"/>
      <c r="HI256" s="755"/>
      <c r="HJ256" s="755"/>
      <c r="HK256" s="755"/>
      <c r="HL256" s="755"/>
    </row>
    <row r="257" spans="1:227" s="756" customFormat="1" x14ac:dyDescent="0.25">
      <c r="A257" s="732">
        <v>219</v>
      </c>
      <c r="B257" s="752" t="s">
        <v>4450</v>
      </c>
      <c r="C257" s="752" t="s">
        <v>4451</v>
      </c>
      <c r="D257" s="752" t="s">
        <v>2170</v>
      </c>
      <c r="E257" s="732">
        <v>2.38</v>
      </c>
      <c r="F257" s="732">
        <v>85</v>
      </c>
      <c r="G257" s="776" t="str">
        <f t="shared" si="5"/>
        <v>Tốt</v>
      </c>
      <c r="H257" s="732"/>
      <c r="I257" s="755"/>
      <c r="J257" s="755"/>
      <c r="K257" s="755"/>
      <c r="L257" s="755"/>
      <c r="M257" s="755"/>
      <c r="N257" s="755"/>
      <c r="O257" s="755"/>
      <c r="P257" s="755"/>
      <c r="Q257" s="755"/>
      <c r="R257" s="755"/>
      <c r="S257" s="755"/>
      <c r="T257" s="755"/>
      <c r="U257" s="755"/>
      <c r="V257" s="755"/>
      <c r="W257" s="755"/>
      <c r="X257" s="755"/>
      <c r="Y257" s="755"/>
      <c r="Z257" s="755"/>
      <c r="AA257" s="755"/>
      <c r="AB257" s="755"/>
      <c r="AC257" s="755"/>
      <c r="AD257" s="755"/>
      <c r="AE257" s="755"/>
      <c r="AF257" s="755"/>
      <c r="AG257" s="755"/>
      <c r="AH257" s="755"/>
      <c r="AI257" s="755"/>
      <c r="AJ257" s="755"/>
      <c r="AK257" s="755"/>
      <c r="AL257" s="755"/>
      <c r="AM257" s="755"/>
      <c r="AN257" s="755"/>
      <c r="AO257" s="755"/>
      <c r="AP257" s="755"/>
      <c r="AQ257" s="755"/>
      <c r="AR257" s="755"/>
      <c r="AS257" s="755"/>
      <c r="AT257" s="755"/>
      <c r="AU257" s="755"/>
      <c r="AV257" s="755"/>
      <c r="AW257" s="755"/>
      <c r="AX257" s="755"/>
      <c r="AY257" s="755"/>
      <c r="AZ257" s="755"/>
      <c r="BA257" s="755"/>
      <c r="BB257" s="755"/>
      <c r="BC257" s="755"/>
      <c r="BD257" s="755"/>
      <c r="BE257" s="755"/>
      <c r="BF257" s="755"/>
      <c r="BG257" s="755"/>
      <c r="BH257" s="755"/>
      <c r="BI257" s="755"/>
      <c r="BJ257" s="755"/>
      <c r="BK257" s="755"/>
      <c r="BL257" s="755"/>
      <c r="BM257" s="755"/>
      <c r="BN257" s="755"/>
      <c r="BO257" s="755"/>
      <c r="BP257" s="755"/>
      <c r="BQ257" s="755"/>
      <c r="BR257" s="755"/>
      <c r="BS257" s="755"/>
      <c r="BT257" s="755"/>
      <c r="BU257" s="755"/>
      <c r="BV257" s="755"/>
      <c r="BW257" s="755"/>
      <c r="BX257" s="755"/>
      <c r="BY257" s="755"/>
      <c r="BZ257" s="755"/>
      <c r="CA257" s="755"/>
      <c r="CB257" s="755"/>
      <c r="CC257" s="755"/>
      <c r="CD257" s="755"/>
      <c r="CE257" s="755"/>
      <c r="CF257" s="755"/>
      <c r="CG257" s="755"/>
      <c r="CH257" s="755"/>
      <c r="CI257" s="755"/>
      <c r="CJ257" s="755"/>
      <c r="CK257" s="755"/>
      <c r="CL257" s="755"/>
      <c r="CM257" s="755"/>
      <c r="CN257" s="755"/>
      <c r="CO257" s="755"/>
      <c r="CP257" s="755"/>
      <c r="CQ257" s="755"/>
      <c r="CR257" s="755"/>
      <c r="CS257" s="755"/>
      <c r="CT257" s="755"/>
      <c r="CU257" s="755"/>
      <c r="CV257" s="755"/>
      <c r="CW257" s="755"/>
      <c r="CX257" s="755"/>
      <c r="CY257" s="755"/>
      <c r="CZ257" s="755"/>
      <c r="DA257" s="755"/>
      <c r="DB257" s="755"/>
      <c r="DC257" s="755"/>
      <c r="DD257" s="755"/>
      <c r="DE257" s="755"/>
      <c r="DF257" s="755"/>
      <c r="DG257" s="755"/>
      <c r="DH257" s="755"/>
      <c r="DI257" s="755"/>
      <c r="DJ257" s="755"/>
      <c r="DK257" s="755"/>
      <c r="DL257" s="755"/>
      <c r="DM257" s="755"/>
      <c r="DN257" s="755"/>
      <c r="DO257" s="755"/>
      <c r="DP257" s="755"/>
      <c r="DQ257" s="755"/>
      <c r="DR257" s="755"/>
      <c r="DS257" s="755"/>
      <c r="DT257" s="755"/>
      <c r="DU257" s="755"/>
      <c r="DV257" s="755"/>
      <c r="DW257" s="755"/>
      <c r="DX257" s="755"/>
      <c r="DY257" s="755"/>
      <c r="DZ257" s="755"/>
      <c r="EA257" s="755"/>
      <c r="EB257" s="755"/>
      <c r="EC257" s="755"/>
      <c r="ED257" s="755"/>
      <c r="EE257" s="755"/>
      <c r="EF257" s="755"/>
      <c r="EG257" s="755"/>
      <c r="EH257" s="755"/>
      <c r="EI257" s="755"/>
      <c r="EJ257" s="755"/>
      <c r="EK257" s="755"/>
      <c r="EL257" s="755"/>
      <c r="EM257" s="755"/>
      <c r="EN257" s="755"/>
      <c r="EO257" s="755"/>
      <c r="EP257" s="755"/>
      <c r="EQ257" s="755"/>
      <c r="ER257" s="755"/>
      <c r="ES257" s="755"/>
      <c r="ET257" s="755"/>
      <c r="EU257" s="755"/>
      <c r="EV257" s="755"/>
      <c r="EW257" s="755"/>
      <c r="EX257" s="755"/>
      <c r="EY257" s="755"/>
      <c r="EZ257" s="755"/>
      <c r="FA257" s="755"/>
      <c r="FB257" s="755"/>
      <c r="FC257" s="755"/>
      <c r="FD257" s="755"/>
      <c r="FE257" s="755"/>
      <c r="FF257" s="755"/>
      <c r="FG257" s="755"/>
      <c r="FH257" s="755"/>
      <c r="FI257" s="755"/>
      <c r="FJ257" s="755"/>
      <c r="FK257" s="755"/>
      <c r="FL257" s="755"/>
      <c r="FM257" s="755"/>
      <c r="FN257" s="755"/>
      <c r="FO257" s="755"/>
      <c r="FP257" s="755"/>
      <c r="FQ257" s="755"/>
      <c r="FR257" s="755"/>
      <c r="FS257" s="755"/>
      <c r="FT257" s="755"/>
      <c r="FU257" s="755"/>
      <c r="FV257" s="755"/>
      <c r="FW257" s="755"/>
      <c r="FX257" s="755"/>
      <c r="FY257" s="755"/>
      <c r="FZ257" s="755"/>
      <c r="GA257" s="755"/>
      <c r="GB257" s="755"/>
      <c r="GC257" s="755"/>
      <c r="GD257" s="755"/>
      <c r="GE257" s="755"/>
      <c r="GF257" s="755"/>
      <c r="GG257" s="755"/>
      <c r="GH257" s="755"/>
      <c r="GI257" s="755"/>
      <c r="GJ257" s="755"/>
      <c r="GK257" s="755"/>
      <c r="GL257" s="755"/>
      <c r="GM257" s="755"/>
      <c r="GN257" s="755"/>
      <c r="GO257" s="755"/>
      <c r="GP257" s="755"/>
      <c r="GQ257" s="755"/>
      <c r="GR257" s="755"/>
      <c r="GS257" s="755"/>
      <c r="GT257" s="755"/>
      <c r="GU257" s="755"/>
      <c r="GV257" s="755"/>
      <c r="GW257" s="755"/>
      <c r="GX257" s="755"/>
      <c r="GY257" s="755"/>
      <c r="GZ257" s="755"/>
      <c r="HA257" s="755"/>
      <c r="HB257" s="755"/>
      <c r="HC257" s="755"/>
      <c r="HD257" s="755"/>
      <c r="HE257" s="755"/>
      <c r="HF257" s="755"/>
      <c r="HG257" s="755"/>
      <c r="HH257" s="755"/>
      <c r="HI257" s="755"/>
      <c r="HJ257" s="755"/>
      <c r="HK257" s="755"/>
      <c r="HL257" s="755"/>
    </row>
    <row r="258" spans="1:227" s="756" customFormat="1" x14ac:dyDescent="0.25">
      <c r="A258" s="732">
        <v>220</v>
      </c>
      <c r="B258" s="752" t="s">
        <v>4452</v>
      </c>
      <c r="C258" s="752" t="s">
        <v>177</v>
      </c>
      <c r="D258" s="752" t="s">
        <v>68</v>
      </c>
      <c r="E258" s="732">
        <v>3.56</v>
      </c>
      <c r="F258" s="732">
        <v>96</v>
      </c>
      <c r="G258" s="776" t="str">
        <f t="shared" si="5"/>
        <v>Xuất sắc</v>
      </c>
      <c r="H258" s="732"/>
      <c r="I258" s="755"/>
      <c r="J258" s="755"/>
      <c r="K258" s="755"/>
      <c r="L258" s="755"/>
      <c r="M258" s="755"/>
      <c r="N258" s="755"/>
      <c r="O258" s="755"/>
      <c r="P258" s="755"/>
      <c r="Q258" s="755"/>
      <c r="R258" s="755"/>
      <c r="S258" s="755"/>
      <c r="T258" s="755"/>
      <c r="U258" s="755"/>
      <c r="V258" s="755"/>
      <c r="W258" s="755"/>
      <c r="X258" s="755"/>
      <c r="Y258" s="755"/>
      <c r="Z258" s="755"/>
      <c r="AA258" s="755"/>
      <c r="AB258" s="755"/>
      <c r="AC258" s="755"/>
      <c r="AD258" s="755"/>
      <c r="AE258" s="755"/>
      <c r="AF258" s="755"/>
      <c r="AG258" s="755"/>
      <c r="AH258" s="755"/>
      <c r="AI258" s="755"/>
      <c r="AJ258" s="755"/>
      <c r="AK258" s="755"/>
      <c r="AL258" s="755"/>
      <c r="AM258" s="755"/>
      <c r="AN258" s="755"/>
      <c r="AO258" s="755"/>
      <c r="AP258" s="755"/>
      <c r="AQ258" s="755"/>
      <c r="AR258" s="755"/>
      <c r="AS258" s="755"/>
      <c r="AT258" s="755"/>
      <c r="AU258" s="755"/>
      <c r="AV258" s="755"/>
      <c r="AW258" s="755"/>
      <c r="AX258" s="755"/>
      <c r="AY258" s="755"/>
      <c r="AZ258" s="755"/>
      <c r="BA258" s="755"/>
      <c r="BB258" s="755"/>
      <c r="BC258" s="755"/>
      <c r="BD258" s="755"/>
      <c r="BE258" s="755"/>
      <c r="BF258" s="755"/>
      <c r="BG258" s="755"/>
      <c r="BH258" s="755"/>
      <c r="BI258" s="755"/>
      <c r="BJ258" s="755"/>
      <c r="BK258" s="755"/>
      <c r="BL258" s="755"/>
      <c r="BM258" s="755"/>
      <c r="BN258" s="755"/>
      <c r="BO258" s="755"/>
      <c r="BP258" s="755"/>
      <c r="BQ258" s="755"/>
      <c r="BR258" s="755"/>
      <c r="BS258" s="755"/>
      <c r="BT258" s="755"/>
      <c r="BU258" s="755"/>
      <c r="BV258" s="755"/>
      <c r="BW258" s="755"/>
      <c r="BX258" s="755"/>
      <c r="BY258" s="755"/>
      <c r="BZ258" s="755"/>
      <c r="CA258" s="755"/>
      <c r="CB258" s="755"/>
      <c r="CC258" s="755"/>
      <c r="CD258" s="755"/>
      <c r="CE258" s="755"/>
      <c r="CF258" s="755"/>
      <c r="CG258" s="755"/>
      <c r="CH258" s="755"/>
      <c r="CI258" s="755"/>
      <c r="CJ258" s="755"/>
      <c r="CK258" s="755"/>
      <c r="CL258" s="755"/>
      <c r="CM258" s="755"/>
      <c r="CN258" s="755"/>
      <c r="CO258" s="755"/>
      <c r="CP258" s="755"/>
      <c r="CQ258" s="755"/>
      <c r="CR258" s="755"/>
      <c r="CS258" s="755"/>
      <c r="CT258" s="755"/>
      <c r="CU258" s="755"/>
      <c r="CV258" s="755"/>
      <c r="CW258" s="755"/>
      <c r="CX258" s="755"/>
      <c r="CY258" s="755"/>
      <c r="CZ258" s="755"/>
      <c r="DA258" s="755"/>
      <c r="DB258" s="755"/>
      <c r="DC258" s="755"/>
      <c r="DD258" s="755"/>
      <c r="DE258" s="755"/>
      <c r="DF258" s="755"/>
      <c r="DG258" s="755"/>
      <c r="DH258" s="755"/>
      <c r="DI258" s="755"/>
      <c r="DJ258" s="755"/>
      <c r="DK258" s="755"/>
      <c r="DL258" s="755"/>
      <c r="DM258" s="755"/>
      <c r="DN258" s="755"/>
      <c r="DO258" s="755"/>
      <c r="DP258" s="755"/>
      <c r="DQ258" s="755"/>
      <c r="DR258" s="755"/>
      <c r="DS258" s="755"/>
      <c r="DT258" s="755"/>
      <c r="DU258" s="755"/>
      <c r="DV258" s="755"/>
      <c r="DW258" s="755"/>
      <c r="DX258" s="755"/>
      <c r="DY258" s="755"/>
      <c r="DZ258" s="755"/>
      <c r="EA258" s="755"/>
      <c r="EB258" s="755"/>
      <c r="EC258" s="755"/>
      <c r="ED258" s="755"/>
      <c r="EE258" s="755"/>
      <c r="EF258" s="755"/>
      <c r="EG258" s="755"/>
      <c r="EH258" s="755"/>
      <c r="EI258" s="755"/>
      <c r="EJ258" s="755"/>
      <c r="EK258" s="755"/>
      <c r="EL258" s="755"/>
      <c r="EM258" s="755"/>
      <c r="EN258" s="755"/>
      <c r="EO258" s="755"/>
      <c r="EP258" s="755"/>
      <c r="EQ258" s="755"/>
      <c r="ER258" s="755"/>
      <c r="ES258" s="755"/>
      <c r="ET258" s="755"/>
      <c r="EU258" s="755"/>
      <c r="EV258" s="755"/>
      <c r="EW258" s="755"/>
      <c r="EX258" s="755"/>
      <c r="EY258" s="755"/>
      <c r="EZ258" s="755"/>
      <c r="FA258" s="755"/>
      <c r="FB258" s="755"/>
      <c r="FC258" s="755"/>
      <c r="FD258" s="755"/>
      <c r="FE258" s="755"/>
      <c r="FF258" s="755"/>
      <c r="FG258" s="755"/>
      <c r="FH258" s="755"/>
      <c r="FI258" s="755"/>
      <c r="FJ258" s="755"/>
      <c r="FK258" s="755"/>
      <c r="FL258" s="755"/>
      <c r="FM258" s="755"/>
      <c r="FN258" s="755"/>
      <c r="FO258" s="755"/>
      <c r="FP258" s="755"/>
      <c r="FQ258" s="755"/>
      <c r="FR258" s="755"/>
      <c r="FS258" s="755"/>
      <c r="FT258" s="755"/>
      <c r="FU258" s="755"/>
      <c r="FV258" s="755"/>
      <c r="FW258" s="755"/>
      <c r="FX258" s="755"/>
      <c r="FY258" s="755"/>
      <c r="FZ258" s="755"/>
      <c r="GA258" s="755"/>
      <c r="GB258" s="755"/>
      <c r="GC258" s="755"/>
      <c r="GD258" s="755"/>
      <c r="GE258" s="755"/>
      <c r="GF258" s="755"/>
      <c r="GG258" s="755"/>
      <c r="GH258" s="755"/>
      <c r="GI258" s="755"/>
      <c r="GJ258" s="755"/>
      <c r="GK258" s="755"/>
      <c r="GL258" s="755"/>
      <c r="GM258" s="755"/>
      <c r="GN258" s="755"/>
      <c r="GO258" s="755"/>
      <c r="GP258" s="755"/>
      <c r="GQ258" s="755"/>
      <c r="GR258" s="755"/>
      <c r="GS258" s="755"/>
      <c r="GT258" s="755"/>
      <c r="GU258" s="755"/>
      <c r="GV258" s="755"/>
      <c r="GW258" s="755"/>
      <c r="GX258" s="755"/>
      <c r="GY258" s="755"/>
      <c r="GZ258" s="755"/>
      <c r="HA258" s="755"/>
      <c r="HB258" s="755"/>
      <c r="HC258" s="755"/>
      <c r="HD258" s="755"/>
      <c r="HE258" s="755"/>
      <c r="HF258" s="755"/>
      <c r="HG258" s="755"/>
      <c r="HH258" s="755"/>
      <c r="HI258" s="755"/>
      <c r="HJ258" s="755"/>
      <c r="HK258" s="755"/>
      <c r="HL258" s="755"/>
    </row>
    <row r="259" spans="1:227" s="756" customFormat="1" x14ac:dyDescent="0.25">
      <c r="A259" s="732">
        <v>221</v>
      </c>
      <c r="B259" s="752" t="s">
        <v>4453</v>
      </c>
      <c r="C259" s="752" t="s">
        <v>4454</v>
      </c>
      <c r="D259" s="752" t="s">
        <v>12</v>
      </c>
      <c r="E259" s="732">
        <v>2.62</v>
      </c>
      <c r="F259" s="732">
        <v>90</v>
      </c>
      <c r="G259" s="776" t="str">
        <f t="shared" si="5"/>
        <v>Xuất sắc</v>
      </c>
      <c r="H259" s="732"/>
      <c r="I259" s="755"/>
      <c r="J259" s="755"/>
      <c r="K259" s="755"/>
      <c r="L259" s="755"/>
      <c r="M259" s="755"/>
      <c r="N259" s="755"/>
      <c r="O259" s="755"/>
      <c r="P259" s="755"/>
      <c r="Q259" s="755"/>
      <c r="R259" s="755"/>
      <c r="S259" s="755"/>
      <c r="T259" s="755"/>
      <c r="U259" s="755"/>
      <c r="V259" s="755"/>
      <c r="W259" s="755"/>
      <c r="X259" s="755"/>
      <c r="Y259" s="755"/>
      <c r="Z259" s="755"/>
      <c r="AA259" s="755"/>
      <c r="AB259" s="755"/>
      <c r="AC259" s="755"/>
      <c r="AD259" s="755"/>
      <c r="AE259" s="755"/>
      <c r="AF259" s="755"/>
      <c r="AG259" s="755"/>
      <c r="AH259" s="755"/>
      <c r="AI259" s="755"/>
      <c r="AJ259" s="755"/>
      <c r="AK259" s="755"/>
      <c r="AL259" s="755"/>
      <c r="AM259" s="755"/>
      <c r="AN259" s="755"/>
      <c r="AO259" s="755"/>
      <c r="AP259" s="755"/>
      <c r="AQ259" s="755"/>
      <c r="AR259" s="755"/>
      <c r="AS259" s="755"/>
      <c r="AT259" s="755"/>
      <c r="AU259" s="755"/>
      <c r="AV259" s="755"/>
      <c r="AW259" s="755"/>
      <c r="AX259" s="755"/>
      <c r="AY259" s="755"/>
      <c r="AZ259" s="755"/>
      <c r="BA259" s="755"/>
      <c r="BB259" s="755"/>
      <c r="BC259" s="755"/>
      <c r="BD259" s="755"/>
      <c r="BE259" s="755"/>
      <c r="BF259" s="755"/>
      <c r="BG259" s="755"/>
      <c r="BH259" s="755"/>
      <c r="BI259" s="755"/>
      <c r="BJ259" s="755"/>
      <c r="BK259" s="755"/>
      <c r="BL259" s="755"/>
      <c r="BM259" s="755"/>
      <c r="BN259" s="755"/>
      <c r="BO259" s="755"/>
      <c r="BP259" s="755"/>
      <c r="BQ259" s="755"/>
      <c r="BR259" s="755"/>
      <c r="BS259" s="755"/>
      <c r="BT259" s="755"/>
      <c r="BU259" s="755"/>
      <c r="BV259" s="755"/>
      <c r="BW259" s="755"/>
      <c r="BX259" s="755"/>
      <c r="BY259" s="755"/>
      <c r="BZ259" s="755"/>
      <c r="CA259" s="755"/>
      <c r="CB259" s="755"/>
      <c r="CC259" s="755"/>
      <c r="CD259" s="755"/>
      <c r="CE259" s="755"/>
      <c r="CF259" s="755"/>
      <c r="CG259" s="755"/>
      <c r="CH259" s="755"/>
      <c r="CI259" s="755"/>
      <c r="CJ259" s="755"/>
      <c r="CK259" s="755"/>
      <c r="CL259" s="755"/>
      <c r="CM259" s="755"/>
      <c r="CN259" s="755"/>
      <c r="CO259" s="755"/>
      <c r="CP259" s="755"/>
      <c r="CQ259" s="755"/>
      <c r="CR259" s="755"/>
      <c r="CS259" s="755"/>
      <c r="CT259" s="755"/>
      <c r="CU259" s="755"/>
      <c r="CV259" s="755"/>
      <c r="CW259" s="755"/>
      <c r="CX259" s="755"/>
      <c r="CY259" s="755"/>
      <c r="CZ259" s="755"/>
      <c r="DA259" s="755"/>
      <c r="DB259" s="755"/>
      <c r="DC259" s="755"/>
      <c r="DD259" s="755"/>
      <c r="DE259" s="755"/>
      <c r="DF259" s="755"/>
      <c r="DG259" s="755"/>
      <c r="DH259" s="755"/>
      <c r="DI259" s="755"/>
      <c r="DJ259" s="755"/>
      <c r="DK259" s="755"/>
      <c r="DL259" s="755"/>
      <c r="DM259" s="755"/>
      <c r="DN259" s="755"/>
      <c r="DO259" s="755"/>
      <c r="DP259" s="755"/>
      <c r="DQ259" s="755"/>
      <c r="DR259" s="755"/>
      <c r="DS259" s="755"/>
      <c r="DT259" s="755"/>
      <c r="DU259" s="755"/>
      <c r="DV259" s="755"/>
      <c r="DW259" s="755"/>
      <c r="DX259" s="755"/>
      <c r="DY259" s="755"/>
      <c r="DZ259" s="755"/>
      <c r="EA259" s="755"/>
      <c r="EB259" s="755"/>
      <c r="EC259" s="755"/>
      <c r="ED259" s="755"/>
      <c r="EE259" s="755"/>
      <c r="EF259" s="755"/>
      <c r="EG259" s="755"/>
      <c r="EH259" s="755"/>
      <c r="EI259" s="755"/>
      <c r="EJ259" s="755"/>
      <c r="EK259" s="755"/>
      <c r="EL259" s="755"/>
      <c r="EM259" s="755"/>
      <c r="EN259" s="755"/>
      <c r="EO259" s="755"/>
      <c r="EP259" s="755"/>
      <c r="EQ259" s="755"/>
      <c r="ER259" s="755"/>
      <c r="ES259" s="755"/>
      <c r="ET259" s="755"/>
      <c r="EU259" s="755"/>
      <c r="EV259" s="755"/>
      <c r="EW259" s="755"/>
      <c r="EX259" s="755"/>
      <c r="EY259" s="755"/>
      <c r="EZ259" s="755"/>
      <c r="FA259" s="755"/>
      <c r="FB259" s="755"/>
      <c r="FC259" s="755"/>
      <c r="FD259" s="755"/>
      <c r="FE259" s="755"/>
      <c r="FF259" s="755"/>
      <c r="FG259" s="755"/>
      <c r="FH259" s="755"/>
      <c r="FI259" s="755"/>
      <c r="FJ259" s="755"/>
      <c r="FK259" s="755"/>
      <c r="FL259" s="755"/>
      <c r="FM259" s="755"/>
      <c r="FN259" s="755"/>
      <c r="FO259" s="755"/>
      <c r="FP259" s="755"/>
      <c r="FQ259" s="755"/>
      <c r="FR259" s="755"/>
      <c r="FS259" s="755"/>
      <c r="FT259" s="755"/>
      <c r="FU259" s="755"/>
      <c r="FV259" s="755"/>
      <c r="FW259" s="755"/>
      <c r="FX259" s="755"/>
      <c r="FY259" s="755"/>
      <c r="FZ259" s="755"/>
      <c r="GA259" s="755"/>
      <c r="GB259" s="755"/>
      <c r="GC259" s="755"/>
      <c r="GD259" s="755"/>
      <c r="GE259" s="755"/>
      <c r="GF259" s="755"/>
      <c r="GG259" s="755"/>
      <c r="GH259" s="755"/>
      <c r="GI259" s="755"/>
      <c r="GJ259" s="755"/>
      <c r="GK259" s="755"/>
      <c r="GL259" s="755"/>
      <c r="GM259" s="755"/>
      <c r="GN259" s="755"/>
      <c r="GO259" s="755"/>
      <c r="GP259" s="755"/>
      <c r="GQ259" s="755"/>
      <c r="GR259" s="755"/>
      <c r="GS259" s="755"/>
      <c r="GT259" s="755"/>
      <c r="GU259" s="755"/>
      <c r="GV259" s="755"/>
      <c r="GW259" s="755"/>
      <c r="GX259" s="755"/>
      <c r="GY259" s="755"/>
      <c r="GZ259" s="755"/>
      <c r="HA259" s="755"/>
      <c r="HB259" s="755"/>
      <c r="HC259" s="755"/>
      <c r="HD259" s="755"/>
      <c r="HE259" s="755"/>
      <c r="HF259" s="755"/>
      <c r="HG259" s="755"/>
      <c r="HH259" s="755"/>
      <c r="HI259" s="755"/>
      <c r="HJ259" s="755"/>
      <c r="HK259" s="755"/>
      <c r="HL259" s="755"/>
    </row>
    <row r="260" spans="1:227" s="756" customFormat="1" x14ac:dyDescent="0.25">
      <c r="A260" s="732">
        <v>222</v>
      </c>
      <c r="B260" s="752" t="s">
        <v>4455</v>
      </c>
      <c r="C260" s="752" t="s">
        <v>4456</v>
      </c>
      <c r="D260" s="752" t="s">
        <v>12</v>
      </c>
      <c r="E260" s="732">
        <v>3.09</v>
      </c>
      <c r="F260" s="732">
        <v>81</v>
      </c>
      <c r="G260" s="776" t="str">
        <f t="shared" si="5"/>
        <v>Tốt</v>
      </c>
      <c r="H260" s="732"/>
      <c r="I260" s="755"/>
      <c r="J260" s="755"/>
      <c r="K260" s="755"/>
      <c r="L260" s="755"/>
      <c r="M260" s="755"/>
      <c r="N260" s="755"/>
      <c r="O260" s="755"/>
      <c r="P260" s="755"/>
      <c r="Q260" s="755"/>
      <c r="R260" s="755"/>
      <c r="S260" s="755"/>
      <c r="T260" s="755"/>
      <c r="U260" s="755"/>
      <c r="V260" s="755"/>
      <c r="W260" s="755"/>
      <c r="X260" s="755"/>
      <c r="Y260" s="755"/>
      <c r="Z260" s="755"/>
      <c r="AA260" s="755"/>
      <c r="AB260" s="755"/>
      <c r="AC260" s="755"/>
      <c r="AD260" s="755"/>
      <c r="AE260" s="755"/>
      <c r="AF260" s="755"/>
      <c r="AG260" s="755"/>
      <c r="AH260" s="755"/>
      <c r="AI260" s="755"/>
      <c r="AJ260" s="755"/>
      <c r="AK260" s="755"/>
      <c r="AL260" s="755"/>
      <c r="AM260" s="755"/>
      <c r="AN260" s="755"/>
      <c r="AO260" s="755"/>
      <c r="AP260" s="755"/>
      <c r="AQ260" s="755"/>
      <c r="AR260" s="755"/>
      <c r="AS260" s="755"/>
      <c r="AT260" s="755"/>
      <c r="AU260" s="755"/>
      <c r="AV260" s="755"/>
      <c r="AW260" s="755"/>
      <c r="AX260" s="755"/>
      <c r="AY260" s="755"/>
      <c r="AZ260" s="755"/>
      <c r="BA260" s="755"/>
      <c r="BB260" s="755"/>
      <c r="BC260" s="755"/>
      <c r="BD260" s="755"/>
      <c r="BE260" s="755"/>
      <c r="BF260" s="755"/>
      <c r="BG260" s="755"/>
      <c r="BH260" s="755"/>
      <c r="BI260" s="755"/>
      <c r="BJ260" s="755"/>
      <c r="BK260" s="755"/>
      <c r="BL260" s="755"/>
      <c r="BM260" s="755"/>
      <c r="BN260" s="755"/>
      <c r="BO260" s="755"/>
      <c r="BP260" s="755"/>
      <c r="BQ260" s="755"/>
      <c r="BR260" s="755"/>
      <c r="BS260" s="755"/>
      <c r="BT260" s="755"/>
      <c r="BU260" s="755"/>
      <c r="BV260" s="755"/>
      <c r="BW260" s="755"/>
      <c r="BX260" s="755"/>
      <c r="BY260" s="755"/>
      <c r="BZ260" s="755"/>
      <c r="CA260" s="755"/>
      <c r="CB260" s="755"/>
      <c r="CC260" s="755"/>
      <c r="CD260" s="755"/>
      <c r="CE260" s="755"/>
      <c r="CF260" s="755"/>
      <c r="CG260" s="755"/>
      <c r="CH260" s="755"/>
      <c r="CI260" s="755"/>
      <c r="CJ260" s="755"/>
      <c r="CK260" s="755"/>
      <c r="CL260" s="755"/>
      <c r="CM260" s="755"/>
      <c r="CN260" s="755"/>
      <c r="CO260" s="755"/>
      <c r="CP260" s="755"/>
      <c r="CQ260" s="755"/>
      <c r="CR260" s="755"/>
      <c r="CS260" s="755"/>
      <c r="CT260" s="755"/>
      <c r="CU260" s="755"/>
      <c r="CV260" s="755"/>
      <c r="CW260" s="755"/>
      <c r="CX260" s="755"/>
      <c r="CY260" s="755"/>
      <c r="CZ260" s="755"/>
      <c r="DA260" s="755"/>
      <c r="DB260" s="755"/>
      <c r="DC260" s="755"/>
      <c r="DD260" s="755"/>
      <c r="DE260" s="755"/>
      <c r="DF260" s="755"/>
      <c r="DG260" s="755"/>
      <c r="DH260" s="755"/>
      <c r="DI260" s="755"/>
      <c r="DJ260" s="755"/>
      <c r="DK260" s="755"/>
      <c r="DL260" s="755"/>
      <c r="DM260" s="755"/>
      <c r="DN260" s="755"/>
      <c r="DO260" s="755"/>
      <c r="DP260" s="755"/>
      <c r="DQ260" s="755"/>
      <c r="DR260" s="755"/>
      <c r="DS260" s="755"/>
      <c r="DT260" s="755"/>
      <c r="DU260" s="755"/>
      <c r="DV260" s="755"/>
      <c r="DW260" s="755"/>
      <c r="DX260" s="755"/>
      <c r="DY260" s="755"/>
      <c r="DZ260" s="755"/>
      <c r="EA260" s="755"/>
      <c r="EB260" s="755"/>
      <c r="EC260" s="755"/>
      <c r="ED260" s="755"/>
      <c r="EE260" s="755"/>
      <c r="EF260" s="755"/>
      <c r="EG260" s="755"/>
      <c r="EH260" s="755"/>
      <c r="EI260" s="755"/>
      <c r="EJ260" s="755"/>
      <c r="EK260" s="755"/>
      <c r="EL260" s="755"/>
      <c r="EM260" s="755"/>
      <c r="EN260" s="755"/>
      <c r="EO260" s="755"/>
      <c r="EP260" s="755"/>
      <c r="EQ260" s="755"/>
      <c r="ER260" s="755"/>
      <c r="ES260" s="755"/>
      <c r="ET260" s="755"/>
      <c r="EU260" s="755"/>
      <c r="EV260" s="755"/>
      <c r="EW260" s="755"/>
      <c r="EX260" s="755"/>
      <c r="EY260" s="755"/>
      <c r="EZ260" s="755"/>
      <c r="FA260" s="755"/>
      <c r="FB260" s="755"/>
      <c r="FC260" s="755"/>
      <c r="FD260" s="755"/>
      <c r="FE260" s="755"/>
      <c r="FF260" s="755"/>
      <c r="FG260" s="755"/>
      <c r="FH260" s="755"/>
      <c r="FI260" s="755"/>
      <c r="FJ260" s="755"/>
      <c r="FK260" s="755"/>
      <c r="FL260" s="755"/>
      <c r="FM260" s="755"/>
      <c r="FN260" s="755"/>
      <c r="FO260" s="755"/>
      <c r="FP260" s="755"/>
      <c r="FQ260" s="755"/>
      <c r="FR260" s="755"/>
      <c r="FS260" s="755"/>
      <c r="FT260" s="755"/>
      <c r="FU260" s="755"/>
      <c r="FV260" s="755"/>
      <c r="FW260" s="755"/>
      <c r="FX260" s="755"/>
      <c r="FY260" s="755"/>
      <c r="FZ260" s="755"/>
      <c r="GA260" s="755"/>
      <c r="GB260" s="755"/>
      <c r="GC260" s="755"/>
      <c r="GD260" s="755"/>
      <c r="GE260" s="755"/>
      <c r="GF260" s="755"/>
      <c r="GG260" s="755"/>
      <c r="GH260" s="755"/>
      <c r="GI260" s="755"/>
      <c r="GJ260" s="755"/>
      <c r="GK260" s="755"/>
      <c r="GL260" s="755"/>
      <c r="GM260" s="755"/>
      <c r="GN260" s="755"/>
      <c r="GO260" s="755"/>
      <c r="GP260" s="755"/>
      <c r="GQ260" s="755"/>
      <c r="GR260" s="755"/>
      <c r="GS260" s="755"/>
      <c r="GT260" s="755"/>
      <c r="GU260" s="755"/>
      <c r="GV260" s="755"/>
      <c r="GW260" s="755"/>
      <c r="GX260" s="755"/>
      <c r="GY260" s="755"/>
      <c r="GZ260" s="755"/>
      <c r="HA260" s="755"/>
      <c r="HB260" s="755"/>
      <c r="HC260" s="755"/>
      <c r="HD260" s="755"/>
      <c r="HE260" s="755"/>
      <c r="HF260" s="755"/>
      <c r="HG260" s="755"/>
      <c r="HH260" s="755"/>
      <c r="HI260" s="755"/>
      <c r="HJ260" s="755"/>
      <c r="HK260" s="755"/>
      <c r="HL260" s="755"/>
    </row>
    <row r="262" spans="1:227" s="186" customFormat="1" x14ac:dyDescent="0.25">
      <c r="A262" s="1000" t="s">
        <v>5349</v>
      </c>
      <c r="B262" s="1000"/>
      <c r="C262" s="217"/>
      <c r="D262" s="217"/>
      <c r="E262" s="185"/>
      <c r="F262" s="184"/>
      <c r="H262" s="184"/>
    </row>
    <row r="263" spans="1:227" s="186" customFormat="1" x14ac:dyDescent="0.25">
      <c r="A263" s="1000" t="s">
        <v>5350</v>
      </c>
      <c r="B263" s="1000"/>
      <c r="C263" s="217"/>
      <c r="D263" s="217"/>
      <c r="E263" s="185"/>
      <c r="F263" s="184"/>
      <c r="H263" s="184"/>
    </row>
    <row r="264" spans="1:227" s="186" customFormat="1" ht="13.5" customHeight="1" x14ac:dyDescent="0.25">
      <c r="A264" s="184"/>
      <c r="E264" s="185"/>
      <c r="H264" s="184"/>
    </row>
    <row r="265" spans="1:227" s="186" customFormat="1" ht="28.5" x14ac:dyDescent="0.25">
      <c r="A265" s="769" t="s">
        <v>118</v>
      </c>
      <c r="B265" s="769" t="s">
        <v>536</v>
      </c>
      <c r="C265" s="769" t="s">
        <v>547</v>
      </c>
      <c r="D265" s="769" t="s">
        <v>486</v>
      </c>
      <c r="E265" s="770" t="s">
        <v>5342</v>
      </c>
      <c r="F265" s="777" t="s">
        <v>4117</v>
      </c>
      <c r="G265" s="769" t="s">
        <v>453</v>
      </c>
      <c r="H265" s="769" t="s">
        <v>454</v>
      </c>
    </row>
    <row r="266" spans="1:227" s="756" customFormat="1" x14ac:dyDescent="0.25">
      <c r="A266" s="732">
        <v>223</v>
      </c>
      <c r="B266" s="752" t="s">
        <v>4118</v>
      </c>
      <c r="C266" s="752" t="s">
        <v>306</v>
      </c>
      <c r="D266" s="752" t="s">
        <v>72</v>
      </c>
      <c r="E266" s="732">
        <v>2.13</v>
      </c>
      <c r="F266" s="732">
        <v>89</v>
      </c>
      <c r="G266" s="776" t="str">
        <f t="shared" ref="G266:G320" si="6">IF(F266&gt;=90,"Xuất sắc",IF(F266&gt;=80,"Tốt",IF(F266&gt;=65,"Khá",IF(F266&gt;=50,"Trung bình",IF(F266&gt;=35,"Yếu","Kém")))))</f>
        <v>Tốt</v>
      </c>
      <c r="H266" s="732"/>
      <c r="I266" s="755"/>
      <c r="J266" s="755"/>
      <c r="K266" s="755"/>
      <c r="L266" s="755"/>
      <c r="M266" s="755"/>
      <c r="N266" s="755"/>
      <c r="O266" s="755"/>
      <c r="P266" s="755"/>
      <c r="Q266" s="755"/>
      <c r="R266" s="755"/>
      <c r="S266" s="755"/>
      <c r="T266" s="755"/>
      <c r="U266" s="755"/>
      <c r="V266" s="755"/>
      <c r="W266" s="755"/>
      <c r="X266" s="755"/>
      <c r="Y266" s="755"/>
      <c r="Z266" s="755"/>
      <c r="AA266" s="755"/>
      <c r="AB266" s="755"/>
      <c r="AC266" s="755"/>
      <c r="AD266" s="755"/>
      <c r="AE266" s="755"/>
      <c r="AF266" s="755"/>
      <c r="AG266" s="755"/>
      <c r="AH266" s="755"/>
      <c r="AI266" s="755"/>
      <c r="AJ266" s="755"/>
      <c r="AK266" s="755"/>
      <c r="AL266" s="755"/>
      <c r="AM266" s="755"/>
      <c r="AN266" s="755"/>
      <c r="AO266" s="755"/>
      <c r="AP266" s="755"/>
      <c r="AQ266" s="755"/>
      <c r="AR266" s="755"/>
      <c r="AS266" s="755"/>
      <c r="AT266" s="755"/>
      <c r="AU266" s="755"/>
      <c r="AV266" s="755"/>
      <c r="AW266" s="755"/>
      <c r="AX266" s="755"/>
      <c r="AY266" s="755"/>
      <c r="AZ266" s="755"/>
      <c r="BA266" s="755"/>
      <c r="BB266" s="755"/>
      <c r="BC266" s="755"/>
      <c r="BD266" s="755"/>
      <c r="BE266" s="755"/>
      <c r="BF266" s="755"/>
      <c r="BG266" s="755"/>
      <c r="BH266" s="755"/>
      <c r="BI266" s="755"/>
      <c r="BJ266" s="755"/>
      <c r="BK266" s="755"/>
      <c r="BL266" s="755"/>
      <c r="BM266" s="755"/>
      <c r="BN266" s="755"/>
      <c r="BO266" s="755"/>
      <c r="BP266" s="755"/>
      <c r="BQ266" s="755"/>
      <c r="BR266" s="755"/>
      <c r="BS266" s="755"/>
      <c r="BT266" s="755"/>
      <c r="BU266" s="755"/>
      <c r="BV266" s="755"/>
      <c r="BW266" s="755"/>
      <c r="BX266" s="755"/>
      <c r="BY266" s="755"/>
      <c r="BZ266" s="755"/>
      <c r="CA266" s="755"/>
      <c r="CB266" s="755"/>
      <c r="CC266" s="755"/>
      <c r="CD266" s="755"/>
      <c r="CE266" s="755"/>
      <c r="CF266" s="755"/>
      <c r="CG266" s="755"/>
      <c r="CH266" s="755"/>
      <c r="CI266" s="755"/>
      <c r="CJ266" s="755"/>
      <c r="CK266" s="755"/>
      <c r="CL266" s="755"/>
      <c r="CM266" s="755"/>
      <c r="CN266" s="755"/>
      <c r="CO266" s="755"/>
      <c r="CP266" s="755"/>
      <c r="CQ266" s="755"/>
      <c r="CR266" s="755"/>
      <c r="CS266" s="755"/>
      <c r="CT266" s="755"/>
      <c r="CU266" s="755"/>
      <c r="CV266" s="755"/>
      <c r="CW266" s="755"/>
      <c r="CX266" s="755"/>
      <c r="CY266" s="755"/>
      <c r="CZ266" s="755"/>
      <c r="DA266" s="755"/>
      <c r="DB266" s="755"/>
      <c r="DC266" s="755"/>
      <c r="DD266" s="755"/>
      <c r="DE266" s="755"/>
      <c r="DF266" s="755"/>
      <c r="DG266" s="755"/>
      <c r="DH266" s="755"/>
      <c r="DI266" s="755"/>
      <c r="DJ266" s="755"/>
      <c r="DK266" s="755"/>
      <c r="DL266" s="755"/>
      <c r="DM266" s="755"/>
      <c r="DN266" s="755"/>
      <c r="DO266" s="755"/>
      <c r="DP266" s="755"/>
      <c r="DQ266" s="755"/>
      <c r="DR266" s="755"/>
      <c r="DS266" s="755"/>
      <c r="DT266" s="755"/>
      <c r="DU266" s="755"/>
      <c r="DV266" s="755"/>
      <c r="DW266" s="755"/>
      <c r="DX266" s="755"/>
      <c r="DY266" s="755"/>
      <c r="DZ266" s="755"/>
      <c r="EA266" s="755"/>
      <c r="EB266" s="755"/>
      <c r="EC266" s="755"/>
      <c r="ED266" s="755"/>
      <c r="EE266" s="755"/>
      <c r="EF266" s="755"/>
      <c r="EG266" s="755"/>
      <c r="EH266" s="755"/>
      <c r="EI266" s="755"/>
      <c r="EJ266" s="755"/>
      <c r="EK266" s="755"/>
      <c r="EL266" s="755"/>
      <c r="EM266" s="755"/>
      <c r="EN266" s="755"/>
      <c r="EO266" s="755"/>
      <c r="EP266" s="755"/>
      <c r="EQ266" s="755"/>
      <c r="ER266" s="755"/>
      <c r="ES266" s="755"/>
      <c r="ET266" s="755"/>
      <c r="EU266" s="755"/>
      <c r="EV266" s="755"/>
      <c r="EW266" s="755"/>
      <c r="EX266" s="755"/>
      <c r="EY266" s="755"/>
      <c r="EZ266" s="755"/>
      <c r="FA266" s="755"/>
      <c r="FB266" s="755"/>
      <c r="FC266" s="755"/>
      <c r="FD266" s="755"/>
      <c r="FE266" s="755"/>
      <c r="FF266" s="755"/>
      <c r="FG266" s="755"/>
      <c r="FH266" s="755"/>
      <c r="FI266" s="755"/>
      <c r="FJ266" s="755"/>
      <c r="FK266" s="755"/>
      <c r="FL266" s="755"/>
      <c r="FM266" s="755"/>
      <c r="FN266" s="755"/>
      <c r="FO266" s="755"/>
      <c r="FP266" s="755"/>
      <c r="FQ266" s="755"/>
      <c r="FR266" s="755"/>
      <c r="FS266" s="755"/>
      <c r="FT266" s="755"/>
      <c r="FU266" s="755"/>
      <c r="FV266" s="755"/>
      <c r="FW266" s="755"/>
      <c r="FX266" s="755"/>
      <c r="FY266" s="755"/>
      <c r="FZ266" s="755"/>
      <c r="GA266" s="755"/>
      <c r="GB266" s="755"/>
      <c r="GC266" s="755"/>
      <c r="GD266" s="755"/>
      <c r="GE266" s="755"/>
      <c r="GF266" s="755"/>
      <c r="GG266" s="755"/>
      <c r="GH266" s="755"/>
      <c r="GI266" s="755"/>
      <c r="GJ266" s="755"/>
      <c r="GK266" s="755"/>
      <c r="GL266" s="755"/>
      <c r="GM266" s="755"/>
      <c r="GN266" s="755"/>
      <c r="GO266" s="755"/>
      <c r="GP266" s="755"/>
      <c r="GQ266" s="755"/>
      <c r="GR266" s="755"/>
      <c r="GS266" s="755"/>
      <c r="GT266" s="755"/>
      <c r="GU266" s="755"/>
      <c r="GV266" s="755"/>
      <c r="GW266" s="755"/>
      <c r="GX266" s="755"/>
      <c r="GY266" s="755"/>
      <c r="GZ266" s="755"/>
      <c r="HA266" s="755"/>
      <c r="HB266" s="755"/>
      <c r="HC266" s="755"/>
      <c r="HD266" s="755"/>
      <c r="HE266" s="755"/>
      <c r="HF266" s="755"/>
      <c r="HG266" s="755"/>
      <c r="HH266" s="755"/>
      <c r="HI266" s="755"/>
      <c r="HJ266" s="755"/>
      <c r="HK266" s="755"/>
      <c r="HL266" s="755"/>
      <c r="HM266" s="755"/>
      <c r="HN266" s="755"/>
      <c r="HO266" s="755"/>
      <c r="HP266" s="755"/>
      <c r="HQ266" s="755"/>
      <c r="HR266" s="755"/>
      <c r="HS266" s="755"/>
    </row>
    <row r="267" spans="1:227" s="756" customFormat="1" x14ac:dyDescent="0.25">
      <c r="A267" s="732">
        <v>224</v>
      </c>
      <c r="B267" s="752" t="s">
        <v>4119</v>
      </c>
      <c r="C267" s="752" t="s">
        <v>103</v>
      </c>
      <c r="D267" s="752" t="s">
        <v>34</v>
      </c>
      <c r="E267" s="732">
        <v>2.19</v>
      </c>
      <c r="F267" s="732">
        <v>86</v>
      </c>
      <c r="G267" s="776" t="str">
        <f t="shared" si="6"/>
        <v>Tốt</v>
      </c>
      <c r="H267" s="732"/>
      <c r="I267" s="755"/>
      <c r="J267" s="755"/>
      <c r="K267" s="755"/>
      <c r="L267" s="755"/>
      <c r="M267" s="755"/>
      <c r="N267" s="755"/>
      <c r="O267" s="755"/>
      <c r="P267" s="755"/>
      <c r="Q267" s="755"/>
      <c r="R267" s="755"/>
      <c r="S267" s="755"/>
      <c r="T267" s="755"/>
      <c r="U267" s="755"/>
      <c r="V267" s="755"/>
      <c r="W267" s="755"/>
      <c r="X267" s="755"/>
      <c r="Y267" s="755"/>
      <c r="Z267" s="755"/>
      <c r="AA267" s="755"/>
      <c r="AB267" s="755"/>
      <c r="AC267" s="755"/>
      <c r="AD267" s="755"/>
      <c r="AE267" s="755"/>
      <c r="AF267" s="755"/>
      <c r="AG267" s="755"/>
      <c r="AH267" s="755"/>
      <c r="AI267" s="755"/>
      <c r="AJ267" s="755"/>
      <c r="AK267" s="755"/>
      <c r="AL267" s="755"/>
      <c r="AM267" s="755"/>
      <c r="AN267" s="755"/>
      <c r="AO267" s="755"/>
      <c r="AP267" s="755"/>
      <c r="AQ267" s="755"/>
      <c r="AR267" s="755"/>
      <c r="AS267" s="755"/>
      <c r="AT267" s="755"/>
      <c r="AU267" s="755"/>
      <c r="AV267" s="755"/>
      <c r="AW267" s="755"/>
      <c r="AX267" s="755"/>
      <c r="AY267" s="755"/>
      <c r="AZ267" s="755"/>
      <c r="BA267" s="755"/>
      <c r="BB267" s="755"/>
      <c r="BC267" s="755"/>
      <c r="BD267" s="755"/>
      <c r="BE267" s="755"/>
      <c r="BF267" s="755"/>
      <c r="BG267" s="755"/>
      <c r="BH267" s="755"/>
      <c r="BI267" s="755"/>
      <c r="BJ267" s="755"/>
      <c r="BK267" s="755"/>
      <c r="BL267" s="755"/>
      <c r="BM267" s="755"/>
      <c r="BN267" s="755"/>
      <c r="BO267" s="755"/>
      <c r="BP267" s="755"/>
      <c r="BQ267" s="755"/>
      <c r="BR267" s="755"/>
      <c r="BS267" s="755"/>
      <c r="BT267" s="755"/>
      <c r="BU267" s="755"/>
      <c r="BV267" s="755"/>
      <c r="BW267" s="755"/>
      <c r="BX267" s="755"/>
      <c r="BY267" s="755"/>
      <c r="BZ267" s="755"/>
      <c r="CA267" s="755"/>
      <c r="CB267" s="755"/>
      <c r="CC267" s="755"/>
      <c r="CD267" s="755"/>
      <c r="CE267" s="755"/>
      <c r="CF267" s="755"/>
      <c r="CG267" s="755"/>
      <c r="CH267" s="755"/>
      <c r="CI267" s="755"/>
      <c r="CJ267" s="755"/>
      <c r="CK267" s="755"/>
      <c r="CL267" s="755"/>
      <c r="CM267" s="755"/>
      <c r="CN267" s="755"/>
      <c r="CO267" s="755"/>
      <c r="CP267" s="755"/>
      <c r="CQ267" s="755"/>
      <c r="CR267" s="755"/>
      <c r="CS267" s="755"/>
      <c r="CT267" s="755"/>
      <c r="CU267" s="755"/>
      <c r="CV267" s="755"/>
      <c r="CW267" s="755"/>
      <c r="CX267" s="755"/>
      <c r="CY267" s="755"/>
      <c r="CZ267" s="755"/>
      <c r="DA267" s="755"/>
      <c r="DB267" s="755"/>
      <c r="DC267" s="755"/>
      <c r="DD267" s="755"/>
      <c r="DE267" s="755"/>
      <c r="DF267" s="755"/>
      <c r="DG267" s="755"/>
      <c r="DH267" s="755"/>
      <c r="DI267" s="755"/>
      <c r="DJ267" s="755"/>
      <c r="DK267" s="755"/>
      <c r="DL267" s="755"/>
      <c r="DM267" s="755"/>
      <c r="DN267" s="755"/>
      <c r="DO267" s="755"/>
      <c r="DP267" s="755"/>
      <c r="DQ267" s="755"/>
      <c r="DR267" s="755"/>
      <c r="DS267" s="755"/>
      <c r="DT267" s="755"/>
      <c r="DU267" s="755"/>
      <c r="DV267" s="755"/>
      <c r="DW267" s="755"/>
      <c r="DX267" s="755"/>
      <c r="DY267" s="755"/>
      <c r="DZ267" s="755"/>
      <c r="EA267" s="755"/>
      <c r="EB267" s="755"/>
      <c r="EC267" s="755"/>
      <c r="ED267" s="755"/>
      <c r="EE267" s="755"/>
      <c r="EF267" s="755"/>
      <c r="EG267" s="755"/>
      <c r="EH267" s="755"/>
      <c r="EI267" s="755"/>
      <c r="EJ267" s="755"/>
      <c r="EK267" s="755"/>
      <c r="EL267" s="755"/>
      <c r="EM267" s="755"/>
      <c r="EN267" s="755"/>
      <c r="EO267" s="755"/>
      <c r="EP267" s="755"/>
      <c r="EQ267" s="755"/>
      <c r="ER267" s="755"/>
      <c r="ES267" s="755"/>
      <c r="ET267" s="755"/>
      <c r="EU267" s="755"/>
      <c r="EV267" s="755"/>
      <c r="EW267" s="755"/>
      <c r="EX267" s="755"/>
      <c r="EY267" s="755"/>
      <c r="EZ267" s="755"/>
      <c r="FA267" s="755"/>
      <c r="FB267" s="755"/>
      <c r="FC267" s="755"/>
      <c r="FD267" s="755"/>
      <c r="FE267" s="755"/>
      <c r="FF267" s="755"/>
      <c r="FG267" s="755"/>
      <c r="FH267" s="755"/>
      <c r="FI267" s="755"/>
      <c r="FJ267" s="755"/>
      <c r="FK267" s="755"/>
      <c r="FL267" s="755"/>
      <c r="FM267" s="755"/>
      <c r="FN267" s="755"/>
      <c r="FO267" s="755"/>
      <c r="FP267" s="755"/>
      <c r="FQ267" s="755"/>
      <c r="FR267" s="755"/>
      <c r="FS267" s="755"/>
      <c r="FT267" s="755"/>
      <c r="FU267" s="755"/>
      <c r="FV267" s="755"/>
      <c r="FW267" s="755"/>
      <c r="FX267" s="755"/>
      <c r="FY267" s="755"/>
      <c r="FZ267" s="755"/>
      <c r="GA267" s="755"/>
      <c r="GB267" s="755"/>
      <c r="GC267" s="755"/>
      <c r="GD267" s="755"/>
      <c r="GE267" s="755"/>
      <c r="GF267" s="755"/>
      <c r="GG267" s="755"/>
      <c r="GH267" s="755"/>
      <c r="GI267" s="755"/>
      <c r="GJ267" s="755"/>
      <c r="GK267" s="755"/>
      <c r="GL267" s="755"/>
      <c r="GM267" s="755"/>
      <c r="GN267" s="755"/>
      <c r="GO267" s="755"/>
      <c r="GP267" s="755"/>
      <c r="GQ267" s="755"/>
      <c r="GR267" s="755"/>
      <c r="GS267" s="755"/>
      <c r="GT267" s="755"/>
      <c r="GU267" s="755"/>
      <c r="GV267" s="755"/>
      <c r="GW267" s="755"/>
      <c r="GX267" s="755"/>
      <c r="GY267" s="755"/>
      <c r="GZ267" s="755"/>
      <c r="HA267" s="755"/>
      <c r="HB267" s="755"/>
      <c r="HC267" s="755"/>
      <c r="HD267" s="755"/>
      <c r="HE267" s="755"/>
      <c r="HF267" s="755"/>
      <c r="HG267" s="755"/>
      <c r="HH267" s="755"/>
      <c r="HI267" s="755"/>
      <c r="HJ267" s="755"/>
      <c r="HK267" s="755"/>
      <c r="HL267" s="755"/>
      <c r="HM267" s="755"/>
      <c r="HN267" s="755"/>
      <c r="HO267" s="755"/>
      <c r="HP267" s="755"/>
      <c r="HQ267" s="755"/>
      <c r="HR267" s="755"/>
      <c r="HS267" s="755"/>
    </row>
    <row r="268" spans="1:227" s="756" customFormat="1" x14ac:dyDescent="0.25">
      <c r="A268" s="732">
        <v>225</v>
      </c>
      <c r="B268" s="752" t="s">
        <v>4120</v>
      </c>
      <c r="C268" s="752" t="s">
        <v>75</v>
      </c>
      <c r="D268" s="752" t="s">
        <v>34</v>
      </c>
      <c r="E268" s="732">
        <v>1.5</v>
      </c>
      <c r="F268" s="732">
        <v>82</v>
      </c>
      <c r="G268" s="776" t="str">
        <f t="shared" si="6"/>
        <v>Tốt</v>
      </c>
      <c r="H268" s="732"/>
      <c r="I268" s="755"/>
      <c r="J268" s="755"/>
      <c r="K268" s="755"/>
      <c r="L268" s="755"/>
      <c r="M268" s="755"/>
      <c r="N268" s="755"/>
      <c r="O268" s="755"/>
      <c r="P268" s="755"/>
      <c r="Q268" s="755"/>
      <c r="R268" s="755"/>
      <c r="S268" s="755"/>
      <c r="T268" s="755"/>
      <c r="U268" s="755"/>
      <c r="V268" s="755"/>
      <c r="W268" s="755"/>
      <c r="X268" s="755"/>
      <c r="Y268" s="755"/>
      <c r="Z268" s="755"/>
      <c r="AA268" s="755"/>
      <c r="AB268" s="755"/>
      <c r="AC268" s="755"/>
      <c r="AD268" s="755"/>
      <c r="AE268" s="755"/>
      <c r="AF268" s="755"/>
      <c r="AG268" s="755"/>
      <c r="AH268" s="755"/>
      <c r="AI268" s="755"/>
      <c r="AJ268" s="755"/>
      <c r="AK268" s="755"/>
      <c r="AL268" s="755"/>
      <c r="AM268" s="755"/>
      <c r="AN268" s="755"/>
      <c r="AO268" s="755"/>
      <c r="AP268" s="755"/>
      <c r="AQ268" s="755"/>
      <c r="AR268" s="755"/>
      <c r="AS268" s="755"/>
      <c r="AT268" s="755"/>
      <c r="AU268" s="755"/>
      <c r="AV268" s="755"/>
      <c r="AW268" s="755"/>
      <c r="AX268" s="755"/>
      <c r="AY268" s="755"/>
      <c r="AZ268" s="755"/>
      <c r="BA268" s="755"/>
      <c r="BB268" s="755"/>
      <c r="BC268" s="755"/>
      <c r="BD268" s="755"/>
      <c r="BE268" s="755"/>
      <c r="BF268" s="755"/>
      <c r="BG268" s="755"/>
      <c r="BH268" s="755"/>
      <c r="BI268" s="755"/>
      <c r="BJ268" s="755"/>
      <c r="BK268" s="755"/>
      <c r="BL268" s="755"/>
      <c r="BM268" s="755"/>
      <c r="BN268" s="755"/>
      <c r="BO268" s="755"/>
      <c r="BP268" s="755"/>
      <c r="BQ268" s="755"/>
      <c r="BR268" s="755"/>
      <c r="BS268" s="755"/>
      <c r="BT268" s="755"/>
      <c r="BU268" s="755"/>
      <c r="BV268" s="755"/>
      <c r="BW268" s="755"/>
      <c r="BX268" s="755"/>
      <c r="BY268" s="755"/>
      <c r="BZ268" s="755"/>
      <c r="CA268" s="755"/>
      <c r="CB268" s="755"/>
      <c r="CC268" s="755"/>
      <c r="CD268" s="755"/>
      <c r="CE268" s="755"/>
      <c r="CF268" s="755"/>
      <c r="CG268" s="755"/>
      <c r="CH268" s="755"/>
      <c r="CI268" s="755"/>
      <c r="CJ268" s="755"/>
      <c r="CK268" s="755"/>
      <c r="CL268" s="755"/>
      <c r="CM268" s="755"/>
      <c r="CN268" s="755"/>
      <c r="CO268" s="755"/>
      <c r="CP268" s="755"/>
      <c r="CQ268" s="755"/>
      <c r="CR268" s="755"/>
      <c r="CS268" s="755"/>
      <c r="CT268" s="755"/>
      <c r="CU268" s="755"/>
      <c r="CV268" s="755"/>
      <c r="CW268" s="755"/>
      <c r="CX268" s="755"/>
      <c r="CY268" s="755"/>
      <c r="CZ268" s="755"/>
      <c r="DA268" s="755"/>
      <c r="DB268" s="755"/>
      <c r="DC268" s="755"/>
      <c r="DD268" s="755"/>
      <c r="DE268" s="755"/>
      <c r="DF268" s="755"/>
      <c r="DG268" s="755"/>
      <c r="DH268" s="755"/>
      <c r="DI268" s="755"/>
      <c r="DJ268" s="755"/>
      <c r="DK268" s="755"/>
      <c r="DL268" s="755"/>
      <c r="DM268" s="755"/>
      <c r="DN268" s="755"/>
      <c r="DO268" s="755"/>
      <c r="DP268" s="755"/>
      <c r="DQ268" s="755"/>
      <c r="DR268" s="755"/>
      <c r="DS268" s="755"/>
      <c r="DT268" s="755"/>
      <c r="DU268" s="755"/>
      <c r="DV268" s="755"/>
      <c r="DW268" s="755"/>
      <c r="DX268" s="755"/>
      <c r="DY268" s="755"/>
      <c r="DZ268" s="755"/>
      <c r="EA268" s="755"/>
      <c r="EB268" s="755"/>
      <c r="EC268" s="755"/>
      <c r="ED268" s="755"/>
      <c r="EE268" s="755"/>
      <c r="EF268" s="755"/>
      <c r="EG268" s="755"/>
      <c r="EH268" s="755"/>
      <c r="EI268" s="755"/>
      <c r="EJ268" s="755"/>
      <c r="EK268" s="755"/>
      <c r="EL268" s="755"/>
      <c r="EM268" s="755"/>
      <c r="EN268" s="755"/>
      <c r="EO268" s="755"/>
      <c r="EP268" s="755"/>
      <c r="EQ268" s="755"/>
      <c r="ER268" s="755"/>
      <c r="ES268" s="755"/>
      <c r="ET268" s="755"/>
      <c r="EU268" s="755"/>
      <c r="EV268" s="755"/>
      <c r="EW268" s="755"/>
      <c r="EX268" s="755"/>
      <c r="EY268" s="755"/>
      <c r="EZ268" s="755"/>
      <c r="FA268" s="755"/>
      <c r="FB268" s="755"/>
      <c r="FC268" s="755"/>
      <c r="FD268" s="755"/>
      <c r="FE268" s="755"/>
      <c r="FF268" s="755"/>
      <c r="FG268" s="755"/>
      <c r="FH268" s="755"/>
      <c r="FI268" s="755"/>
      <c r="FJ268" s="755"/>
      <c r="FK268" s="755"/>
      <c r="FL268" s="755"/>
      <c r="FM268" s="755"/>
      <c r="FN268" s="755"/>
      <c r="FO268" s="755"/>
      <c r="FP268" s="755"/>
      <c r="FQ268" s="755"/>
      <c r="FR268" s="755"/>
      <c r="FS268" s="755"/>
      <c r="FT268" s="755"/>
      <c r="FU268" s="755"/>
      <c r="FV268" s="755"/>
      <c r="FW268" s="755"/>
      <c r="FX268" s="755"/>
      <c r="FY268" s="755"/>
      <c r="FZ268" s="755"/>
      <c r="GA268" s="755"/>
      <c r="GB268" s="755"/>
      <c r="GC268" s="755"/>
      <c r="GD268" s="755"/>
      <c r="GE268" s="755"/>
      <c r="GF268" s="755"/>
      <c r="GG268" s="755"/>
      <c r="GH268" s="755"/>
      <c r="GI268" s="755"/>
      <c r="GJ268" s="755"/>
      <c r="GK268" s="755"/>
      <c r="GL268" s="755"/>
      <c r="GM268" s="755"/>
      <c r="GN268" s="755"/>
      <c r="GO268" s="755"/>
      <c r="GP268" s="755"/>
      <c r="GQ268" s="755"/>
      <c r="GR268" s="755"/>
      <c r="GS268" s="755"/>
      <c r="GT268" s="755"/>
      <c r="GU268" s="755"/>
      <c r="GV268" s="755"/>
      <c r="GW268" s="755"/>
      <c r="GX268" s="755"/>
      <c r="GY268" s="755"/>
      <c r="GZ268" s="755"/>
      <c r="HA268" s="755"/>
      <c r="HB268" s="755"/>
      <c r="HC268" s="755"/>
      <c r="HD268" s="755"/>
      <c r="HE268" s="755"/>
      <c r="HF268" s="755"/>
      <c r="HG268" s="755"/>
      <c r="HH268" s="755"/>
      <c r="HI268" s="755"/>
      <c r="HJ268" s="755"/>
      <c r="HK268" s="755"/>
      <c r="HL268" s="755"/>
      <c r="HM268" s="755"/>
      <c r="HN268" s="755"/>
      <c r="HO268" s="755"/>
      <c r="HP268" s="755"/>
      <c r="HQ268" s="755"/>
      <c r="HR268" s="755"/>
      <c r="HS268" s="755"/>
    </row>
    <row r="269" spans="1:227" s="756" customFormat="1" x14ac:dyDescent="0.25">
      <c r="A269" s="732">
        <v>226</v>
      </c>
      <c r="B269" s="752" t="s">
        <v>4121</v>
      </c>
      <c r="C269" s="752" t="s">
        <v>2967</v>
      </c>
      <c r="D269" s="752" t="s">
        <v>34</v>
      </c>
      <c r="E269" s="732">
        <v>3.25</v>
      </c>
      <c r="F269" s="732">
        <v>100</v>
      </c>
      <c r="G269" s="776" t="str">
        <f t="shared" si="6"/>
        <v>Xuất sắc</v>
      </c>
      <c r="H269" s="732"/>
      <c r="I269" s="755"/>
      <c r="J269" s="755"/>
      <c r="K269" s="755"/>
      <c r="L269" s="755"/>
      <c r="M269" s="755"/>
      <c r="N269" s="755"/>
      <c r="O269" s="755"/>
      <c r="P269" s="755"/>
      <c r="Q269" s="755"/>
      <c r="R269" s="755"/>
      <c r="S269" s="755"/>
      <c r="T269" s="755"/>
      <c r="U269" s="755"/>
      <c r="V269" s="755"/>
      <c r="W269" s="755"/>
      <c r="X269" s="755"/>
      <c r="Y269" s="755"/>
      <c r="Z269" s="755"/>
      <c r="AA269" s="755"/>
      <c r="AB269" s="755"/>
      <c r="AC269" s="755"/>
      <c r="AD269" s="755"/>
      <c r="AE269" s="755"/>
      <c r="AF269" s="755"/>
      <c r="AG269" s="755"/>
      <c r="AH269" s="755"/>
      <c r="AI269" s="755"/>
      <c r="AJ269" s="755"/>
      <c r="AK269" s="755"/>
      <c r="AL269" s="755"/>
      <c r="AM269" s="755"/>
      <c r="AN269" s="755"/>
      <c r="AO269" s="755"/>
      <c r="AP269" s="755"/>
      <c r="AQ269" s="755"/>
      <c r="AR269" s="755"/>
      <c r="AS269" s="755"/>
      <c r="AT269" s="755"/>
      <c r="AU269" s="755"/>
      <c r="AV269" s="755"/>
      <c r="AW269" s="755"/>
      <c r="AX269" s="755"/>
      <c r="AY269" s="755"/>
      <c r="AZ269" s="755"/>
      <c r="BA269" s="755"/>
      <c r="BB269" s="755"/>
      <c r="BC269" s="755"/>
      <c r="BD269" s="755"/>
      <c r="BE269" s="755"/>
      <c r="BF269" s="755"/>
      <c r="BG269" s="755"/>
      <c r="BH269" s="755"/>
      <c r="BI269" s="755"/>
      <c r="BJ269" s="755"/>
      <c r="BK269" s="755"/>
      <c r="BL269" s="755"/>
      <c r="BM269" s="755"/>
      <c r="BN269" s="755"/>
      <c r="BO269" s="755"/>
      <c r="BP269" s="755"/>
      <c r="BQ269" s="755"/>
      <c r="BR269" s="755"/>
      <c r="BS269" s="755"/>
      <c r="BT269" s="755"/>
      <c r="BU269" s="755"/>
      <c r="BV269" s="755"/>
      <c r="BW269" s="755"/>
      <c r="BX269" s="755"/>
      <c r="BY269" s="755"/>
      <c r="BZ269" s="755"/>
      <c r="CA269" s="755"/>
      <c r="CB269" s="755"/>
      <c r="CC269" s="755"/>
      <c r="CD269" s="755"/>
      <c r="CE269" s="755"/>
      <c r="CF269" s="755"/>
      <c r="CG269" s="755"/>
      <c r="CH269" s="755"/>
      <c r="CI269" s="755"/>
      <c r="CJ269" s="755"/>
      <c r="CK269" s="755"/>
      <c r="CL269" s="755"/>
      <c r="CM269" s="755"/>
      <c r="CN269" s="755"/>
      <c r="CO269" s="755"/>
      <c r="CP269" s="755"/>
      <c r="CQ269" s="755"/>
      <c r="CR269" s="755"/>
      <c r="CS269" s="755"/>
      <c r="CT269" s="755"/>
      <c r="CU269" s="755"/>
      <c r="CV269" s="755"/>
      <c r="CW269" s="755"/>
      <c r="CX269" s="755"/>
      <c r="CY269" s="755"/>
      <c r="CZ269" s="755"/>
      <c r="DA269" s="755"/>
      <c r="DB269" s="755"/>
      <c r="DC269" s="755"/>
      <c r="DD269" s="755"/>
      <c r="DE269" s="755"/>
      <c r="DF269" s="755"/>
      <c r="DG269" s="755"/>
      <c r="DH269" s="755"/>
      <c r="DI269" s="755"/>
      <c r="DJ269" s="755"/>
      <c r="DK269" s="755"/>
      <c r="DL269" s="755"/>
      <c r="DM269" s="755"/>
      <c r="DN269" s="755"/>
      <c r="DO269" s="755"/>
      <c r="DP269" s="755"/>
      <c r="DQ269" s="755"/>
      <c r="DR269" s="755"/>
      <c r="DS269" s="755"/>
      <c r="DT269" s="755"/>
      <c r="DU269" s="755"/>
      <c r="DV269" s="755"/>
      <c r="DW269" s="755"/>
      <c r="DX269" s="755"/>
      <c r="DY269" s="755"/>
      <c r="DZ269" s="755"/>
      <c r="EA269" s="755"/>
      <c r="EB269" s="755"/>
      <c r="EC269" s="755"/>
      <c r="ED269" s="755"/>
      <c r="EE269" s="755"/>
      <c r="EF269" s="755"/>
      <c r="EG269" s="755"/>
      <c r="EH269" s="755"/>
      <c r="EI269" s="755"/>
      <c r="EJ269" s="755"/>
      <c r="EK269" s="755"/>
      <c r="EL269" s="755"/>
      <c r="EM269" s="755"/>
      <c r="EN269" s="755"/>
      <c r="EO269" s="755"/>
      <c r="EP269" s="755"/>
      <c r="EQ269" s="755"/>
      <c r="ER269" s="755"/>
      <c r="ES269" s="755"/>
      <c r="ET269" s="755"/>
      <c r="EU269" s="755"/>
      <c r="EV269" s="755"/>
      <c r="EW269" s="755"/>
      <c r="EX269" s="755"/>
      <c r="EY269" s="755"/>
      <c r="EZ269" s="755"/>
      <c r="FA269" s="755"/>
      <c r="FB269" s="755"/>
      <c r="FC269" s="755"/>
      <c r="FD269" s="755"/>
      <c r="FE269" s="755"/>
      <c r="FF269" s="755"/>
      <c r="FG269" s="755"/>
      <c r="FH269" s="755"/>
      <c r="FI269" s="755"/>
      <c r="FJ269" s="755"/>
      <c r="FK269" s="755"/>
      <c r="FL269" s="755"/>
      <c r="FM269" s="755"/>
      <c r="FN269" s="755"/>
      <c r="FO269" s="755"/>
      <c r="FP269" s="755"/>
      <c r="FQ269" s="755"/>
      <c r="FR269" s="755"/>
      <c r="FS269" s="755"/>
      <c r="FT269" s="755"/>
      <c r="FU269" s="755"/>
      <c r="FV269" s="755"/>
      <c r="FW269" s="755"/>
      <c r="FX269" s="755"/>
      <c r="FY269" s="755"/>
      <c r="FZ269" s="755"/>
      <c r="GA269" s="755"/>
      <c r="GB269" s="755"/>
      <c r="GC269" s="755"/>
      <c r="GD269" s="755"/>
      <c r="GE269" s="755"/>
      <c r="GF269" s="755"/>
      <c r="GG269" s="755"/>
      <c r="GH269" s="755"/>
      <c r="GI269" s="755"/>
      <c r="GJ269" s="755"/>
      <c r="GK269" s="755"/>
      <c r="GL269" s="755"/>
      <c r="GM269" s="755"/>
      <c r="GN269" s="755"/>
      <c r="GO269" s="755"/>
      <c r="GP269" s="755"/>
      <c r="GQ269" s="755"/>
      <c r="GR269" s="755"/>
      <c r="GS269" s="755"/>
      <c r="GT269" s="755"/>
      <c r="GU269" s="755"/>
      <c r="GV269" s="755"/>
      <c r="GW269" s="755"/>
      <c r="GX269" s="755"/>
      <c r="GY269" s="755"/>
      <c r="GZ269" s="755"/>
      <c r="HA269" s="755"/>
      <c r="HB269" s="755"/>
      <c r="HC269" s="755"/>
      <c r="HD269" s="755"/>
      <c r="HE269" s="755"/>
      <c r="HF269" s="755"/>
      <c r="HG269" s="755"/>
      <c r="HH269" s="755"/>
      <c r="HI269" s="755"/>
      <c r="HJ269" s="755"/>
      <c r="HK269" s="755"/>
      <c r="HL269" s="755"/>
      <c r="HM269" s="755"/>
      <c r="HN269" s="755"/>
      <c r="HO269" s="755"/>
      <c r="HP269" s="755"/>
      <c r="HQ269" s="755"/>
      <c r="HR269" s="755"/>
      <c r="HS269" s="755"/>
    </row>
    <row r="270" spans="1:227" s="756" customFormat="1" x14ac:dyDescent="0.25">
      <c r="A270" s="732">
        <v>227</v>
      </c>
      <c r="B270" s="752" t="s">
        <v>4122</v>
      </c>
      <c r="C270" s="752" t="s">
        <v>262</v>
      </c>
      <c r="D270" s="752" t="s">
        <v>4123</v>
      </c>
      <c r="E270" s="732">
        <v>3.38</v>
      </c>
      <c r="F270" s="732">
        <v>98</v>
      </c>
      <c r="G270" s="776" t="str">
        <f t="shared" si="6"/>
        <v>Xuất sắc</v>
      </c>
      <c r="H270" s="732"/>
      <c r="I270" s="755"/>
      <c r="J270" s="755"/>
      <c r="K270" s="755"/>
      <c r="L270" s="755"/>
      <c r="M270" s="755"/>
      <c r="N270" s="755"/>
      <c r="O270" s="755"/>
      <c r="P270" s="755"/>
      <c r="Q270" s="755"/>
      <c r="R270" s="755"/>
      <c r="S270" s="755"/>
      <c r="T270" s="755"/>
      <c r="U270" s="755"/>
      <c r="V270" s="755"/>
      <c r="W270" s="755"/>
      <c r="X270" s="755"/>
      <c r="Y270" s="755"/>
      <c r="Z270" s="755"/>
      <c r="AA270" s="755"/>
      <c r="AB270" s="755"/>
      <c r="AC270" s="755"/>
      <c r="AD270" s="755"/>
      <c r="AE270" s="755"/>
      <c r="AF270" s="755"/>
      <c r="AG270" s="755"/>
      <c r="AH270" s="755"/>
      <c r="AI270" s="755"/>
      <c r="AJ270" s="755"/>
      <c r="AK270" s="755"/>
      <c r="AL270" s="755"/>
      <c r="AM270" s="755"/>
      <c r="AN270" s="755"/>
      <c r="AO270" s="755"/>
      <c r="AP270" s="755"/>
      <c r="AQ270" s="755"/>
      <c r="AR270" s="755"/>
      <c r="AS270" s="755"/>
      <c r="AT270" s="755"/>
      <c r="AU270" s="755"/>
      <c r="AV270" s="755"/>
      <c r="AW270" s="755"/>
      <c r="AX270" s="755"/>
      <c r="AY270" s="755"/>
      <c r="AZ270" s="755"/>
      <c r="BA270" s="755"/>
      <c r="BB270" s="755"/>
      <c r="BC270" s="755"/>
      <c r="BD270" s="755"/>
      <c r="BE270" s="755"/>
      <c r="BF270" s="755"/>
      <c r="BG270" s="755"/>
      <c r="BH270" s="755"/>
      <c r="BI270" s="755"/>
      <c r="BJ270" s="755"/>
      <c r="BK270" s="755"/>
      <c r="BL270" s="755"/>
      <c r="BM270" s="755"/>
      <c r="BN270" s="755"/>
      <c r="BO270" s="755"/>
      <c r="BP270" s="755"/>
      <c r="BQ270" s="755"/>
      <c r="BR270" s="755"/>
      <c r="BS270" s="755"/>
      <c r="BT270" s="755"/>
      <c r="BU270" s="755"/>
      <c r="BV270" s="755"/>
      <c r="BW270" s="755"/>
      <c r="BX270" s="755"/>
      <c r="BY270" s="755"/>
      <c r="BZ270" s="755"/>
      <c r="CA270" s="755"/>
      <c r="CB270" s="755"/>
      <c r="CC270" s="755"/>
      <c r="CD270" s="755"/>
      <c r="CE270" s="755"/>
      <c r="CF270" s="755"/>
      <c r="CG270" s="755"/>
      <c r="CH270" s="755"/>
      <c r="CI270" s="755"/>
      <c r="CJ270" s="755"/>
      <c r="CK270" s="755"/>
      <c r="CL270" s="755"/>
      <c r="CM270" s="755"/>
      <c r="CN270" s="755"/>
      <c r="CO270" s="755"/>
      <c r="CP270" s="755"/>
      <c r="CQ270" s="755"/>
      <c r="CR270" s="755"/>
      <c r="CS270" s="755"/>
      <c r="CT270" s="755"/>
      <c r="CU270" s="755"/>
      <c r="CV270" s="755"/>
      <c r="CW270" s="755"/>
      <c r="CX270" s="755"/>
      <c r="CY270" s="755"/>
      <c r="CZ270" s="755"/>
      <c r="DA270" s="755"/>
      <c r="DB270" s="755"/>
      <c r="DC270" s="755"/>
      <c r="DD270" s="755"/>
      <c r="DE270" s="755"/>
      <c r="DF270" s="755"/>
      <c r="DG270" s="755"/>
      <c r="DH270" s="755"/>
      <c r="DI270" s="755"/>
      <c r="DJ270" s="755"/>
      <c r="DK270" s="755"/>
      <c r="DL270" s="755"/>
      <c r="DM270" s="755"/>
      <c r="DN270" s="755"/>
      <c r="DO270" s="755"/>
      <c r="DP270" s="755"/>
      <c r="DQ270" s="755"/>
      <c r="DR270" s="755"/>
      <c r="DS270" s="755"/>
      <c r="DT270" s="755"/>
      <c r="DU270" s="755"/>
      <c r="DV270" s="755"/>
      <c r="DW270" s="755"/>
      <c r="DX270" s="755"/>
      <c r="DY270" s="755"/>
      <c r="DZ270" s="755"/>
      <c r="EA270" s="755"/>
      <c r="EB270" s="755"/>
      <c r="EC270" s="755"/>
      <c r="ED270" s="755"/>
      <c r="EE270" s="755"/>
      <c r="EF270" s="755"/>
      <c r="EG270" s="755"/>
      <c r="EH270" s="755"/>
      <c r="EI270" s="755"/>
      <c r="EJ270" s="755"/>
      <c r="EK270" s="755"/>
      <c r="EL270" s="755"/>
      <c r="EM270" s="755"/>
      <c r="EN270" s="755"/>
      <c r="EO270" s="755"/>
      <c r="EP270" s="755"/>
      <c r="EQ270" s="755"/>
      <c r="ER270" s="755"/>
      <c r="ES270" s="755"/>
      <c r="ET270" s="755"/>
      <c r="EU270" s="755"/>
      <c r="EV270" s="755"/>
      <c r="EW270" s="755"/>
      <c r="EX270" s="755"/>
      <c r="EY270" s="755"/>
      <c r="EZ270" s="755"/>
      <c r="FA270" s="755"/>
      <c r="FB270" s="755"/>
      <c r="FC270" s="755"/>
      <c r="FD270" s="755"/>
      <c r="FE270" s="755"/>
      <c r="FF270" s="755"/>
      <c r="FG270" s="755"/>
      <c r="FH270" s="755"/>
      <c r="FI270" s="755"/>
      <c r="FJ270" s="755"/>
      <c r="FK270" s="755"/>
      <c r="FL270" s="755"/>
      <c r="FM270" s="755"/>
      <c r="FN270" s="755"/>
      <c r="FO270" s="755"/>
      <c r="FP270" s="755"/>
      <c r="FQ270" s="755"/>
      <c r="FR270" s="755"/>
      <c r="FS270" s="755"/>
      <c r="FT270" s="755"/>
      <c r="FU270" s="755"/>
      <c r="FV270" s="755"/>
      <c r="FW270" s="755"/>
      <c r="FX270" s="755"/>
      <c r="FY270" s="755"/>
      <c r="FZ270" s="755"/>
      <c r="GA270" s="755"/>
      <c r="GB270" s="755"/>
      <c r="GC270" s="755"/>
      <c r="GD270" s="755"/>
      <c r="GE270" s="755"/>
      <c r="GF270" s="755"/>
      <c r="GG270" s="755"/>
      <c r="GH270" s="755"/>
      <c r="GI270" s="755"/>
      <c r="GJ270" s="755"/>
      <c r="GK270" s="755"/>
      <c r="GL270" s="755"/>
      <c r="GM270" s="755"/>
      <c r="GN270" s="755"/>
      <c r="GO270" s="755"/>
      <c r="GP270" s="755"/>
      <c r="GQ270" s="755"/>
      <c r="GR270" s="755"/>
      <c r="GS270" s="755"/>
      <c r="GT270" s="755"/>
      <c r="GU270" s="755"/>
      <c r="GV270" s="755"/>
      <c r="GW270" s="755"/>
      <c r="GX270" s="755"/>
      <c r="GY270" s="755"/>
      <c r="GZ270" s="755"/>
      <c r="HA270" s="755"/>
      <c r="HB270" s="755"/>
      <c r="HC270" s="755"/>
      <c r="HD270" s="755"/>
      <c r="HE270" s="755"/>
      <c r="HF270" s="755"/>
      <c r="HG270" s="755"/>
      <c r="HH270" s="755"/>
      <c r="HI270" s="755"/>
      <c r="HJ270" s="755"/>
      <c r="HK270" s="755"/>
      <c r="HL270" s="755"/>
      <c r="HM270" s="755"/>
      <c r="HN270" s="755"/>
      <c r="HO270" s="755"/>
      <c r="HP270" s="755"/>
      <c r="HQ270" s="755"/>
      <c r="HR270" s="755"/>
      <c r="HS270" s="755"/>
    </row>
    <row r="271" spans="1:227" s="756" customFormat="1" x14ac:dyDescent="0.25">
      <c r="A271" s="732">
        <v>228</v>
      </c>
      <c r="B271" s="752" t="s">
        <v>4124</v>
      </c>
      <c r="C271" s="752" t="s">
        <v>200</v>
      </c>
      <c r="D271" s="752" t="s">
        <v>37</v>
      </c>
      <c r="E271" s="732">
        <v>2.31</v>
      </c>
      <c r="F271" s="732">
        <v>89</v>
      </c>
      <c r="G271" s="776" t="str">
        <f t="shared" si="6"/>
        <v>Tốt</v>
      </c>
      <c r="H271" s="732"/>
      <c r="I271" s="755"/>
      <c r="J271" s="755"/>
      <c r="K271" s="755"/>
      <c r="L271" s="755"/>
      <c r="M271" s="755"/>
      <c r="N271" s="755"/>
      <c r="O271" s="755"/>
      <c r="P271" s="755"/>
      <c r="Q271" s="755"/>
      <c r="R271" s="755"/>
      <c r="S271" s="755"/>
      <c r="T271" s="755"/>
      <c r="U271" s="755"/>
      <c r="V271" s="755"/>
      <c r="W271" s="755"/>
      <c r="X271" s="755"/>
      <c r="Y271" s="755"/>
      <c r="Z271" s="755"/>
      <c r="AA271" s="755"/>
      <c r="AB271" s="755"/>
      <c r="AC271" s="755"/>
      <c r="AD271" s="755"/>
      <c r="AE271" s="755"/>
      <c r="AF271" s="755"/>
      <c r="AG271" s="755"/>
      <c r="AH271" s="755"/>
      <c r="AI271" s="755"/>
      <c r="AJ271" s="755"/>
      <c r="AK271" s="755"/>
      <c r="AL271" s="755"/>
      <c r="AM271" s="755"/>
      <c r="AN271" s="755"/>
      <c r="AO271" s="755"/>
      <c r="AP271" s="755"/>
      <c r="AQ271" s="755"/>
      <c r="AR271" s="755"/>
      <c r="AS271" s="755"/>
      <c r="AT271" s="755"/>
      <c r="AU271" s="755"/>
      <c r="AV271" s="755"/>
      <c r="AW271" s="755"/>
      <c r="AX271" s="755"/>
      <c r="AY271" s="755"/>
      <c r="AZ271" s="755"/>
      <c r="BA271" s="755"/>
      <c r="BB271" s="755"/>
      <c r="BC271" s="755"/>
      <c r="BD271" s="755"/>
      <c r="BE271" s="755"/>
      <c r="BF271" s="755"/>
      <c r="BG271" s="755"/>
      <c r="BH271" s="755"/>
      <c r="BI271" s="755"/>
      <c r="BJ271" s="755"/>
      <c r="BK271" s="755"/>
      <c r="BL271" s="755"/>
      <c r="BM271" s="755"/>
      <c r="BN271" s="755"/>
      <c r="BO271" s="755"/>
      <c r="BP271" s="755"/>
      <c r="BQ271" s="755"/>
      <c r="BR271" s="755"/>
      <c r="BS271" s="755"/>
      <c r="BT271" s="755"/>
      <c r="BU271" s="755"/>
      <c r="BV271" s="755"/>
      <c r="BW271" s="755"/>
      <c r="BX271" s="755"/>
      <c r="BY271" s="755"/>
      <c r="BZ271" s="755"/>
      <c r="CA271" s="755"/>
      <c r="CB271" s="755"/>
      <c r="CC271" s="755"/>
      <c r="CD271" s="755"/>
      <c r="CE271" s="755"/>
      <c r="CF271" s="755"/>
      <c r="CG271" s="755"/>
      <c r="CH271" s="755"/>
      <c r="CI271" s="755"/>
      <c r="CJ271" s="755"/>
      <c r="CK271" s="755"/>
      <c r="CL271" s="755"/>
      <c r="CM271" s="755"/>
      <c r="CN271" s="755"/>
      <c r="CO271" s="755"/>
      <c r="CP271" s="755"/>
      <c r="CQ271" s="755"/>
      <c r="CR271" s="755"/>
      <c r="CS271" s="755"/>
      <c r="CT271" s="755"/>
      <c r="CU271" s="755"/>
      <c r="CV271" s="755"/>
      <c r="CW271" s="755"/>
      <c r="CX271" s="755"/>
      <c r="CY271" s="755"/>
      <c r="CZ271" s="755"/>
      <c r="DA271" s="755"/>
      <c r="DB271" s="755"/>
      <c r="DC271" s="755"/>
      <c r="DD271" s="755"/>
      <c r="DE271" s="755"/>
      <c r="DF271" s="755"/>
      <c r="DG271" s="755"/>
      <c r="DH271" s="755"/>
      <c r="DI271" s="755"/>
      <c r="DJ271" s="755"/>
      <c r="DK271" s="755"/>
      <c r="DL271" s="755"/>
      <c r="DM271" s="755"/>
      <c r="DN271" s="755"/>
      <c r="DO271" s="755"/>
      <c r="DP271" s="755"/>
      <c r="DQ271" s="755"/>
      <c r="DR271" s="755"/>
      <c r="DS271" s="755"/>
      <c r="DT271" s="755"/>
      <c r="DU271" s="755"/>
      <c r="DV271" s="755"/>
      <c r="DW271" s="755"/>
      <c r="DX271" s="755"/>
      <c r="DY271" s="755"/>
      <c r="DZ271" s="755"/>
      <c r="EA271" s="755"/>
      <c r="EB271" s="755"/>
      <c r="EC271" s="755"/>
      <c r="ED271" s="755"/>
      <c r="EE271" s="755"/>
      <c r="EF271" s="755"/>
      <c r="EG271" s="755"/>
      <c r="EH271" s="755"/>
      <c r="EI271" s="755"/>
      <c r="EJ271" s="755"/>
      <c r="EK271" s="755"/>
      <c r="EL271" s="755"/>
      <c r="EM271" s="755"/>
      <c r="EN271" s="755"/>
      <c r="EO271" s="755"/>
      <c r="EP271" s="755"/>
      <c r="EQ271" s="755"/>
      <c r="ER271" s="755"/>
      <c r="ES271" s="755"/>
      <c r="ET271" s="755"/>
      <c r="EU271" s="755"/>
      <c r="EV271" s="755"/>
      <c r="EW271" s="755"/>
      <c r="EX271" s="755"/>
      <c r="EY271" s="755"/>
      <c r="EZ271" s="755"/>
      <c r="FA271" s="755"/>
      <c r="FB271" s="755"/>
      <c r="FC271" s="755"/>
      <c r="FD271" s="755"/>
      <c r="FE271" s="755"/>
      <c r="FF271" s="755"/>
      <c r="FG271" s="755"/>
      <c r="FH271" s="755"/>
      <c r="FI271" s="755"/>
      <c r="FJ271" s="755"/>
      <c r="FK271" s="755"/>
      <c r="FL271" s="755"/>
      <c r="FM271" s="755"/>
      <c r="FN271" s="755"/>
      <c r="FO271" s="755"/>
      <c r="FP271" s="755"/>
      <c r="FQ271" s="755"/>
      <c r="FR271" s="755"/>
      <c r="FS271" s="755"/>
      <c r="FT271" s="755"/>
      <c r="FU271" s="755"/>
      <c r="FV271" s="755"/>
      <c r="FW271" s="755"/>
      <c r="FX271" s="755"/>
      <c r="FY271" s="755"/>
      <c r="FZ271" s="755"/>
      <c r="GA271" s="755"/>
      <c r="GB271" s="755"/>
      <c r="GC271" s="755"/>
      <c r="GD271" s="755"/>
      <c r="GE271" s="755"/>
      <c r="GF271" s="755"/>
      <c r="GG271" s="755"/>
      <c r="GH271" s="755"/>
      <c r="GI271" s="755"/>
      <c r="GJ271" s="755"/>
      <c r="GK271" s="755"/>
      <c r="GL271" s="755"/>
      <c r="GM271" s="755"/>
      <c r="GN271" s="755"/>
      <c r="GO271" s="755"/>
      <c r="GP271" s="755"/>
      <c r="GQ271" s="755"/>
      <c r="GR271" s="755"/>
      <c r="GS271" s="755"/>
      <c r="GT271" s="755"/>
      <c r="GU271" s="755"/>
      <c r="GV271" s="755"/>
      <c r="GW271" s="755"/>
      <c r="GX271" s="755"/>
      <c r="GY271" s="755"/>
      <c r="GZ271" s="755"/>
      <c r="HA271" s="755"/>
      <c r="HB271" s="755"/>
      <c r="HC271" s="755"/>
      <c r="HD271" s="755"/>
      <c r="HE271" s="755"/>
      <c r="HF271" s="755"/>
      <c r="HG271" s="755"/>
      <c r="HH271" s="755"/>
      <c r="HI271" s="755"/>
      <c r="HJ271" s="755"/>
      <c r="HK271" s="755"/>
      <c r="HL271" s="755"/>
      <c r="HM271" s="755"/>
      <c r="HN271" s="755"/>
      <c r="HO271" s="755"/>
      <c r="HP271" s="755"/>
      <c r="HQ271" s="755"/>
      <c r="HR271" s="755"/>
      <c r="HS271" s="755"/>
    </row>
    <row r="272" spans="1:227" s="756" customFormat="1" x14ac:dyDescent="0.25">
      <c r="A272" s="732">
        <v>229</v>
      </c>
      <c r="B272" s="752" t="s">
        <v>4125</v>
      </c>
      <c r="C272" s="752" t="s">
        <v>4126</v>
      </c>
      <c r="D272" s="752" t="s">
        <v>3853</v>
      </c>
      <c r="E272" s="732">
        <v>2.63</v>
      </c>
      <c r="F272" s="732">
        <v>92</v>
      </c>
      <c r="G272" s="776" t="str">
        <f t="shared" si="6"/>
        <v>Xuất sắc</v>
      </c>
      <c r="H272" s="732"/>
      <c r="I272" s="755"/>
      <c r="J272" s="755"/>
      <c r="K272" s="755"/>
      <c r="L272" s="755"/>
      <c r="M272" s="755"/>
      <c r="N272" s="755"/>
      <c r="O272" s="755"/>
      <c r="P272" s="755"/>
      <c r="Q272" s="755"/>
      <c r="R272" s="755"/>
      <c r="S272" s="755"/>
      <c r="T272" s="755"/>
      <c r="U272" s="755"/>
      <c r="V272" s="755"/>
      <c r="W272" s="755"/>
      <c r="X272" s="755"/>
      <c r="Y272" s="755"/>
      <c r="Z272" s="755"/>
      <c r="AA272" s="755"/>
      <c r="AB272" s="755"/>
      <c r="AC272" s="755"/>
      <c r="AD272" s="755"/>
      <c r="AE272" s="755"/>
      <c r="AF272" s="755"/>
      <c r="AG272" s="755"/>
      <c r="AH272" s="755"/>
      <c r="AI272" s="755"/>
      <c r="AJ272" s="755"/>
      <c r="AK272" s="755"/>
      <c r="AL272" s="755"/>
      <c r="AM272" s="755"/>
      <c r="AN272" s="755"/>
      <c r="AO272" s="755"/>
      <c r="AP272" s="755"/>
      <c r="AQ272" s="755"/>
      <c r="AR272" s="755"/>
      <c r="AS272" s="755"/>
      <c r="AT272" s="755"/>
      <c r="AU272" s="755"/>
      <c r="AV272" s="755"/>
      <c r="AW272" s="755"/>
      <c r="AX272" s="755"/>
      <c r="AY272" s="755"/>
      <c r="AZ272" s="755"/>
      <c r="BA272" s="755"/>
      <c r="BB272" s="755"/>
      <c r="BC272" s="755"/>
      <c r="BD272" s="755"/>
      <c r="BE272" s="755"/>
      <c r="BF272" s="755"/>
      <c r="BG272" s="755"/>
      <c r="BH272" s="755"/>
      <c r="BI272" s="755"/>
      <c r="BJ272" s="755"/>
      <c r="BK272" s="755"/>
      <c r="BL272" s="755"/>
      <c r="BM272" s="755"/>
      <c r="BN272" s="755"/>
      <c r="BO272" s="755"/>
      <c r="BP272" s="755"/>
      <c r="BQ272" s="755"/>
      <c r="BR272" s="755"/>
      <c r="BS272" s="755"/>
      <c r="BT272" s="755"/>
      <c r="BU272" s="755"/>
      <c r="BV272" s="755"/>
      <c r="BW272" s="755"/>
      <c r="BX272" s="755"/>
      <c r="BY272" s="755"/>
      <c r="BZ272" s="755"/>
      <c r="CA272" s="755"/>
      <c r="CB272" s="755"/>
      <c r="CC272" s="755"/>
      <c r="CD272" s="755"/>
      <c r="CE272" s="755"/>
      <c r="CF272" s="755"/>
      <c r="CG272" s="755"/>
      <c r="CH272" s="755"/>
      <c r="CI272" s="755"/>
      <c r="CJ272" s="755"/>
      <c r="CK272" s="755"/>
      <c r="CL272" s="755"/>
      <c r="CM272" s="755"/>
      <c r="CN272" s="755"/>
      <c r="CO272" s="755"/>
      <c r="CP272" s="755"/>
      <c r="CQ272" s="755"/>
      <c r="CR272" s="755"/>
      <c r="CS272" s="755"/>
      <c r="CT272" s="755"/>
      <c r="CU272" s="755"/>
      <c r="CV272" s="755"/>
      <c r="CW272" s="755"/>
      <c r="CX272" s="755"/>
      <c r="CY272" s="755"/>
      <c r="CZ272" s="755"/>
      <c r="DA272" s="755"/>
      <c r="DB272" s="755"/>
      <c r="DC272" s="755"/>
      <c r="DD272" s="755"/>
      <c r="DE272" s="755"/>
      <c r="DF272" s="755"/>
      <c r="DG272" s="755"/>
      <c r="DH272" s="755"/>
      <c r="DI272" s="755"/>
      <c r="DJ272" s="755"/>
      <c r="DK272" s="755"/>
      <c r="DL272" s="755"/>
      <c r="DM272" s="755"/>
      <c r="DN272" s="755"/>
      <c r="DO272" s="755"/>
      <c r="DP272" s="755"/>
      <c r="DQ272" s="755"/>
      <c r="DR272" s="755"/>
      <c r="DS272" s="755"/>
      <c r="DT272" s="755"/>
      <c r="DU272" s="755"/>
      <c r="DV272" s="755"/>
      <c r="DW272" s="755"/>
      <c r="DX272" s="755"/>
      <c r="DY272" s="755"/>
      <c r="DZ272" s="755"/>
      <c r="EA272" s="755"/>
      <c r="EB272" s="755"/>
      <c r="EC272" s="755"/>
      <c r="ED272" s="755"/>
      <c r="EE272" s="755"/>
      <c r="EF272" s="755"/>
      <c r="EG272" s="755"/>
      <c r="EH272" s="755"/>
      <c r="EI272" s="755"/>
      <c r="EJ272" s="755"/>
      <c r="EK272" s="755"/>
      <c r="EL272" s="755"/>
      <c r="EM272" s="755"/>
      <c r="EN272" s="755"/>
      <c r="EO272" s="755"/>
      <c r="EP272" s="755"/>
      <c r="EQ272" s="755"/>
      <c r="ER272" s="755"/>
      <c r="ES272" s="755"/>
      <c r="ET272" s="755"/>
      <c r="EU272" s="755"/>
      <c r="EV272" s="755"/>
      <c r="EW272" s="755"/>
      <c r="EX272" s="755"/>
      <c r="EY272" s="755"/>
      <c r="EZ272" s="755"/>
      <c r="FA272" s="755"/>
      <c r="FB272" s="755"/>
      <c r="FC272" s="755"/>
      <c r="FD272" s="755"/>
      <c r="FE272" s="755"/>
      <c r="FF272" s="755"/>
      <c r="FG272" s="755"/>
      <c r="FH272" s="755"/>
      <c r="FI272" s="755"/>
      <c r="FJ272" s="755"/>
      <c r="FK272" s="755"/>
      <c r="FL272" s="755"/>
      <c r="FM272" s="755"/>
      <c r="FN272" s="755"/>
      <c r="FO272" s="755"/>
      <c r="FP272" s="755"/>
      <c r="FQ272" s="755"/>
      <c r="FR272" s="755"/>
      <c r="FS272" s="755"/>
      <c r="FT272" s="755"/>
      <c r="FU272" s="755"/>
      <c r="FV272" s="755"/>
      <c r="FW272" s="755"/>
      <c r="FX272" s="755"/>
      <c r="FY272" s="755"/>
      <c r="FZ272" s="755"/>
      <c r="GA272" s="755"/>
      <c r="GB272" s="755"/>
      <c r="GC272" s="755"/>
      <c r="GD272" s="755"/>
      <c r="GE272" s="755"/>
      <c r="GF272" s="755"/>
      <c r="GG272" s="755"/>
      <c r="GH272" s="755"/>
      <c r="GI272" s="755"/>
      <c r="GJ272" s="755"/>
      <c r="GK272" s="755"/>
      <c r="GL272" s="755"/>
      <c r="GM272" s="755"/>
      <c r="GN272" s="755"/>
      <c r="GO272" s="755"/>
      <c r="GP272" s="755"/>
      <c r="GQ272" s="755"/>
      <c r="GR272" s="755"/>
      <c r="GS272" s="755"/>
      <c r="GT272" s="755"/>
      <c r="GU272" s="755"/>
      <c r="GV272" s="755"/>
      <c r="GW272" s="755"/>
      <c r="GX272" s="755"/>
      <c r="GY272" s="755"/>
      <c r="GZ272" s="755"/>
      <c r="HA272" s="755"/>
      <c r="HB272" s="755"/>
      <c r="HC272" s="755"/>
      <c r="HD272" s="755"/>
      <c r="HE272" s="755"/>
      <c r="HF272" s="755"/>
      <c r="HG272" s="755"/>
      <c r="HH272" s="755"/>
      <c r="HI272" s="755"/>
      <c r="HJ272" s="755"/>
      <c r="HK272" s="755"/>
      <c r="HL272" s="755"/>
      <c r="HM272" s="755"/>
      <c r="HN272" s="755"/>
      <c r="HO272" s="755"/>
      <c r="HP272" s="755"/>
      <c r="HQ272" s="755"/>
      <c r="HR272" s="755"/>
      <c r="HS272" s="755"/>
    </row>
    <row r="273" spans="1:227" s="756" customFormat="1" x14ac:dyDescent="0.25">
      <c r="A273" s="732">
        <v>230</v>
      </c>
      <c r="B273" s="752" t="s">
        <v>4127</v>
      </c>
      <c r="C273" s="752" t="s">
        <v>4128</v>
      </c>
      <c r="D273" s="752" t="s">
        <v>276</v>
      </c>
      <c r="E273" s="732">
        <v>2.13</v>
      </c>
      <c r="F273" s="732">
        <v>88</v>
      </c>
      <c r="G273" s="776" t="str">
        <f t="shared" si="6"/>
        <v>Tốt</v>
      </c>
      <c r="H273" s="732"/>
      <c r="I273" s="755"/>
      <c r="J273" s="755"/>
      <c r="K273" s="755"/>
      <c r="L273" s="755"/>
      <c r="M273" s="755"/>
      <c r="N273" s="755"/>
      <c r="O273" s="755"/>
      <c r="P273" s="755"/>
      <c r="Q273" s="755"/>
      <c r="R273" s="755"/>
      <c r="S273" s="755"/>
      <c r="T273" s="755"/>
      <c r="U273" s="755"/>
      <c r="V273" s="755"/>
      <c r="W273" s="755"/>
      <c r="X273" s="755"/>
      <c r="Y273" s="755"/>
      <c r="Z273" s="755"/>
      <c r="AA273" s="755"/>
      <c r="AB273" s="755"/>
      <c r="AC273" s="755"/>
      <c r="AD273" s="755"/>
      <c r="AE273" s="755"/>
      <c r="AF273" s="755"/>
      <c r="AG273" s="755"/>
      <c r="AH273" s="755"/>
      <c r="AI273" s="755"/>
      <c r="AJ273" s="755"/>
      <c r="AK273" s="755"/>
      <c r="AL273" s="755"/>
      <c r="AM273" s="755"/>
      <c r="AN273" s="755"/>
      <c r="AO273" s="755"/>
      <c r="AP273" s="755"/>
      <c r="AQ273" s="755"/>
      <c r="AR273" s="755"/>
      <c r="AS273" s="755"/>
      <c r="AT273" s="755"/>
      <c r="AU273" s="755"/>
      <c r="AV273" s="755"/>
      <c r="AW273" s="755"/>
      <c r="AX273" s="755"/>
      <c r="AY273" s="755"/>
      <c r="AZ273" s="755"/>
      <c r="BA273" s="755"/>
      <c r="BB273" s="755"/>
      <c r="BC273" s="755"/>
      <c r="BD273" s="755"/>
      <c r="BE273" s="755"/>
      <c r="BF273" s="755"/>
      <c r="BG273" s="755"/>
      <c r="BH273" s="755"/>
      <c r="BI273" s="755"/>
      <c r="BJ273" s="755"/>
      <c r="BK273" s="755"/>
      <c r="BL273" s="755"/>
      <c r="BM273" s="755"/>
      <c r="BN273" s="755"/>
      <c r="BO273" s="755"/>
      <c r="BP273" s="755"/>
      <c r="BQ273" s="755"/>
      <c r="BR273" s="755"/>
      <c r="BS273" s="755"/>
      <c r="BT273" s="755"/>
      <c r="BU273" s="755"/>
      <c r="BV273" s="755"/>
      <c r="BW273" s="755"/>
      <c r="BX273" s="755"/>
      <c r="BY273" s="755"/>
      <c r="BZ273" s="755"/>
      <c r="CA273" s="755"/>
      <c r="CB273" s="755"/>
      <c r="CC273" s="755"/>
      <c r="CD273" s="755"/>
      <c r="CE273" s="755"/>
      <c r="CF273" s="755"/>
      <c r="CG273" s="755"/>
      <c r="CH273" s="755"/>
      <c r="CI273" s="755"/>
      <c r="CJ273" s="755"/>
      <c r="CK273" s="755"/>
      <c r="CL273" s="755"/>
      <c r="CM273" s="755"/>
      <c r="CN273" s="755"/>
      <c r="CO273" s="755"/>
      <c r="CP273" s="755"/>
      <c r="CQ273" s="755"/>
      <c r="CR273" s="755"/>
      <c r="CS273" s="755"/>
      <c r="CT273" s="755"/>
      <c r="CU273" s="755"/>
      <c r="CV273" s="755"/>
      <c r="CW273" s="755"/>
      <c r="CX273" s="755"/>
      <c r="CY273" s="755"/>
      <c r="CZ273" s="755"/>
      <c r="DA273" s="755"/>
      <c r="DB273" s="755"/>
      <c r="DC273" s="755"/>
      <c r="DD273" s="755"/>
      <c r="DE273" s="755"/>
      <c r="DF273" s="755"/>
      <c r="DG273" s="755"/>
      <c r="DH273" s="755"/>
      <c r="DI273" s="755"/>
      <c r="DJ273" s="755"/>
      <c r="DK273" s="755"/>
      <c r="DL273" s="755"/>
      <c r="DM273" s="755"/>
      <c r="DN273" s="755"/>
      <c r="DO273" s="755"/>
      <c r="DP273" s="755"/>
      <c r="DQ273" s="755"/>
      <c r="DR273" s="755"/>
      <c r="DS273" s="755"/>
      <c r="DT273" s="755"/>
      <c r="DU273" s="755"/>
      <c r="DV273" s="755"/>
      <c r="DW273" s="755"/>
      <c r="DX273" s="755"/>
      <c r="DY273" s="755"/>
      <c r="DZ273" s="755"/>
      <c r="EA273" s="755"/>
      <c r="EB273" s="755"/>
      <c r="EC273" s="755"/>
      <c r="ED273" s="755"/>
      <c r="EE273" s="755"/>
      <c r="EF273" s="755"/>
      <c r="EG273" s="755"/>
      <c r="EH273" s="755"/>
      <c r="EI273" s="755"/>
      <c r="EJ273" s="755"/>
      <c r="EK273" s="755"/>
      <c r="EL273" s="755"/>
      <c r="EM273" s="755"/>
      <c r="EN273" s="755"/>
      <c r="EO273" s="755"/>
      <c r="EP273" s="755"/>
      <c r="EQ273" s="755"/>
      <c r="ER273" s="755"/>
      <c r="ES273" s="755"/>
      <c r="ET273" s="755"/>
      <c r="EU273" s="755"/>
      <c r="EV273" s="755"/>
      <c r="EW273" s="755"/>
      <c r="EX273" s="755"/>
      <c r="EY273" s="755"/>
      <c r="EZ273" s="755"/>
      <c r="FA273" s="755"/>
      <c r="FB273" s="755"/>
      <c r="FC273" s="755"/>
      <c r="FD273" s="755"/>
      <c r="FE273" s="755"/>
      <c r="FF273" s="755"/>
      <c r="FG273" s="755"/>
      <c r="FH273" s="755"/>
      <c r="FI273" s="755"/>
      <c r="FJ273" s="755"/>
      <c r="FK273" s="755"/>
      <c r="FL273" s="755"/>
      <c r="FM273" s="755"/>
      <c r="FN273" s="755"/>
      <c r="FO273" s="755"/>
      <c r="FP273" s="755"/>
      <c r="FQ273" s="755"/>
      <c r="FR273" s="755"/>
      <c r="FS273" s="755"/>
      <c r="FT273" s="755"/>
      <c r="FU273" s="755"/>
      <c r="FV273" s="755"/>
      <c r="FW273" s="755"/>
      <c r="FX273" s="755"/>
      <c r="FY273" s="755"/>
      <c r="FZ273" s="755"/>
      <c r="GA273" s="755"/>
      <c r="GB273" s="755"/>
      <c r="GC273" s="755"/>
      <c r="GD273" s="755"/>
      <c r="GE273" s="755"/>
      <c r="GF273" s="755"/>
      <c r="GG273" s="755"/>
      <c r="GH273" s="755"/>
      <c r="GI273" s="755"/>
      <c r="GJ273" s="755"/>
      <c r="GK273" s="755"/>
      <c r="GL273" s="755"/>
      <c r="GM273" s="755"/>
      <c r="GN273" s="755"/>
      <c r="GO273" s="755"/>
      <c r="GP273" s="755"/>
      <c r="GQ273" s="755"/>
      <c r="GR273" s="755"/>
      <c r="GS273" s="755"/>
      <c r="GT273" s="755"/>
      <c r="GU273" s="755"/>
      <c r="GV273" s="755"/>
      <c r="GW273" s="755"/>
      <c r="GX273" s="755"/>
      <c r="GY273" s="755"/>
      <c r="GZ273" s="755"/>
      <c r="HA273" s="755"/>
      <c r="HB273" s="755"/>
      <c r="HC273" s="755"/>
      <c r="HD273" s="755"/>
      <c r="HE273" s="755"/>
      <c r="HF273" s="755"/>
      <c r="HG273" s="755"/>
      <c r="HH273" s="755"/>
      <c r="HI273" s="755"/>
      <c r="HJ273" s="755"/>
      <c r="HK273" s="755"/>
      <c r="HL273" s="755"/>
      <c r="HM273" s="755"/>
      <c r="HN273" s="755"/>
      <c r="HO273" s="755"/>
      <c r="HP273" s="755"/>
      <c r="HQ273" s="755"/>
      <c r="HR273" s="755"/>
      <c r="HS273" s="755"/>
    </row>
    <row r="274" spans="1:227" s="756" customFormat="1" x14ac:dyDescent="0.25">
      <c r="A274" s="732">
        <v>231</v>
      </c>
      <c r="B274" s="752" t="s">
        <v>4129</v>
      </c>
      <c r="C274" s="752" t="s">
        <v>18</v>
      </c>
      <c r="D274" s="752" t="s">
        <v>217</v>
      </c>
      <c r="E274" s="732">
        <v>2.38</v>
      </c>
      <c r="F274" s="732">
        <v>89</v>
      </c>
      <c r="G274" s="776" t="str">
        <f t="shared" si="6"/>
        <v>Tốt</v>
      </c>
      <c r="H274" s="732"/>
      <c r="I274" s="755"/>
      <c r="J274" s="755"/>
      <c r="K274" s="755"/>
      <c r="L274" s="755"/>
      <c r="M274" s="755"/>
      <c r="N274" s="755"/>
      <c r="O274" s="755"/>
      <c r="P274" s="755"/>
      <c r="Q274" s="755"/>
      <c r="R274" s="755"/>
      <c r="S274" s="755"/>
      <c r="T274" s="755"/>
      <c r="U274" s="755"/>
      <c r="V274" s="755"/>
      <c r="W274" s="755"/>
      <c r="X274" s="755"/>
      <c r="Y274" s="755"/>
      <c r="Z274" s="755"/>
      <c r="AA274" s="755"/>
      <c r="AB274" s="755"/>
      <c r="AC274" s="755"/>
      <c r="AD274" s="755"/>
      <c r="AE274" s="755"/>
      <c r="AF274" s="755"/>
      <c r="AG274" s="755"/>
      <c r="AH274" s="755"/>
      <c r="AI274" s="755"/>
      <c r="AJ274" s="755"/>
      <c r="AK274" s="755"/>
      <c r="AL274" s="755"/>
      <c r="AM274" s="755"/>
      <c r="AN274" s="755"/>
      <c r="AO274" s="755"/>
      <c r="AP274" s="755"/>
      <c r="AQ274" s="755"/>
      <c r="AR274" s="755"/>
      <c r="AS274" s="755"/>
      <c r="AT274" s="755"/>
      <c r="AU274" s="755"/>
      <c r="AV274" s="755"/>
      <c r="AW274" s="755"/>
      <c r="AX274" s="755"/>
      <c r="AY274" s="755"/>
      <c r="AZ274" s="755"/>
      <c r="BA274" s="755"/>
      <c r="BB274" s="755"/>
      <c r="BC274" s="755"/>
      <c r="BD274" s="755"/>
      <c r="BE274" s="755"/>
      <c r="BF274" s="755"/>
      <c r="BG274" s="755"/>
      <c r="BH274" s="755"/>
      <c r="BI274" s="755"/>
      <c r="BJ274" s="755"/>
      <c r="BK274" s="755"/>
      <c r="BL274" s="755"/>
      <c r="BM274" s="755"/>
      <c r="BN274" s="755"/>
      <c r="BO274" s="755"/>
      <c r="BP274" s="755"/>
      <c r="BQ274" s="755"/>
      <c r="BR274" s="755"/>
      <c r="BS274" s="755"/>
      <c r="BT274" s="755"/>
      <c r="BU274" s="755"/>
      <c r="BV274" s="755"/>
      <c r="BW274" s="755"/>
      <c r="BX274" s="755"/>
      <c r="BY274" s="755"/>
      <c r="BZ274" s="755"/>
      <c r="CA274" s="755"/>
      <c r="CB274" s="755"/>
      <c r="CC274" s="755"/>
      <c r="CD274" s="755"/>
      <c r="CE274" s="755"/>
      <c r="CF274" s="755"/>
      <c r="CG274" s="755"/>
      <c r="CH274" s="755"/>
      <c r="CI274" s="755"/>
      <c r="CJ274" s="755"/>
      <c r="CK274" s="755"/>
      <c r="CL274" s="755"/>
      <c r="CM274" s="755"/>
      <c r="CN274" s="755"/>
      <c r="CO274" s="755"/>
      <c r="CP274" s="755"/>
      <c r="CQ274" s="755"/>
      <c r="CR274" s="755"/>
      <c r="CS274" s="755"/>
      <c r="CT274" s="755"/>
      <c r="CU274" s="755"/>
      <c r="CV274" s="755"/>
      <c r="CW274" s="755"/>
      <c r="CX274" s="755"/>
      <c r="CY274" s="755"/>
      <c r="CZ274" s="755"/>
      <c r="DA274" s="755"/>
      <c r="DB274" s="755"/>
      <c r="DC274" s="755"/>
      <c r="DD274" s="755"/>
      <c r="DE274" s="755"/>
      <c r="DF274" s="755"/>
      <c r="DG274" s="755"/>
      <c r="DH274" s="755"/>
      <c r="DI274" s="755"/>
      <c r="DJ274" s="755"/>
      <c r="DK274" s="755"/>
      <c r="DL274" s="755"/>
      <c r="DM274" s="755"/>
      <c r="DN274" s="755"/>
      <c r="DO274" s="755"/>
      <c r="DP274" s="755"/>
      <c r="DQ274" s="755"/>
      <c r="DR274" s="755"/>
      <c r="DS274" s="755"/>
      <c r="DT274" s="755"/>
      <c r="DU274" s="755"/>
      <c r="DV274" s="755"/>
      <c r="DW274" s="755"/>
      <c r="DX274" s="755"/>
      <c r="DY274" s="755"/>
      <c r="DZ274" s="755"/>
      <c r="EA274" s="755"/>
      <c r="EB274" s="755"/>
      <c r="EC274" s="755"/>
      <c r="ED274" s="755"/>
      <c r="EE274" s="755"/>
      <c r="EF274" s="755"/>
      <c r="EG274" s="755"/>
      <c r="EH274" s="755"/>
      <c r="EI274" s="755"/>
      <c r="EJ274" s="755"/>
      <c r="EK274" s="755"/>
      <c r="EL274" s="755"/>
      <c r="EM274" s="755"/>
      <c r="EN274" s="755"/>
      <c r="EO274" s="755"/>
      <c r="EP274" s="755"/>
      <c r="EQ274" s="755"/>
      <c r="ER274" s="755"/>
      <c r="ES274" s="755"/>
      <c r="ET274" s="755"/>
      <c r="EU274" s="755"/>
      <c r="EV274" s="755"/>
      <c r="EW274" s="755"/>
      <c r="EX274" s="755"/>
      <c r="EY274" s="755"/>
      <c r="EZ274" s="755"/>
      <c r="FA274" s="755"/>
      <c r="FB274" s="755"/>
      <c r="FC274" s="755"/>
      <c r="FD274" s="755"/>
      <c r="FE274" s="755"/>
      <c r="FF274" s="755"/>
      <c r="FG274" s="755"/>
      <c r="FH274" s="755"/>
      <c r="FI274" s="755"/>
      <c r="FJ274" s="755"/>
      <c r="FK274" s="755"/>
      <c r="FL274" s="755"/>
      <c r="FM274" s="755"/>
      <c r="FN274" s="755"/>
      <c r="FO274" s="755"/>
      <c r="FP274" s="755"/>
      <c r="FQ274" s="755"/>
      <c r="FR274" s="755"/>
      <c r="FS274" s="755"/>
      <c r="FT274" s="755"/>
      <c r="FU274" s="755"/>
      <c r="FV274" s="755"/>
      <c r="FW274" s="755"/>
      <c r="FX274" s="755"/>
      <c r="FY274" s="755"/>
      <c r="FZ274" s="755"/>
      <c r="GA274" s="755"/>
      <c r="GB274" s="755"/>
      <c r="GC274" s="755"/>
      <c r="GD274" s="755"/>
      <c r="GE274" s="755"/>
      <c r="GF274" s="755"/>
      <c r="GG274" s="755"/>
      <c r="GH274" s="755"/>
      <c r="GI274" s="755"/>
      <c r="GJ274" s="755"/>
      <c r="GK274" s="755"/>
      <c r="GL274" s="755"/>
      <c r="GM274" s="755"/>
      <c r="GN274" s="755"/>
      <c r="GO274" s="755"/>
      <c r="GP274" s="755"/>
      <c r="GQ274" s="755"/>
      <c r="GR274" s="755"/>
      <c r="GS274" s="755"/>
      <c r="GT274" s="755"/>
      <c r="GU274" s="755"/>
      <c r="GV274" s="755"/>
      <c r="GW274" s="755"/>
      <c r="GX274" s="755"/>
      <c r="GY274" s="755"/>
      <c r="GZ274" s="755"/>
      <c r="HA274" s="755"/>
      <c r="HB274" s="755"/>
      <c r="HC274" s="755"/>
      <c r="HD274" s="755"/>
      <c r="HE274" s="755"/>
      <c r="HF274" s="755"/>
      <c r="HG274" s="755"/>
      <c r="HH274" s="755"/>
      <c r="HI274" s="755"/>
      <c r="HJ274" s="755"/>
      <c r="HK274" s="755"/>
      <c r="HL274" s="755"/>
      <c r="HM274" s="755"/>
      <c r="HN274" s="755"/>
      <c r="HO274" s="755"/>
      <c r="HP274" s="755"/>
      <c r="HQ274" s="755"/>
      <c r="HR274" s="755"/>
      <c r="HS274" s="755"/>
    </row>
    <row r="275" spans="1:227" s="756" customFormat="1" x14ac:dyDescent="0.25">
      <c r="A275" s="732">
        <v>232</v>
      </c>
      <c r="B275" s="752" t="s">
        <v>4130</v>
      </c>
      <c r="C275" s="752" t="s">
        <v>69</v>
      </c>
      <c r="D275" s="752" t="s">
        <v>39</v>
      </c>
      <c r="E275" s="732">
        <v>0</v>
      </c>
      <c r="F275" s="732">
        <v>20</v>
      </c>
      <c r="G275" s="776" t="str">
        <f t="shared" si="6"/>
        <v>Kém</v>
      </c>
      <c r="H275" s="732"/>
      <c r="I275" s="755"/>
      <c r="J275" s="755"/>
      <c r="K275" s="755"/>
      <c r="L275" s="755"/>
      <c r="M275" s="755"/>
      <c r="N275" s="755"/>
      <c r="O275" s="755"/>
      <c r="P275" s="755"/>
      <c r="Q275" s="755"/>
      <c r="R275" s="755"/>
      <c r="S275" s="755"/>
      <c r="T275" s="755"/>
      <c r="U275" s="755"/>
      <c r="V275" s="755"/>
      <c r="W275" s="755"/>
      <c r="X275" s="755"/>
      <c r="Y275" s="755"/>
      <c r="Z275" s="755"/>
      <c r="AA275" s="755"/>
      <c r="AB275" s="755"/>
      <c r="AC275" s="755"/>
      <c r="AD275" s="755"/>
      <c r="AE275" s="755"/>
      <c r="AF275" s="755"/>
      <c r="AG275" s="755"/>
      <c r="AH275" s="755"/>
      <c r="AI275" s="755"/>
      <c r="AJ275" s="755"/>
      <c r="AK275" s="755"/>
      <c r="AL275" s="755"/>
      <c r="AM275" s="755"/>
      <c r="AN275" s="755"/>
      <c r="AO275" s="755"/>
      <c r="AP275" s="755"/>
      <c r="AQ275" s="755"/>
      <c r="AR275" s="755"/>
      <c r="AS275" s="755"/>
      <c r="AT275" s="755"/>
      <c r="AU275" s="755"/>
      <c r="AV275" s="755"/>
      <c r="AW275" s="755"/>
      <c r="AX275" s="755"/>
      <c r="AY275" s="755"/>
      <c r="AZ275" s="755"/>
      <c r="BA275" s="755"/>
      <c r="BB275" s="755"/>
      <c r="BC275" s="755"/>
      <c r="BD275" s="755"/>
      <c r="BE275" s="755"/>
      <c r="BF275" s="755"/>
      <c r="BG275" s="755"/>
      <c r="BH275" s="755"/>
      <c r="BI275" s="755"/>
      <c r="BJ275" s="755"/>
      <c r="BK275" s="755"/>
      <c r="BL275" s="755"/>
      <c r="BM275" s="755"/>
      <c r="BN275" s="755"/>
      <c r="BO275" s="755"/>
      <c r="BP275" s="755"/>
      <c r="BQ275" s="755"/>
      <c r="BR275" s="755"/>
      <c r="BS275" s="755"/>
      <c r="BT275" s="755"/>
      <c r="BU275" s="755"/>
      <c r="BV275" s="755"/>
      <c r="BW275" s="755"/>
      <c r="BX275" s="755"/>
      <c r="BY275" s="755"/>
      <c r="BZ275" s="755"/>
      <c r="CA275" s="755"/>
      <c r="CB275" s="755"/>
      <c r="CC275" s="755"/>
      <c r="CD275" s="755"/>
      <c r="CE275" s="755"/>
      <c r="CF275" s="755"/>
      <c r="CG275" s="755"/>
      <c r="CH275" s="755"/>
      <c r="CI275" s="755"/>
      <c r="CJ275" s="755"/>
      <c r="CK275" s="755"/>
      <c r="CL275" s="755"/>
      <c r="CM275" s="755"/>
      <c r="CN275" s="755"/>
      <c r="CO275" s="755"/>
      <c r="CP275" s="755"/>
      <c r="CQ275" s="755"/>
      <c r="CR275" s="755"/>
      <c r="CS275" s="755"/>
      <c r="CT275" s="755"/>
      <c r="CU275" s="755"/>
      <c r="CV275" s="755"/>
      <c r="CW275" s="755"/>
      <c r="CX275" s="755"/>
      <c r="CY275" s="755"/>
      <c r="CZ275" s="755"/>
      <c r="DA275" s="755"/>
      <c r="DB275" s="755"/>
      <c r="DC275" s="755"/>
      <c r="DD275" s="755"/>
      <c r="DE275" s="755"/>
      <c r="DF275" s="755"/>
      <c r="DG275" s="755"/>
      <c r="DH275" s="755"/>
      <c r="DI275" s="755"/>
      <c r="DJ275" s="755"/>
      <c r="DK275" s="755"/>
      <c r="DL275" s="755"/>
      <c r="DM275" s="755"/>
      <c r="DN275" s="755"/>
      <c r="DO275" s="755"/>
      <c r="DP275" s="755"/>
      <c r="DQ275" s="755"/>
      <c r="DR275" s="755"/>
      <c r="DS275" s="755"/>
      <c r="DT275" s="755"/>
      <c r="DU275" s="755"/>
      <c r="DV275" s="755"/>
      <c r="DW275" s="755"/>
      <c r="DX275" s="755"/>
      <c r="DY275" s="755"/>
      <c r="DZ275" s="755"/>
      <c r="EA275" s="755"/>
      <c r="EB275" s="755"/>
      <c r="EC275" s="755"/>
      <c r="ED275" s="755"/>
      <c r="EE275" s="755"/>
      <c r="EF275" s="755"/>
      <c r="EG275" s="755"/>
      <c r="EH275" s="755"/>
      <c r="EI275" s="755"/>
      <c r="EJ275" s="755"/>
      <c r="EK275" s="755"/>
      <c r="EL275" s="755"/>
      <c r="EM275" s="755"/>
      <c r="EN275" s="755"/>
      <c r="EO275" s="755"/>
      <c r="EP275" s="755"/>
      <c r="EQ275" s="755"/>
      <c r="ER275" s="755"/>
      <c r="ES275" s="755"/>
      <c r="ET275" s="755"/>
      <c r="EU275" s="755"/>
      <c r="EV275" s="755"/>
      <c r="EW275" s="755"/>
      <c r="EX275" s="755"/>
      <c r="EY275" s="755"/>
      <c r="EZ275" s="755"/>
      <c r="FA275" s="755"/>
      <c r="FB275" s="755"/>
      <c r="FC275" s="755"/>
      <c r="FD275" s="755"/>
      <c r="FE275" s="755"/>
      <c r="FF275" s="755"/>
      <c r="FG275" s="755"/>
      <c r="FH275" s="755"/>
      <c r="FI275" s="755"/>
      <c r="FJ275" s="755"/>
      <c r="FK275" s="755"/>
      <c r="FL275" s="755"/>
      <c r="FM275" s="755"/>
      <c r="FN275" s="755"/>
      <c r="FO275" s="755"/>
      <c r="FP275" s="755"/>
      <c r="FQ275" s="755"/>
      <c r="FR275" s="755"/>
      <c r="FS275" s="755"/>
      <c r="FT275" s="755"/>
      <c r="FU275" s="755"/>
      <c r="FV275" s="755"/>
      <c r="FW275" s="755"/>
      <c r="FX275" s="755"/>
      <c r="FY275" s="755"/>
      <c r="FZ275" s="755"/>
      <c r="GA275" s="755"/>
      <c r="GB275" s="755"/>
      <c r="GC275" s="755"/>
      <c r="GD275" s="755"/>
      <c r="GE275" s="755"/>
      <c r="GF275" s="755"/>
      <c r="GG275" s="755"/>
      <c r="GH275" s="755"/>
      <c r="GI275" s="755"/>
      <c r="GJ275" s="755"/>
      <c r="GK275" s="755"/>
      <c r="GL275" s="755"/>
      <c r="GM275" s="755"/>
      <c r="GN275" s="755"/>
      <c r="GO275" s="755"/>
      <c r="GP275" s="755"/>
      <c r="GQ275" s="755"/>
      <c r="GR275" s="755"/>
      <c r="GS275" s="755"/>
      <c r="GT275" s="755"/>
      <c r="GU275" s="755"/>
      <c r="GV275" s="755"/>
      <c r="GW275" s="755"/>
      <c r="GX275" s="755"/>
      <c r="GY275" s="755"/>
      <c r="GZ275" s="755"/>
      <c r="HA275" s="755"/>
      <c r="HB275" s="755"/>
      <c r="HC275" s="755"/>
      <c r="HD275" s="755"/>
      <c r="HE275" s="755"/>
      <c r="HF275" s="755"/>
      <c r="HG275" s="755"/>
      <c r="HH275" s="755"/>
      <c r="HI275" s="755"/>
      <c r="HJ275" s="755"/>
      <c r="HK275" s="755"/>
      <c r="HL275" s="755"/>
      <c r="HM275" s="755"/>
      <c r="HN275" s="755"/>
      <c r="HO275" s="755"/>
      <c r="HP275" s="755"/>
      <c r="HQ275" s="755"/>
      <c r="HR275" s="755"/>
      <c r="HS275" s="755"/>
    </row>
    <row r="276" spans="1:227" s="756" customFormat="1" x14ac:dyDescent="0.25">
      <c r="A276" s="732">
        <v>233</v>
      </c>
      <c r="B276" s="752" t="s">
        <v>4131</v>
      </c>
      <c r="C276" s="752" t="s">
        <v>4132</v>
      </c>
      <c r="D276" s="752" t="s">
        <v>41</v>
      </c>
      <c r="E276" s="732">
        <v>3.06</v>
      </c>
      <c r="F276" s="732">
        <v>93</v>
      </c>
      <c r="G276" s="776" t="str">
        <f t="shared" si="6"/>
        <v>Xuất sắc</v>
      </c>
      <c r="H276" s="732"/>
      <c r="I276" s="755"/>
      <c r="J276" s="755"/>
      <c r="K276" s="755"/>
      <c r="L276" s="755"/>
      <c r="M276" s="755"/>
      <c r="N276" s="755"/>
      <c r="O276" s="755"/>
      <c r="P276" s="755"/>
      <c r="Q276" s="755"/>
      <c r="R276" s="755"/>
      <c r="S276" s="755"/>
      <c r="T276" s="755"/>
      <c r="U276" s="755"/>
      <c r="V276" s="755"/>
      <c r="W276" s="755"/>
      <c r="X276" s="755"/>
      <c r="Y276" s="755"/>
      <c r="Z276" s="755"/>
      <c r="AA276" s="755"/>
      <c r="AB276" s="755"/>
      <c r="AC276" s="755"/>
      <c r="AD276" s="755"/>
      <c r="AE276" s="755"/>
      <c r="AF276" s="755"/>
      <c r="AG276" s="755"/>
      <c r="AH276" s="755"/>
      <c r="AI276" s="755"/>
      <c r="AJ276" s="755"/>
      <c r="AK276" s="755"/>
      <c r="AL276" s="755"/>
      <c r="AM276" s="755"/>
      <c r="AN276" s="755"/>
      <c r="AO276" s="755"/>
      <c r="AP276" s="755"/>
      <c r="AQ276" s="755"/>
      <c r="AR276" s="755"/>
      <c r="AS276" s="755"/>
      <c r="AT276" s="755"/>
      <c r="AU276" s="755"/>
      <c r="AV276" s="755"/>
      <c r="AW276" s="755"/>
      <c r="AX276" s="755"/>
      <c r="AY276" s="755"/>
      <c r="AZ276" s="755"/>
      <c r="BA276" s="755"/>
      <c r="BB276" s="755"/>
      <c r="BC276" s="755"/>
      <c r="BD276" s="755"/>
      <c r="BE276" s="755"/>
      <c r="BF276" s="755"/>
      <c r="BG276" s="755"/>
      <c r="BH276" s="755"/>
      <c r="BI276" s="755"/>
      <c r="BJ276" s="755"/>
      <c r="BK276" s="755"/>
      <c r="BL276" s="755"/>
      <c r="BM276" s="755"/>
      <c r="BN276" s="755"/>
      <c r="BO276" s="755"/>
      <c r="BP276" s="755"/>
      <c r="BQ276" s="755"/>
      <c r="BR276" s="755"/>
      <c r="BS276" s="755"/>
      <c r="BT276" s="755"/>
      <c r="BU276" s="755"/>
      <c r="BV276" s="755"/>
      <c r="BW276" s="755"/>
      <c r="BX276" s="755"/>
      <c r="BY276" s="755"/>
      <c r="BZ276" s="755"/>
      <c r="CA276" s="755"/>
      <c r="CB276" s="755"/>
      <c r="CC276" s="755"/>
      <c r="CD276" s="755"/>
      <c r="CE276" s="755"/>
      <c r="CF276" s="755"/>
      <c r="CG276" s="755"/>
      <c r="CH276" s="755"/>
      <c r="CI276" s="755"/>
      <c r="CJ276" s="755"/>
      <c r="CK276" s="755"/>
      <c r="CL276" s="755"/>
      <c r="CM276" s="755"/>
      <c r="CN276" s="755"/>
      <c r="CO276" s="755"/>
      <c r="CP276" s="755"/>
      <c r="CQ276" s="755"/>
      <c r="CR276" s="755"/>
      <c r="CS276" s="755"/>
      <c r="CT276" s="755"/>
      <c r="CU276" s="755"/>
      <c r="CV276" s="755"/>
      <c r="CW276" s="755"/>
      <c r="CX276" s="755"/>
      <c r="CY276" s="755"/>
      <c r="CZ276" s="755"/>
      <c r="DA276" s="755"/>
      <c r="DB276" s="755"/>
      <c r="DC276" s="755"/>
      <c r="DD276" s="755"/>
      <c r="DE276" s="755"/>
      <c r="DF276" s="755"/>
      <c r="DG276" s="755"/>
      <c r="DH276" s="755"/>
      <c r="DI276" s="755"/>
      <c r="DJ276" s="755"/>
      <c r="DK276" s="755"/>
      <c r="DL276" s="755"/>
      <c r="DM276" s="755"/>
      <c r="DN276" s="755"/>
      <c r="DO276" s="755"/>
      <c r="DP276" s="755"/>
      <c r="DQ276" s="755"/>
      <c r="DR276" s="755"/>
      <c r="DS276" s="755"/>
      <c r="DT276" s="755"/>
      <c r="DU276" s="755"/>
      <c r="DV276" s="755"/>
      <c r="DW276" s="755"/>
      <c r="DX276" s="755"/>
      <c r="DY276" s="755"/>
      <c r="DZ276" s="755"/>
      <c r="EA276" s="755"/>
      <c r="EB276" s="755"/>
      <c r="EC276" s="755"/>
      <c r="ED276" s="755"/>
      <c r="EE276" s="755"/>
      <c r="EF276" s="755"/>
      <c r="EG276" s="755"/>
      <c r="EH276" s="755"/>
      <c r="EI276" s="755"/>
      <c r="EJ276" s="755"/>
      <c r="EK276" s="755"/>
      <c r="EL276" s="755"/>
      <c r="EM276" s="755"/>
      <c r="EN276" s="755"/>
      <c r="EO276" s="755"/>
      <c r="EP276" s="755"/>
      <c r="EQ276" s="755"/>
      <c r="ER276" s="755"/>
      <c r="ES276" s="755"/>
      <c r="ET276" s="755"/>
      <c r="EU276" s="755"/>
      <c r="EV276" s="755"/>
      <c r="EW276" s="755"/>
      <c r="EX276" s="755"/>
      <c r="EY276" s="755"/>
      <c r="EZ276" s="755"/>
      <c r="FA276" s="755"/>
      <c r="FB276" s="755"/>
      <c r="FC276" s="755"/>
      <c r="FD276" s="755"/>
      <c r="FE276" s="755"/>
      <c r="FF276" s="755"/>
      <c r="FG276" s="755"/>
      <c r="FH276" s="755"/>
      <c r="FI276" s="755"/>
      <c r="FJ276" s="755"/>
      <c r="FK276" s="755"/>
      <c r="FL276" s="755"/>
      <c r="FM276" s="755"/>
      <c r="FN276" s="755"/>
      <c r="FO276" s="755"/>
      <c r="FP276" s="755"/>
      <c r="FQ276" s="755"/>
      <c r="FR276" s="755"/>
      <c r="FS276" s="755"/>
      <c r="FT276" s="755"/>
      <c r="FU276" s="755"/>
      <c r="FV276" s="755"/>
      <c r="FW276" s="755"/>
      <c r="FX276" s="755"/>
      <c r="FY276" s="755"/>
      <c r="FZ276" s="755"/>
      <c r="GA276" s="755"/>
      <c r="GB276" s="755"/>
      <c r="GC276" s="755"/>
      <c r="GD276" s="755"/>
      <c r="GE276" s="755"/>
      <c r="GF276" s="755"/>
      <c r="GG276" s="755"/>
      <c r="GH276" s="755"/>
      <c r="GI276" s="755"/>
      <c r="GJ276" s="755"/>
      <c r="GK276" s="755"/>
      <c r="GL276" s="755"/>
      <c r="GM276" s="755"/>
      <c r="GN276" s="755"/>
      <c r="GO276" s="755"/>
      <c r="GP276" s="755"/>
      <c r="GQ276" s="755"/>
      <c r="GR276" s="755"/>
      <c r="GS276" s="755"/>
      <c r="GT276" s="755"/>
      <c r="GU276" s="755"/>
      <c r="GV276" s="755"/>
      <c r="GW276" s="755"/>
      <c r="GX276" s="755"/>
      <c r="GY276" s="755"/>
      <c r="GZ276" s="755"/>
      <c r="HA276" s="755"/>
      <c r="HB276" s="755"/>
      <c r="HC276" s="755"/>
      <c r="HD276" s="755"/>
      <c r="HE276" s="755"/>
      <c r="HF276" s="755"/>
      <c r="HG276" s="755"/>
      <c r="HH276" s="755"/>
      <c r="HI276" s="755"/>
      <c r="HJ276" s="755"/>
      <c r="HK276" s="755"/>
      <c r="HL276" s="755"/>
      <c r="HM276" s="755"/>
      <c r="HN276" s="755"/>
      <c r="HO276" s="755"/>
      <c r="HP276" s="755"/>
      <c r="HQ276" s="755"/>
      <c r="HR276" s="755"/>
      <c r="HS276" s="755"/>
    </row>
    <row r="277" spans="1:227" s="756" customFormat="1" x14ac:dyDescent="0.25">
      <c r="A277" s="732">
        <v>234</v>
      </c>
      <c r="B277" s="752" t="s">
        <v>4133</v>
      </c>
      <c r="C277" s="752" t="s">
        <v>159</v>
      </c>
      <c r="D277" s="752" t="s">
        <v>42</v>
      </c>
      <c r="E277" s="732">
        <v>0</v>
      </c>
      <c r="F277" s="732">
        <v>20</v>
      </c>
      <c r="G277" s="776" t="str">
        <f t="shared" si="6"/>
        <v>Kém</v>
      </c>
      <c r="H277" s="732"/>
      <c r="I277" s="755"/>
      <c r="J277" s="755"/>
      <c r="K277" s="755"/>
      <c r="L277" s="755"/>
      <c r="M277" s="755"/>
      <c r="N277" s="755"/>
      <c r="O277" s="755"/>
      <c r="P277" s="755"/>
      <c r="Q277" s="755"/>
      <c r="R277" s="755"/>
      <c r="S277" s="755"/>
      <c r="T277" s="755"/>
      <c r="U277" s="755"/>
      <c r="V277" s="755"/>
      <c r="W277" s="755"/>
      <c r="X277" s="755"/>
      <c r="Y277" s="755"/>
      <c r="Z277" s="755"/>
      <c r="AA277" s="755"/>
      <c r="AB277" s="755"/>
      <c r="AC277" s="755"/>
      <c r="AD277" s="755"/>
      <c r="AE277" s="755"/>
      <c r="AF277" s="755"/>
      <c r="AG277" s="755"/>
      <c r="AH277" s="755"/>
      <c r="AI277" s="755"/>
      <c r="AJ277" s="755"/>
      <c r="AK277" s="755"/>
      <c r="AL277" s="755"/>
      <c r="AM277" s="755"/>
      <c r="AN277" s="755"/>
      <c r="AO277" s="755"/>
      <c r="AP277" s="755"/>
      <c r="AQ277" s="755"/>
      <c r="AR277" s="755"/>
      <c r="AS277" s="755"/>
      <c r="AT277" s="755"/>
      <c r="AU277" s="755"/>
      <c r="AV277" s="755"/>
      <c r="AW277" s="755"/>
      <c r="AX277" s="755"/>
      <c r="AY277" s="755"/>
      <c r="AZ277" s="755"/>
      <c r="BA277" s="755"/>
      <c r="BB277" s="755"/>
      <c r="BC277" s="755"/>
      <c r="BD277" s="755"/>
      <c r="BE277" s="755"/>
      <c r="BF277" s="755"/>
      <c r="BG277" s="755"/>
      <c r="BH277" s="755"/>
      <c r="BI277" s="755"/>
      <c r="BJ277" s="755"/>
      <c r="BK277" s="755"/>
      <c r="BL277" s="755"/>
      <c r="BM277" s="755"/>
      <c r="BN277" s="755"/>
      <c r="BO277" s="755"/>
      <c r="BP277" s="755"/>
      <c r="BQ277" s="755"/>
      <c r="BR277" s="755"/>
      <c r="BS277" s="755"/>
      <c r="BT277" s="755"/>
      <c r="BU277" s="755"/>
      <c r="BV277" s="755"/>
      <c r="BW277" s="755"/>
      <c r="BX277" s="755"/>
      <c r="BY277" s="755"/>
      <c r="BZ277" s="755"/>
      <c r="CA277" s="755"/>
      <c r="CB277" s="755"/>
      <c r="CC277" s="755"/>
      <c r="CD277" s="755"/>
      <c r="CE277" s="755"/>
      <c r="CF277" s="755"/>
      <c r="CG277" s="755"/>
      <c r="CH277" s="755"/>
      <c r="CI277" s="755"/>
      <c r="CJ277" s="755"/>
      <c r="CK277" s="755"/>
      <c r="CL277" s="755"/>
      <c r="CM277" s="755"/>
      <c r="CN277" s="755"/>
      <c r="CO277" s="755"/>
      <c r="CP277" s="755"/>
      <c r="CQ277" s="755"/>
      <c r="CR277" s="755"/>
      <c r="CS277" s="755"/>
      <c r="CT277" s="755"/>
      <c r="CU277" s="755"/>
      <c r="CV277" s="755"/>
      <c r="CW277" s="755"/>
      <c r="CX277" s="755"/>
      <c r="CY277" s="755"/>
      <c r="CZ277" s="755"/>
      <c r="DA277" s="755"/>
      <c r="DB277" s="755"/>
      <c r="DC277" s="755"/>
      <c r="DD277" s="755"/>
      <c r="DE277" s="755"/>
      <c r="DF277" s="755"/>
      <c r="DG277" s="755"/>
      <c r="DH277" s="755"/>
      <c r="DI277" s="755"/>
      <c r="DJ277" s="755"/>
      <c r="DK277" s="755"/>
      <c r="DL277" s="755"/>
      <c r="DM277" s="755"/>
      <c r="DN277" s="755"/>
      <c r="DO277" s="755"/>
      <c r="DP277" s="755"/>
      <c r="DQ277" s="755"/>
      <c r="DR277" s="755"/>
      <c r="DS277" s="755"/>
      <c r="DT277" s="755"/>
      <c r="DU277" s="755"/>
      <c r="DV277" s="755"/>
      <c r="DW277" s="755"/>
      <c r="DX277" s="755"/>
      <c r="DY277" s="755"/>
      <c r="DZ277" s="755"/>
      <c r="EA277" s="755"/>
      <c r="EB277" s="755"/>
      <c r="EC277" s="755"/>
      <c r="ED277" s="755"/>
      <c r="EE277" s="755"/>
      <c r="EF277" s="755"/>
      <c r="EG277" s="755"/>
      <c r="EH277" s="755"/>
      <c r="EI277" s="755"/>
      <c r="EJ277" s="755"/>
      <c r="EK277" s="755"/>
      <c r="EL277" s="755"/>
      <c r="EM277" s="755"/>
      <c r="EN277" s="755"/>
      <c r="EO277" s="755"/>
      <c r="EP277" s="755"/>
      <c r="EQ277" s="755"/>
      <c r="ER277" s="755"/>
      <c r="ES277" s="755"/>
      <c r="ET277" s="755"/>
      <c r="EU277" s="755"/>
      <c r="EV277" s="755"/>
      <c r="EW277" s="755"/>
      <c r="EX277" s="755"/>
      <c r="EY277" s="755"/>
      <c r="EZ277" s="755"/>
      <c r="FA277" s="755"/>
      <c r="FB277" s="755"/>
      <c r="FC277" s="755"/>
      <c r="FD277" s="755"/>
      <c r="FE277" s="755"/>
      <c r="FF277" s="755"/>
      <c r="FG277" s="755"/>
      <c r="FH277" s="755"/>
      <c r="FI277" s="755"/>
      <c r="FJ277" s="755"/>
      <c r="FK277" s="755"/>
      <c r="FL277" s="755"/>
      <c r="FM277" s="755"/>
      <c r="FN277" s="755"/>
      <c r="FO277" s="755"/>
      <c r="FP277" s="755"/>
      <c r="FQ277" s="755"/>
      <c r="FR277" s="755"/>
      <c r="FS277" s="755"/>
      <c r="FT277" s="755"/>
      <c r="FU277" s="755"/>
      <c r="FV277" s="755"/>
      <c r="FW277" s="755"/>
      <c r="FX277" s="755"/>
      <c r="FY277" s="755"/>
      <c r="FZ277" s="755"/>
      <c r="GA277" s="755"/>
      <c r="GB277" s="755"/>
      <c r="GC277" s="755"/>
      <c r="GD277" s="755"/>
      <c r="GE277" s="755"/>
      <c r="GF277" s="755"/>
      <c r="GG277" s="755"/>
      <c r="GH277" s="755"/>
      <c r="GI277" s="755"/>
      <c r="GJ277" s="755"/>
      <c r="GK277" s="755"/>
      <c r="GL277" s="755"/>
      <c r="GM277" s="755"/>
      <c r="GN277" s="755"/>
      <c r="GO277" s="755"/>
      <c r="GP277" s="755"/>
      <c r="GQ277" s="755"/>
      <c r="GR277" s="755"/>
      <c r="GS277" s="755"/>
      <c r="GT277" s="755"/>
      <c r="GU277" s="755"/>
      <c r="GV277" s="755"/>
      <c r="GW277" s="755"/>
      <c r="GX277" s="755"/>
      <c r="GY277" s="755"/>
      <c r="GZ277" s="755"/>
      <c r="HA277" s="755"/>
      <c r="HB277" s="755"/>
      <c r="HC277" s="755"/>
      <c r="HD277" s="755"/>
      <c r="HE277" s="755"/>
      <c r="HF277" s="755"/>
      <c r="HG277" s="755"/>
      <c r="HH277" s="755"/>
      <c r="HI277" s="755"/>
      <c r="HJ277" s="755"/>
      <c r="HK277" s="755"/>
      <c r="HL277" s="755"/>
      <c r="HM277" s="755"/>
      <c r="HN277" s="755"/>
      <c r="HO277" s="755"/>
      <c r="HP277" s="755"/>
      <c r="HQ277" s="755"/>
      <c r="HR277" s="755"/>
      <c r="HS277" s="755"/>
    </row>
    <row r="278" spans="1:227" s="756" customFormat="1" x14ac:dyDescent="0.25">
      <c r="A278" s="732">
        <v>235</v>
      </c>
      <c r="B278" s="752" t="s">
        <v>4134</v>
      </c>
      <c r="C278" s="752" t="s">
        <v>4135</v>
      </c>
      <c r="D278" s="752" t="s">
        <v>42</v>
      </c>
      <c r="E278" s="732">
        <v>2</v>
      </c>
      <c r="F278" s="732">
        <v>86</v>
      </c>
      <c r="G278" s="776" t="str">
        <f t="shared" si="6"/>
        <v>Tốt</v>
      </c>
      <c r="H278" s="732"/>
      <c r="I278" s="755"/>
      <c r="J278" s="755"/>
      <c r="K278" s="755"/>
      <c r="L278" s="755"/>
      <c r="M278" s="755"/>
      <c r="N278" s="755"/>
      <c r="O278" s="755"/>
      <c r="P278" s="755"/>
      <c r="Q278" s="755"/>
      <c r="R278" s="755"/>
      <c r="S278" s="755"/>
      <c r="T278" s="755"/>
      <c r="U278" s="755"/>
      <c r="V278" s="755"/>
      <c r="W278" s="755"/>
      <c r="X278" s="755"/>
      <c r="Y278" s="755"/>
      <c r="Z278" s="755"/>
      <c r="AA278" s="755"/>
      <c r="AB278" s="755"/>
      <c r="AC278" s="755"/>
      <c r="AD278" s="755"/>
      <c r="AE278" s="755"/>
      <c r="AF278" s="755"/>
      <c r="AG278" s="755"/>
      <c r="AH278" s="755"/>
      <c r="AI278" s="755"/>
      <c r="AJ278" s="755"/>
      <c r="AK278" s="755"/>
      <c r="AL278" s="755"/>
      <c r="AM278" s="755"/>
      <c r="AN278" s="755"/>
      <c r="AO278" s="755"/>
      <c r="AP278" s="755"/>
      <c r="AQ278" s="755"/>
      <c r="AR278" s="755"/>
      <c r="AS278" s="755"/>
      <c r="AT278" s="755"/>
      <c r="AU278" s="755"/>
      <c r="AV278" s="755"/>
      <c r="AW278" s="755"/>
      <c r="AX278" s="755"/>
      <c r="AY278" s="755"/>
      <c r="AZ278" s="755"/>
      <c r="BA278" s="755"/>
      <c r="BB278" s="755"/>
      <c r="BC278" s="755"/>
      <c r="BD278" s="755"/>
      <c r="BE278" s="755"/>
      <c r="BF278" s="755"/>
      <c r="BG278" s="755"/>
      <c r="BH278" s="755"/>
      <c r="BI278" s="755"/>
      <c r="BJ278" s="755"/>
      <c r="BK278" s="755"/>
      <c r="BL278" s="755"/>
      <c r="BM278" s="755"/>
      <c r="BN278" s="755"/>
      <c r="BO278" s="755"/>
      <c r="BP278" s="755"/>
      <c r="BQ278" s="755"/>
      <c r="BR278" s="755"/>
      <c r="BS278" s="755"/>
      <c r="BT278" s="755"/>
      <c r="BU278" s="755"/>
      <c r="BV278" s="755"/>
      <c r="BW278" s="755"/>
      <c r="BX278" s="755"/>
      <c r="BY278" s="755"/>
      <c r="BZ278" s="755"/>
      <c r="CA278" s="755"/>
      <c r="CB278" s="755"/>
      <c r="CC278" s="755"/>
      <c r="CD278" s="755"/>
      <c r="CE278" s="755"/>
      <c r="CF278" s="755"/>
      <c r="CG278" s="755"/>
      <c r="CH278" s="755"/>
      <c r="CI278" s="755"/>
      <c r="CJ278" s="755"/>
      <c r="CK278" s="755"/>
      <c r="CL278" s="755"/>
      <c r="CM278" s="755"/>
      <c r="CN278" s="755"/>
      <c r="CO278" s="755"/>
      <c r="CP278" s="755"/>
      <c r="CQ278" s="755"/>
      <c r="CR278" s="755"/>
      <c r="CS278" s="755"/>
      <c r="CT278" s="755"/>
      <c r="CU278" s="755"/>
      <c r="CV278" s="755"/>
      <c r="CW278" s="755"/>
      <c r="CX278" s="755"/>
      <c r="CY278" s="755"/>
      <c r="CZ278" s="755"/>
      <c r="DA278" s="755"/>
      <c r="DB278" s="755"/>
      <c r="DC278" s="755"/>
      <c r="DD278" s="755"/>
      <c r="DE278" s="755"/>
      <c r="DF278" s="755"/>
      <c r="DG278" s="755"/>
      <c r="DH278" s="755"/>
      <c r="DI278" s="755"/>
      <c r="DJ278" s="755"/>
      <c r="DK278" s="755"/>
      <c r="DL278" s="755"/>
      <c r="DM278" s="755"/>
      <c r="DN278" s="755"/>
      <c r="DO278" s="755"/>
      <c r="DP278" s="755"/>
      <c r="DQ278" s="755"/>
      <c r="DR278" s="755"/>
      <c r="DS278" s="755"/>
      <c r="DT278" s="755"/>
      <c r="DU278" s="755"/>
      <c r="DV278" s="755"/>
      <c r="DW278" s="755"/>
      <c r="DX278" s="755"/>
      <c r="DY278" s="755"/>
      <c r="DZ278" s="755"/>
      <c r="EA278" s="755"/>
      <c r="EB278" s="755"/>
      <c r="EC278" s="755"/>
      <c r="ED278" s="755"/>
      <c r="EE278" s="755"/>
      <c r="EF278" s="755"/>
      <c r="EG278" s="755"/>
      <c r="EH278" s="755"/>
      <c r="EI278" s="755"/>
      <c r="EJ278" s="755"/>
      <c r="EK278" s="755"/>
      <c r="EL278" s="755"/>
      <c r="EM278" s="755"/>
      <c r="EN278" s="755"/>
      <c r="EO278" s="755"/>
      <c r="EP278" s="755"/>
      <c r="EQ278" s="755"/>
      <c r="ER278" s="755"/>
      <c r="ES278" s="755"/>
      <c r="ET278" s="755"/>
      <c r="EU278" s="755"/>
      <c r="EV278" s="755"/>
      <c r="EW278" s="755"/>
      <c r="EX278" s="755"/>
      <c r="EY278" s="755"/>
      <c r="EZ278" s="755"/>
      <c r="FA278" s="755"/>
      <c r="FB278" s="755"/>
      <c r="FC278" s="755"/>
      <c r="FD278" s="755"/>
      <c r="FE278" s="755"/>
      <c r="FF278" s="755"/>
      <c r="FG278" s="755"/>
      <c r="FH278" s="755"/>
      <c r="FI278" s="755"/>
      <c r="FJ278" s="755"/>
      <c r="FK278" s="755"/>
      <c r="FL278" s="755"/>
      <c r="FM278" s="755"/>
      <c r="FN278" s="755"/>
      <c r="FO278" s="755"/>
      <c r="FP278" s="755"/>
      <c r="FQ278" s="755"/>
      <c r="FR278" s="755"/>
      <c r="FS278" s="755"/>
      <c r="FT278" s="755"/>
      <c r="FU278" s="755"/>
      <c r="FV278" s="755"/>
      <c r="FW278" s="755"/>
      <c r="FX278" s="755"/>
      <c r="FY278" s="755"/>
      <c r="FZ278" s="755"/>
      <c r="GA278" s="755"/>
      <c r="GB278" s="755"/>
      <c r="GC278" s="755"/>
      <c r="GD278" s="755"/>
      <c r="GE278" s="755"/>
      <c r="GF278" s="755"/>
      <c r="GG278" s="755"/>
      <c r="GH278" s="755"/>
      <c r="GI278" s="755"/>
      <c r="GJ278" s="755"/>
      <c r="GK278" s="755"/>
      <c r="GL278" s="755"/>
      <c r="GM278" s="755"/>
      <c r="GN278" s="755"/>
      <c r="GO278" s="755"/>
      <c r="GP278" s="755"/>
      <c r="GQ278" s="755"/>
      <c r="GR278" s="755"/>
      <c r="GS278" s="755"/>
      <c r="GT278" s="755"/>
      <c r="GU278" s="755"/>
      <c r="GV278" s="755"/>
      <c r="GW278" s="755"/>
      <c r="GX278" s="755"/>
      <c r="GY278" s="755"/>
      <c r="GZ278" s="755"/>
      <c r="HA278" s="755"/>
      <c r="HB278" s="755"/>
      <c r="HC278" s="755"/>
      <c r="HD278" s="755"/>
      <c r="HE278" s="755"/>
      <c r="HF278" s="755"/>
      <c r="HG278" s="755"/>
      <c r="HH278" s="755"/>
      <c r="HI278" s="755"/>
      <c r="HJ278" s="755"/>
      <c r="HK278" s="755"/>
      <c r="HL278" s="755"/>
      <c r="HM278" s="755"/>
      <c r="HN278" s="755"/>
      <c r="HO278" s="755"/>
      <c r="HP278" s="755"/>
      <c r="HQ278" s="755"/>
      <c r="HR278" s="755"/>
      <c r="HS278" s="755"/>
    </row>
    <row r="279" spans="1:227" s="756" customFormat="1" x14ac:dyDescent="0.25">
      <c r="A279" s="732">
        <v>236</v>
      </c>
      <c r="B279" s="752" t="s">
        <v>4136</v>
      </c>
      <c r="C279" s="752" t="s">
        <v>301</v>
      </c>
      <c r="D279" s="752" t="s">
        <v>45</v>
      </c>
      <c r="E279" s="732">
        <v>2.19</v>
      </c>
      <c r="F279" s="732">
        <v>84</v>
      </c>
      <c r="G279" s="776" t="str">
        <f t="shared" si="6"/>
        <v>Tốt</v>
      </c>
      <c r="H279" s="732"/>
      <c r="I279" s="755"/>
      <c r="J279" s="755"/>
      <c r="K279" s="755"/>
      <c r="L279" s="755"/>
      <c r="M279" s="755"/>
      <c r="N279" s="755"/>
      <c r="O279" s="755"/>
      <c r="P279" s="755"/>
      <c r="Q279" s="755"/>
      <c r="R279" s="755"/>
      <c r="S279" s="755"/>
      <c r="T279" s="755"/>
      <c r="U279" s="755"/>
      <c r="V279" s="755"/>
      <c r="W279" s="755"/>
      <c r="X279" s="755"/>
      <c r="Y279" s="755"/>
      <c r="Z279" s="755"/>
      <c r="AA279" s="755"/>
      <c r="AB279" s="755"/>
      <c r="AC279" s="755"/>
      <c r="AD279" s="755"/>
      <c r="AE279" s="755"/>
      <c r="AF279" s="755"/>
      <c r="AG279" s="755"/>
      <c r="AH279" s="755"/>
      <c r="AI279" s="755"/>
      <c r="AJ279" s="755"/>
      <c r="AK279" s="755"/>
      <c r="AL279" s="755"/>
      <c r="AM279" s="755"/>
      <c r="AN279" s="755"/>
      <c r="AO279" s="755"/>
      <c r="AP279" s="755"/>
      <c r="AQ279" s="755"/>
      <c r="AR279" s="755"/>
      <c r="AS279" s="755"/>
      <c r="AT279" s="755"/>
      <c r="AU279" s="755"/>
      <c r="AV279" s="755"/>
      <c r="AW279" s="755"/>
      <c r="AX279" s="755"/>
      <c r="AY279" s="755"/>
      <c r="AZ279" s="755"/>
      <c r="BA279" s="755"/>
      <c r="BB279" s="755"/>
      <c r="BC279" s="755"/>
      <c r="BD279" s="755"/>
      <c r="BE279" s="755"/>
      <c r="BF279" s="755"/>
      <c r="BG279" s="755"/>
      <c r="BH279" s="755"/>
      <c r="BI279" s="755"/>
      <c r="BJ279" s="755"/>
      <c r="BK279" s="755"/>
      <c r="BL279" s="755"/>
      <c r="BM279" s="755"/>
      <c r="BN279" s="755"/>
      <c r="BO279" s="755"/>
      <c r="BP279" s="755"/>
      <c r="BQ279" s="755"/>
      <c r="BR279" s="755"/>
      <c r="BS279" s="755"/>
      <c r="BT279" s="755"/>
      <c r="BU279" s="755"/>
      <c r="BV279" s="755"/>
      <c r="BW279" s="755"/>
      <c r="BX279" s="755"/>
      <c r="BY279" s="755"/>
      <c r="BZ279" s="755"/>
      <c r="CA279" s="755"/>
      <c r="CB279" s="755"/>
      <c r="CC279" s="755"/>
      <c r="CD279" s="755"/>
      <c r="CE279" s="755"/>
      <c r="CF279" s="755"/>
      <c r="CG279" s="755"/>
      <c r="CH279" s="755"/>
      <c r="CI279" s="755"/>
      <c r="CJ279" s="755"/>
      <c r="CK279" s="755"/>
      <c r="CL279" s="755"/>
      <c r="CM279" s="755"/>
      <c r="CN279" s="755"/>
      <c r="CO279" s="755"/>
      <c r="CP279" s="755"/>
      <c r="CQ279" s="755"/>
      <c r="CR279" s="755"/>
      <c r="CS279" s="755"/>
      <c r="CT279" s="755"/>
      <c r="CU279" s="755"/>
      <c r="CV279" s="755"/>
      <c r="CW279" s="755"/>
      <c r="CX279" s="755"/>
      <c r="CY279" s="755"/>
      <c r="CZ279" s="755"/>
      <c r="DA279" s="755"/>
      <c r="DB279" s="755"/>
      <c r="DC279" s="755"/>
      <c r="DD279" s="755"/>
      <c r="DE279" s="755"/>
      <c r="DF279" s="755"/>
      <c r="DG279" s="755"/>
      <c r="DH279" s="755"/>
      <c r="DI279" s="755"/>
      <c r="DJ279" s="755"/>
      <c r="DK279" s="755"/>
      <c r="DL279" s="755"/>
      <c r="DM279" s="755"/>
      <c r="DN279" s="755"/>
      <c r="DO279" s="755"/>
      <c r="DP279" s="755"/>
      <c r="DQ279" s="755"/>
      <c r="DR279" s="755"/>
      <c r="DS279" s="755"/>
      <c r="DT279" s="755"/>
      <c r="DU279" s="755"/>
      <c r="DV279" s="755"/>
      <c r="DW279" s="755"/>
      <c r="DX279" s="755"/>
      <c r="DY279" s="755"/>
      <c r="DZ279" s="755"/>
      <c r="EA279" s="755"/>
      <c r="EB279" s="755"/>
      <c r="EC279" s="755"/>
      <c r="ED279" s="755"/>
      <c r="EE279" s="755"/>
      <c r="EF279" s="755"/>
      <c r="EG279" s="755"/>
      <c r="EH279" s="755"/>
      <c r="EI279" s="755"/>
      <c r="EJ279" s="755"/>
      <c r="EK279" s="755"/>
      <c r="EL279" s="755"/>
      <c r="EM279" s="755"/>
      <c r="EN279" s="755"/>
      <c r="EO279" s="755"/>
      <c r="EP279" s="755"/>
      <c r="EQ279" s="755"/>
      <c r="ER279" s="755"/>
      <c r="ES279" s="755"/>
      <c r="ET279" s="755"/>
      <c r="EU279" s="755"/>
      <c r="EV279" s="755"/>
      <c r="EW279" s="755"/>
      <c r="EX279" s="755"/>
      <c r="EY279" s="755"/>
      <c r="EZ279" s="755"/>
      <c r="FA279" s="755"/>
      <c r="FB279" s="755"/>
      <c r="FC279" s="755"/>
      <c r="FD279" s="755"/>
      <c r="FE279" s="755"/>
      <c r="FF279" s="755"/>
      <c r="FG279" s="755"/>
      <c r="FH279" s="755"/>
      <c r="FI279" s="755"/>
      <c r="FJ279" s="755"/>
      <c r="FK279" s="755"/>
      <c r="FL279" s="755"/>
      <c r="FM279" s="755"/>
      <c r="FN279" s="755"/>
      <c r="FO279" s="755"/>
      <c r="FP279" s="755"/>
      <c r="FQ279" s="755"/>
      <c r="FR279" s="755"/>
      <c r="FS279" s="755"/>
      <c r="FT279" s="755"/>
      <c r="FU279" s="755"/>
      <c r="FV279" s="755"/>
      <c r="FW279" s="755"/>
      <c r="FX279" s="755"/>
      <c r="FY279" s="755"/>
      <c r="FZ279" s="755"/>
      <c r="GA279" s="755"/>
      <c r="GB279" s="755"/>
      <c r="GC279" s="755"/>
      <c r="GD279" s="755"/>
      <c r="GE279" s="755"/>
      <c r="GF279" s="755"/>
      <c r="GG279" s="755"/>
      <c r="GH279" s="755"/>
      <c r="GI279" s="755"/>
      <c r="GJ279" s="755"/>
      <c r="GK279" s="755"/>
      <c r="GL279" s="755"/>
      <c r="GM279" s="755"/>
      <c r="GN279" s="755"/>
      <c r="GO279" s="755"/>
      <c r="GP279" s="755"/>
      <c r="GQ279" s="755"/>
      <c r="GR279" s="755"/>
      <c r="GS279" s="755"/>
      <c r="GT279" s="755"/>
      <c r="GU279" s="755"/>
      <c r="GV279" s="755"/>
      <c r="GW279" s="755"/>
      <c r="GX279" s="755"/>
      <c r="GY279" s="755"/>
      <c r="GZ279" s="755"/>
      <c r="HA279" s="755"/>
      <c r="HB279" s="755"/>
      <c r="HC279" s="755"/>
      <c r="HD279" s="755"/>
      <c r="HE279" s="755"/>
      <c r="HF279" s="755"/>
      <c r="HG279" s="755"/>
      <c r="HH279" s="755"/>
      <c r="HI279" s="755"/>
      <c r="HJ279" s="755"/>
      <c r="HK279" s="755"/>
      <c r="HL279" s="755"/>
      <c r="HM279" s="755"/>
      <c r="HN279" s="755"/>
      <c r="HO279" s="755"/>
      <c r="HP279" s="755"/>
      <c r="HQ279" s="755"/>
      <c r="HR279" s="755"/>
      <c r="HS279" s="755"/>
    </row>
    <row r="280" spans="1:227" s="756" customFormat="1" x14ac:dyDescent="0.25">
      <c r="A280" s="732">
        <v>237</v>
      </c>
      <c r="B280" s="752" t="s">
        <v>4137</v>
      </c>
      <c r="C280" s="752" t="s">
        <v>13</v>
      </c>
      <c r="D280" s="752" t="s">
        <v>47</v>
      </c>
      <c r="E280" s="732">
        <v>2.13</v>
      </c>
      <c r="F280" s="732">
        <v>89</v>
      </c>
      <c r="G280" s="776" t="str">
        <f t="shared" si="6"/>
        <v>Tốt</v>
      </c>
      <c r="H280" s="732"/>
      <c r="I280" s="755"/>
      <c r="J280" s="755"/>
      <c r="K280" s="755"/>
      <c r="L280" s="755"/>
      <c r="M280" s="755"/>
      <c r="N280" s="755"/>
      <c r="O280" s="755"/>
      <c r="P280" s="755"/>
      <c r="Q280" s="755"/>
      <c r="R280" s="755"/>
      <c r="S280" s="755"/>
      <c r="T280" s="755"/>
      <c r="U280" s="755"/>
      <c r="V280" s="755"/>
      <c r="W280" s="755"/>
      <c r="X280" s="755"/>
      <c r="Y280" s="755"/>
      <c r="Z280" s="755"/>
      <c r="AA280" s="755"/>
      <c r="AB280" s="755"/>
      <c r="AC280" s="755"/>
      <c r="AD280" s="755"/>
      <c r="AE280" s="755"/>
      <c r="AF280" s="755"/>
      <c r="AG280" s="755"/>
      <c r="AH280" s="755"/>
      <c r="AI280" s="755"/>
      <c r="AJ280" s="755"/>
      <c r="AK280" s="755"/>
      <c r="AL280" s="755"/>
      <c r="AM280" s="755"/>
      <c r="AN280" s="755"/>
      <c r="AO280" s="755"/>
      <c r="AP280" s="755"/>
      <c r="AQ280" s="755"/>
      <c r="AR280" s="755"/>
      <c r="AS280" s="755"/>
      <c r="AT280" s="755"/>
      <c r="AU280" s="755"/>
      <c r="AV280" s="755"/>
      <c r="AW280" s="755"/>
      <c r="AX280" s="755"/>
      <c r="AY280" s="755"/>
      <c r="AZ280" s="755"/>
      <c r="BA280" s="755"/>
      <c r="BB280" s="755"/>
      <c r="BC280" s="755"/>
      <c r="BD280" s="755"/>
      <c r="BE280" s="755"/>
      <c r="BF280" s="755"/>
      <c r="BG280" s="755"/>
      <c r="BH280" s="755"/>
      <c r="BI280" s="755"/>
      <c r="BJ280" s="755"/>
      <c r="BK280" s="755"/>
      <c r="BL280" s="755"/>
      <c r="BM280" s="755"/>
      <c r="BN280" s="755"/>
      <c r="BO280" s="755"/>
      <c r="BP280" s="755"/>
      <c r="BQ280" s="755"/>
      <c r="BR280" s="755"/>
      <c r="BS280" s="755"/>
      <c r="BT280" s="755"/>
      <c r="BU280" s="755"/>
      <c r="BV280" s="755"/>
      <c r="BW280" s="755"/>
      <c r="BX280" s="755"/>
      <c r="BY280" s="755"/>
      <c r="BZ280" s="755"/>
      <c r="CA280" s="755"/>
      <c r="CB280" s="755"/>
      <c r="CC280" s="755"/>
      <c r="CD280" s="755"/>
      <c r="CE280" s="755"/>
      <c r="CF280" s="755"/>
      <c r="CG280" s="755"/>
      <c r="CH280" s="755"/>
      <c r="CI280" s="755"/>
      <c r="CJ280" s="755"/>
      <c r="CK280" s="755"/>
      <c r="CL280" s="755"/>
      <c r="CM280" s="755"/>
      <c r="CN280" s="755"/>
      <c r="CO280" s="755"/>
      <c r="CP280" s="755"/>
      <c r="CQ280" s="755"/>
      <c r="CR280" s="755"/>
      <c r="CS280" s="755"/>
      <c r="CT280" s="755"/>
      <c r="CU280" s="755"/>
      <c r="CV280" s="755"/>
      <c r="CW280" s="755"/>
      <c r="CX280" s="755"/>
      <c r="CY280" s="755"/>
      <c r="CZ280" s="755"/>
      <c r="DA280" s="755"/>
      <c r="DB280" s="755"/>
      <c r="DC280" s="755"/>
      <c r="DD280" s="755"/>
      <c r="DE280" s="755"/>
      <c r="DF280" s="755"/>
      <c r="DG280" s="755"/>
      <c r="DH280" s="755"/>
      <c r="DI280" s="755"/>
      <c r="DJ280" s="755"/>
      <c r="DK280" s="755"/>
      <c r="DL280" s="755"/>
      <c r="DM280" s="755"/>
      <c r="DN280" s="755"/>
      <c r="DO280" s="755"/>
      <c r="DP280" s="755"/>
      <c r="DQ280" s="755"/>
      <c r="DR280" s="755"/>
      <c r="DS280" s="755"/>
      <c r="DT280" s="755"/>
      <c r="DU280" s="755"/>
      <c r="DV280" s="755"/>
      <c r="DW280" s="755"/>
      <c r="DX280" s="755"/>
      <c r="DY280" s="755"/>
      <c r="DZ280" s="755"/>
      <c r="EA280" s="755"/>
      <c r="EB280" s="755"/>
      <c r="EC280" s="755"/>
      <c r="ED280" s="755"/>
      <c r="EE280" s="755"/>
      <c r="EF280" s="755"/>
      <c r="EG280" s="755"/>
      <c r="EH280" s="755"/>
      <c r="EI280" s="755"/>
      <c r="EJ280" s="755"/>
      <c r="EK280" s="755"/>
      <c r="EL280" s="755"/>
      <c r="EM280" s="755"/>
      <c r="EN280" s="755"/>
      <c r="EO280" s="755"/>
      <c r="EP280" s="755"/>
      <c r="EQ280" s="755"/>
      <c r="ER280" s="755"/>
      <c r="ES280" s="755"/>
      <c r="ET280" s="755"/>
      <c r="EU280" s="755"/>
      <c r="EV280" s="755"/>
      <c r="EW280" s="755"/>
      <c r="EX280" s="755"/>
      <c r="EY280" s="755"/>
      <c r="EZ280" s="755"/>
      <c r="FA280" s="755"/>
      <c r="FB280" s="755"/>
      <c r="FC280" s="755"/>
      <c r="FD280" s="755"/>
      <c r="FE280" s="755"/>
      <c r="FF280" s="755"/>
      <c r="FG280" s="755"/>
      <c r="FH280" s="755"/>
      <c r="FI280" s="755"/>
      <c r="FJ280" s="755"/>
      <c r="FK280" s="755"/>
      <c r="FL280" s="755"/>
      <c r="FM280" s="755"/>
      <c r="FN280" s="755"/>
      <c r="FO280" s="755"/>
      <c r="FP280" s="755"/>
      <c r="FQ280" s="755"/>
      <c r="FR280" s="755"/>
      <c r="FS280" s="755"/>
      <c r="FT280" s="755"/>
      <c r="FU280" s="755"/>
      <c r="FV280" s="755"/>
      <c r="FW280" s="755"/>
      <c r="FX280" s="755"/>
      <c r="FY280" s="755"/>
      <c r="FZ280" s="755"/>
      <c r="GA280" s="755"/>
      <c r="GB280" s="755"/>
      <c r="GC280" s="755"/>
      <c r="GD280" s="755"/>
      <c r="GE280" s="755"/>
      <c r="GF280" s="755"/>
      <c r="GG280" s="755"/>
      <c r="GH280" s="755"/>
      <c r="GI280" s="755"/>
      <c r="GJ280" s="755"/>
      <c r="GK280" s="755"/>
      <c r="GL280" s="755"/>
      <c r="GM280" s="755"/>
      <c r="GN280" s="755"/>
      <c r="GO280" s="755"/>
      <c r="GP280" s="755"/>
      <c r="GQ280" s="755"/>
      <c r="GR280" s="755"/>
      <c r="GS280" s="755"/>
      <c r="GT280" s="755"/>
      <c r="GU280" s="755"/>
      <c r="GV280" s="755"/>
      <c r="GW280" s="755"/>
      <c r="GX280" s="755"/>
      <c r="GY280" s="755"/>
      <c r="GZ280" s="755"/>
      <c r="HA280" s="755"/>
      <c r="HB280" s="755"/>
      <c r="HC280" s="755"/>
      <c r="HD280" s="755"/>
      <c r="HE280" s="755"/>
      <c r="HF280" s="755"/>
      <c r="HG280" s="755"/>
      <c r="HH280" s="755"/>
      <c r="HI280" s="755"/>
      <c r="HJ280" s="755"/>
      <c r="HK280" s="755"/>
      <c r="HL280" s="755"/>
      <c r="HM280" s="755"/>
      <c r="HN280" s="755"/>
      <c r="HO280" s="755"/>
      <c r="HP280" s="755"/>
      <c r="HQ280" s="755"/>
      <c r="HR280" s="755"/>
      <c r="HS280" s="755"/>
    </row>
    <row r="281" spans="1:227" s="756" customFormat="1" x14ac:dyDescent="0.25">
      <c r="A281" s="732">
        <v>238</v>
      </c>
      <c r="B281" s="752" t="s">
        <v>4138</v>
      </c>
      <c r="C281" s="752" t="s">
        <v>2063</v>
      </c>
      <c r="D281" s="752" t="s">
        <v>105</v>
      </c>
      <c r="E281" s="732">
        <v>2</v>
      </c>
      <c r="F281" s="732">
        <v>88</v>
      </c>
      <c r="G281" s="776" t="str">
        <f t="shared" si="6"/>
        <v>Tốt</v>
      </c>
      <c r="H281" s="732"/>
      <c r="I281" s="755"/>
      <c r="J281" s="755"/>
      <c r="K281" s="755"/>
      <c r="L281" s="755"/>
      <c r="M281" s="755"/>
      <c r="N281" s="755"/>
      <c r="O281" s="755"/>
      <c r="P281" s="755"/>
      <c r="Q281" s="755"/>
      <c r="R281" s="755"/>
      <c r="S281" s="755"/>
      <c r="T281" s="755"/>
      <c r="U281" s="755"/>
      <c r="V281" s="755"/>
      <c r="W281" s="755"/>
      <c r="X281" s="755"/>
      <c r="Y281" s="755"/>
      <c r="Z281" s="755"/>
      <c r="AA281" s="755"/>
      <c r="AB281" s="755"/>
      <c r="AC281" s="755"/>
      <c r="AD281" s="755"/>
      <c r="AE281" s="755"/>
      <c r="AF281" s="755"/>
      <c r="AG281" s="755"/>
      <c r="AH281" s="755"/>
      <c r="AI281" s="755"/>
      <c r="AJ281" s="755"/>
      <c r="AK281" s="755"/>
      <c r="AL281" s="755"/>
      <c r="AM281" s="755"/>
      <c r="AN281" s="755"/>
      <c r="AO281" s="755"/>
      <c r="AP281" s="755"/>
      <c r="AQ281" s="755"/>
      <c r="AR281" s="755"/>
      <c r="AS281" s="755"/>
      <c r="AT281" s="755"/>
      <c r="AU281" s="755"/>
      <c r="AV281" s="755"/>
      <c r="AW281" s="755"/>
      <c r="AX281" s="755"/>
      <c r="AY281" s="755"/>
      <c r="AZ281" s="755"/>
      <c r="BA281" s="755"/>
      <c r="BB281" s="755"/>
      <c r="BC281" s="755"/>
      <c r="BD281" s="755"/>
      <c r="BE281" s="755"/>
      <c r="BF281" s="755"/>
      <c r="BG281" s="755"/>
      <c r="BH281" s="755"/>
      <c r="BI281" s="755"/>
      <c r="BJ281" s="755"/>
      <c r="BK281" s="755"/>
      <c r="BL281" s="755"/>
      <c r="BM281" s="755"/>
      <c r="BN281" s="755"/>
      <c r="BO281" s="755"/>
      <c r="BP281" s="755"/>
      <c r="BQ281" s="755"/>
      <c r="BR281" s="755"/>
      <c r="BS281" s="755"/>
      <c r="BT281" s="755"/>
      <c r="BU281" s="755"/>
      <c r="BV281" s="755"/>
      <c r="BW281" s="755"/>
      <c r="BX281" s="755"/>
      <c r="BY281" s="755"/>
      <c r="BZ281" s="755"/>
      <c r="CA281" s="755"/>
      <c r="CB281" s="755"/>
      <c r="CC281" s="755"/>
      <c r="CD281" s="755"/>
      <c r="CE281" s="755"/>
      <c r="CF281" s="755"/>
      <c r="CG281" s="755"/>
      <c r="CH281" s="755"/>
      <c r="CI281" s="755"/>
      <c r="CJ281" s="755"/>
      <c r="CK281" s="755"/>
      <c r="CL281" s="755"/>
      <c r="CM281" s="755"/>
      <c r="CN281" s="755"/>
      <c r="CO281" s="755"/>
      <c r="CP281" s="755"/>
      <c r="CQ281" s="755"/>
      <c r="CR281" s="755"/>
      <c r="CS281" s="755"/>
      <c r="CT281" s="755"/>
      <c r="CU281" s="755"/>
      <c r="CV281" s="755"/>
      <c r="CW281" s="755"/>
      <c r="CX281" s="755"/>
      <c r="CY281" s="755"/>
      <c r="CZ281" s="755"/>
      <c r="DA281" s="755"/>
      <c r="DB281" s="755"/>
      <c r="DC281" s="755"/>
      <c r="DD281" s="755"/>
      <c r="DE281" s="755"/>
      <c r="DF281" s="755"/>
      <c r="DG281" s="755"/>
      <c r="DH281" s="755"/>
      <c r="DI281" s="755"/>
      <c r="DJ281" s="755"/>
      <c r="DK281" s="755"/>
      <c r="DL281" s="755"/>
      <c r="DM281" s="755"/>
      <c r="DN281" s="755"/>
      <c r="DO281" s="755"/>
      <c r="DP281" s="755"/>
      <c r="DQ281" s="755"/>
      <c r="DR281" s="755"/>
      <c r="DS281" s="755"/>
      <c r="DT281" s="755"/>
      <c r="DU281" s="755"/>
      <c r="DV281" s="755"/>
      <c r="DW281" s="755"/>
      <c r="DX281" s="755"/>
      <c r="DY281" s="755"/>
      <c r="DZ281" s="755"/>
      <c r="EA281" s="755"/>
      <c r="EB281" s="755"/>
      <c r="EC281" s="755"/>
      <c r="ED281" s="755"/>
      <c r="EE281" s="755"/>
      <c r="EF281" s="755"/>
      <c r="EG281" s="755"/>
      <c r="EH281" s="755"/>
      <c r="EI281" s="755"/>
      <c r="EJ281" s="755"/>
      <c r="EK281" s="755"/>
      <c r="EL281" s="755"/>
      <c r="EM281" s="755"/>
      <c r="EN281" s="755"/>
      <c r="EO281" s="755"/>
      <c r="EP281" s="755"/>
      <c r="EQ281" s="755"/>
      <c r="ER281" s="755"/>
      <c r="ES281" s="755"/>
      <c r="ET281" s="755"/>
      <c r="EU281" s="755"/>
      <c r="EV281" s="755"/>
      <c r="EW281" s="755"/>
      <c r="EX281" s="755"/>
      <c r="EY281" s="755"/>
      <c r="EZ281" s="755"/>
      <c r="FA281" s="755"/>
      <c r="FB281" s="755"/>
      <c r="FC281" s="755"/>
      <c r="FD281" s="755"/>
      <c r="FE281" s="755"/>
      <c r="FF281" s="755"/>
      <c r="FG281" s="755"/>
      <c r="FH281" s="755"/>
      <c r="FI281" s="755"/>
      <c r="FJ281" s="755"/>
      <c r="FK281" s="755"/>
      <c r="FL281" s="755"/>
      <c r="FM281" s="755"/>
      <c r="FN281" s="755"/>
      <c r="FO281" s="755"/>
      <c r="FP281" s="755"/>
      <c r="FQ281" s="755"/>
      <c r="FR281" s="755"/>
      <c r="FS281" s="755"/>
      <c r="FT281" s="755"/>
      <c r="FU281" s="755"/>
      <c r="FV281" s="755"/>
      <c r="FW281" s="755"/>
      <c r="FX281" s="755"/>
      <c r="FY281" s="755"/>
      <c r="FZ281" s="755"/>
      <c r="GA281" s="755"/>
      <c r="GB281" s="755"/>
      <c r="GC281" s="755"/>
      <c r="GD281" s="755"/>
      <c r="GE281" s="755"/>
      <c r="GF281" s="755"/>
      <c r="GG281" s="755"/>
      <c r="GH281" s="755"/>
      <c r="GI281" s="755"/>
      <c r="GJ281" s="755"/>
      <c r="GK281" s="755"/>
      <c r="GL281" s="755"/>
      <c r="GM281" s="755"/>
      <c r="GN281" s="755"/>
      <c r="GO281" s="755"/>
      <c r="GP281" s="755"/>
      <c r="GQ281" s="755"/>
      <c r="GR281" s="755"/>
      <c r="GS281" s="755"/>
      <c r="GT281" s="755"/>
      <c r="GU281" s="755"/>
      <c r="GV281" s="755"/>
      <c r="GW281" s="755"/>
      <c r="GX281" s="755"/>
      <c r="GY281" s="755"/>
      <c r="GZ281" s="755"/>
      <c r="HA281" s="755"/>
      <c r="HB281" s="755"/>
      <c r="HC281" s="755"/>
      <c r="HD281" s="755"/>
      <c r="HE281" s="755"/>
      <c r="HF281" s="755"/>
      <c r="HG281" s="755"/>
      <c r="HH281" s="755"/>
      <c r="HI281" s="755"/>
      <c r="HJ281" s="755"/>
      <c r="HK281" s="755"/>
      <c r="HL281" s="755"/>
      <c r="HM281" s="755"/>
      <c r="HN281" s="755"/>
      <c r="HO281" s="755"/>
      <c r="HP281" s="755"/>
      <c r="HQ281" s="755"/>
      <c r="HR281" s="755"/>
      <c r="HS281" s="755"/>
    </row>
    <row r="282" spans="1:227" s="756" customFormat="1" x14ac:dyDescent="0.25">
      <c r="A282" s="732">
        <v>239</v>
      </c>
      <c r="B282" s="752" t="s">
        <v>4139</v>
      </c>
      <c r="C282" s="752" t="s">
        <v>336</v>
      </c>
      <c r="D282" s="752" t="s">
        <v>29</v>
      </c>
      <c r="E282" s="732">
        <v>0</v>
      </c>
      <c r="F282" s="732">
        <v>0</v>
      </c>
      <c r="G282" s="776" t="str">
        <f t="shared" si="6"/>
        <v>Kém</v>
      </c>
      <c r="H282" s="732"/>
      <c r="I282" s="755"/>
      <c r="J282" s="755"/>
      <c r="K282" s="755"/>
      <c r="L282" s="755"/>
      <c r="M282" s="755"/>
      <c r="N282" s="755"/>
      <c r="O282" s="755"/>
      <c r="P282" s="755"/>
      <c r="Q282" s="755"/>
      <c r="R282" s="755"/>
      <c r="S282" s="755"/>
      <c r="T282" s="755"/>
      <c r="U282" s="755"/>
      <c r="V282" s="755"/>
      <c r="W282" s="755"/>
      <c r="X282" s="755"/>
      <c r="Y282" s="755"/>
      <c r="Z282" s="755"/>
      <c r="AA282" s="755"/>
      <c r="AB282" s="755"/>
      <c r="AC282" s="755"/>
      <c r="AD282" s="755"/>
      <c r="AE282" s="755"/>
      <c r="AF282" s="755"/>
      <c r="AG282" s="755"/>
      <c r="AH282" s="755"/>
      <c r="AI282" s="755"/>
      <c r="AJ282" s="755"/>
      <c r="AK282" s="755"/>
      <c r="AL282" s="755"/>
      <c r="AM282" s="755"/>
      <c r="AN282" s="755"/>
      <c r="AO282" s="755"/>
      <c r="AP282" s="755"/>
      <c r="AQ282" s="755"/>
      <c r="AR282" s="755"/>
      <c r="AS282" s="755"/>
      <c r="AT282" s="755"/>
      <c r="AU282" s="755"/>
      <c r="AV282" s="755"/>
      <c r="AW282" s="755"/>
      <c r="AX282" s="755"/>
      <c r="AY282" s="755"/>
      <c r="AZ282" s="755"/>
      <c r="BA282" s="755"/>
      <c r="BB282" s="755"/>
      <c r="BC282" s="755"/>
      <c r="BD282" s="755"/>
      <c r="BE282" s="755"/>
      <c r="BF282" s="755"/>
      <c r="BG282" s="755"/>
      <c r="BH282" s="755"/>
      <c r="BI282" s="755"/>
      <c r="BJ282" s="755"/>
      <c r="BK282" s="755"/>
      <c r="BL282" s="755"/>
      <c r="BM282" s="755"/>
      <c r="BN282" s="755"/>
      <c r="BO282" s="755"/>
      <c r="BP282" s="755"/>
      <c r="BQ282" s="755"/>
      <c r="BR282" s="755"/>
      <c r="BS282" s="755"/>
      <c r="BT282" s="755"/>
      <c r="BU282" s="755"/>
      <c r="BV282" s="755"/>
      <c r="BW282" s="755"/>
      <c r="BX282" s="755"/>
      <c r="BY282" s="755"/>
      <c r="BZ282" s="755"/>
      <c r="CA282" s="755"/>
      <c r="CB282" s="755"/>
      <c r="CC282" s="755"/>
      <c r="CD282" s="755"/>
      <c r="CE282" s="755"/>
      <c r="CF282" s="755"/>
      <c r="CG282" s="755"/>
      <c r="CH282" s="755"/>
      <c r="CI282" s="755"/>
      <c r="CJ282" s="755"/>
      <c r="CK282" s="755"/>
      <c r="CL282" s="755"/>
      <c r="CM282" s="755"/>
      <c r="CN282" s="755"/>
      <c r="CO282" s="755"/>
      <c r="CP282" s="755"/>
      <c r="CQ282" s="755"/>
      <c r="CR282" s="755"/>
      <c r="CS282" s="755"/>
      <c r="CT282" s="755"/>
      <c r="CU282" s="755"/>
      <c r="CV282" s="755"/>
      <c r="CW282" s="755"/>
      <c r="CX282" s="755"/>
      <c r="CY282" s="755"/>
      <c r="CZ282" s="755"/>
      <c r="DA282" s="755"/>
      <c r="DB282" s="755"/>
      <c r="DC282" s="755"/>
      <c r="DD282" s="755"/>
      <c r="DE282" s="755"/>
      <c r="DF282" s="755"/>
      <c r="DG282" s="755"/>
      <c r="DH282" s="755"/>
      <c r="DI282" s="755"/>
      <c r="DJ282" s="755"/>
      <c r="DK282" s="755"/>
      <c r="DL282" s="755"/>
      <c r="DM282" s="755"/>
      <c r="DN282" s="755"/>
      <c r="DO282" s="755"/>
      <c r="DP282" s="755"/>
      <c r="DQ282" s="755"/>
      <c r="DR282" s="755"/>
      <c r="DS282" s="755"/>
      <c r="DT282" s="755"/>
      <c r="DU282" s="755"/>
      <c r="DV282" s="755"/>
      <c r="DW282" s="755"/>
      <c r="DX282" s="755"/>
      <c r="DY282" s="755"/>
      <c r="DZ282" s="755"/>
      <c r="EA282" s="755"/>
      <c r="EB282" s="755"/>
      <c r="EC282" s="755"/>
      <c r="ED282" s="755"/>
      <c r="EE282" s="755"/>
      <c r="EF282" s="755"/>
      <c r="EG282" s="755"/>
      <c r="EH282" s="755"/>
      <c r="EI282" s="755"/>
      <c r="EJ282" s="755"/>
      <c r="EK282" s="755"/>
      <c r="EL282" s="755"/>
      <c r="EM282" s="755"/>
      <c r="EN282" s="755"/>
      <c r="EO282" s="755"/>
      <c r="EP282" s="755"/>
      <c r="EQ282" s="755"/>
      <c r="ER282" s="755"/>
      <c r="ES282" s="755"/>
      <c r="ET282" s="755"/>
      <c r="EU282" s="755"/>
      <c r="EV282" s="755"/>
      <c r="EW282" s="755"/>
      <c r="EX282" s="755"/>
      <c r="EY282" s="755"/>
      <c r="EZ282" s="755"/>
      <c r="FA282" s="755"/>
      <c r="FB282" s="755"/>
      <c r="FC282" s="755"/>
      <c r="FD282" s="755"/>
      <c r="FE282" s="755"/>
      <c r="FF282" s="755"/>
      <c r="FG282" s="755"/>
      <c r="FH282" s="755"/>
      <c r="FI282" s="755"/>
      <c r="FJ282" s="755"/>
      <c r="FK282" s="755"/>
      <c r="FL282" s="755"/>
      <c r="FM282" s="755"/>
      <c r="FN282" s="755"/>
      <c r="FO282" s="755"/>
      <c r="FP282" s="755"/>
      <c r="FQ282" s="755"/>
      <c r="FR282" s="755"/>
      <c r="FS282" s="755"/>
      <c r="FT282" s="755"/>
      <c r="FU282" s="755"/>
      <c r="FV282" s="755"/>
      <c r="FW282" s="755"/>
      <c r="FX282" s="755"/>
      <c r="FY282" s="755"/>
      <c r="FZ282" s="755"/>
      <c r="GA282" s="755"/>
      <c r="GB282" s="755"/>
      <c r="GC282" s="755"/>
      <c r="GD282" s="755"/>
      <c r="GE282" s="755"/>
      <c r="GF282" s="755"/>
      <c r="GG282" s="755"/>
      <c r="GH282" s="755"/>
      <c r="GI282" s="755"/>
      <c r="GJ282" s="755"/>
      <c r="GK282" s="755"/>
      <c r="GL282" s="755"/>
      <c r="GM282" s="755"/>
      <c r="GN282" s="755"/>
      <c r="GO282" s="755"/>
      <c r="GP282" s="755"/>
      <c r="GQ282" s="755"/>
      <c r="GR282" s="755"/>
      <c r="GS282" s="755"/>
      <c r="GT282" s="755"/>
      <c r="GU282" s="755"/>
      <c r="GV282" s="755"/>
      <c r="GW282" s="755"/>
      <c r="GX282" s="755"/>
      <c r="GY282" s="755"/>
      <c r="GZ282" s="755"/>
      <c r="HA282" s="755"/>
      <c r="HB282" s="755"/>
      <c r="HC282" s="755"/>
      <c r="HD282" s="755"/>
      <c r="HE282" s="755"/>
      <c r="HF282" s="755"/>
      <c r="HG282" s="755"/>
      <c r="HH282" s="755"/>
      <c r="HI282" s="755"/>
      <c r="HJ282" s="755"/>
      <c r="HK282" s="755"/>
      <c r="HL282" s="755"/>
      <c r="HM282" s="755"/>
      <c r="HN282" s="755"/>
      <c r="HO282" s="755"/>
      <c r="HP282" s="755"/>
      <c r="HQ282" s="755"/>
      <c r="HR282" s="755"/>
      <c r="HS282" s="755"/>
    </row>
    <row r="283" spans="1:227" s="756" customFormat="1" x14ac:dyDescent="0.25">
      <c r="A283" s="732">
        <v>240</v>
      </c>
      <c r="B283" s="752" t="s">
        <v>4140</v>
      </c>
      <c r="C283" s="752" t="s">
        <v>4141</v>
      </c>
      <c r="D283" s="752" t="s">
        <v>29</v>
      </c>
      <c r="E283" s="732">
        <v>2.19</v>
      </c>
      <c r="F283" s="732">
        <v>88</v>
      </c>
      <c r="G283" s="776" t="str">
        <f t="shared" si="6"/>
        <v>Tốt</v>
      </c>
      <c r="H283" s="732"/>
      <c r="I283" s="755"/>
      <c r="J283" s="755"/>
      <c r="K283" s="755"/>
      <c r="L283" s="755"/>
      <c r="M283" s="755"/>
      <c r="N283" s="755"/>
      <c r="O283" s="755"/>
      <c r="P283" s="755"/>
      <c r="Q283" s="755"/>
      <c r="R283" s="755"/>
      <c r="S283" s="755"/>
      <c r="T283" s="755"/>
      <c r="U283" s="755"/>
      <c r="V283" s="755"/>
      <c r="W283" s="755"/>
      <c r="X283" s="755"/>
      <c r="Y283" s="755"/>
      <c r="Z283" s="755"/>
      <c r="AA283" s="755"/>
      <c r="AB283" s="755"/>
      <c r="AC283" s="755"/>
      <c r="AD283" s="755"/>
      <c r="AE283" s="755"/>
      <c r="AF283" s="755"/>
      <c r="AG283" s="755"/>
      <c r="AH283" s="755"/>
      <c r="AI283" s="755"/>
      <c r="AJ283" s="755"/>
      <c r="AK283" s="755"/>
      <c r="AL283" s="755"/>
      <c r="AM283" s="755"/>
      <c r="AN283" s="755"/>
      <c r="AO283" s="755"/>
      <c r="AP283" s="755"/>
      <c r="AQ283" s="755"/>
      <c r="AR283" s="755"/>
      <c r="AS283" s="755"/>
      <c r="AT283" s="755"/>
      <c r="AU283" s="755"/>
      <c r="AV283" s="755"/>
      <c r="AW283" s="755"/>
      <c r="AX283" s="755"/>
      <c r="AY283" s="755"/>
      <c r="AZ283" s="755"/>
      <c r="BA283" s="755"/>
      <c r="BB283" s="755"/>
      <c r="BC283" s="755"/>
      <c r="BD283" s="755"/>
      <c r="BE283" s="755"/>
      <c r="BF283" s="755"/>
      <c r="BG283" s="755"/>
      <c r="BH283" s="755"/>
      <c r="BI283" s="755"/>
      <c r="BJ283" s="755"/>
      <c r="BK283" s="755"/>
      <c r="BL283" s="755"/>
      <c r="BM283" s="755"/>
      <c r="BN283" s="755"/>
      <c r="BO283" s="755"/>
      <c r="BP283" s="755"/>
      <c r="BQ283" s="755"/>
      <c r="BR283" s="755"/>
      <c r="BS283" s="755"/>
      <c r="BT283" s="755"/>
      <c r="BU283" s="755"/>
      <c r="BV283" s="755"/>
      <c r="BW283" s="755"/>
      <c r="BX283" s="755"/>
      <c r="BY283" s="755"/>
      <c r="BZ283" s="755"/>
      <c r="CA283" s="755"/>
      <c r="CB283" s="755"/>
      <c r="CC283" s="755"/>
      <c r="CD283" s="755"/>
      <c r="CE283" s="755"/>
      <c r="CF283" s="755"/>
      <c r="CG283" s="755"/>
      <c r="CH283" s="755"/>
      <c r="CI283" s="755"/>
      <c r="CJ283" s="755"/>
      <c r="CK283" s="755"/>
      <c r="CL283" s="755"/>
      <c r="CM283" s="755"/>
      <c r="CN283" s="755"/>
      <c r="CO283" s="755"/>
      <c r="CP283" s="755"/>
      <c r="CQ283" s="755"/>
      <c r="CR283" s="755"/>
      <c r="CS283" s="755"/>
      <c r="CT283" s="755"/>
      <c r="CU283" s="755"/>
      <c r="CV283" s="755"/>
      <c r="CW283" s="755"/>
      <c r="CX283" s="755"/>
      <c r="CY283" s="755"/>
      <c r="CZ283" s="755"/>
      <c r="DA283" s="755"/>
      <c r="DB283" s="755"/>
      <c r="DC283" s="755"/>
      <c r="DD283" s="755"/>
      <c r="DE283" s="755"/>
      <c r="DF283" s="755"/>
      <c r="DG283" s="755"/>
      <c r="DH283" s="755"/>
      <c r="DI283" s="755"/>
      <c r="DJ283" s="755"/>
      <c r="DK283" s="755"/>
      <c r="DL283" s="755"/>
      <c r="DM283" s="755"/>
      <c r="DN283" s="755"/>
      <c r="DO283" s="755"/>
      <c r="DP283" s="755"/>
      <c r="DQ283" s="755"/>
      <c r="DR283" s="755"/>
      <c r="DS283" s="755"/>
      <c r="DT283" s="755"/>
      <c r="DU283" s="755"/>
      <c r="DV283" s="755"/>
      <c r="DW283" s="755"/>
      <c r="DX283" s="755"/>
      <c r="DY283" s="755"/>
      <c r="DZ283" s="755"/>
      <c r="EA283" s="755"/>
      <c r="EB283" s="755"/>
      <c r="EC283" s="755"/>
      <c r="ED283" s="755"/>
      <c r="EE283" s="755"/>
      <c r="EF283" s="755"/>
      <c r="EG283" s="755"/>
      <c r="EH283" s="755"/>
      <c r="EI283" s="755"/>
      <c r="EJ283" s="755"/>
      <c r="EK283" s="755"/>
      <c r="EL283" s="755"/>
      <c r="EM283" s="755"/>
      <c r="EN283" s="755"/>
      <c r="EO283" s="755"/>
      <c r="EP283" s="755"/>
      <c r="EQ283" s="755"/>
      <c r="ER283" s="755"/>
      <c r="ES283" s="755"/>
      <c r="ET283" s="755"/>
      <c r="EU283" s="755"/>
      <c r="EV283" s="755"/>
      <c r="EW283" s="755"/>
      <c r="EX283" s="755"/>
      <c r="EY283" s="755"/>
      <c r="EZ283" s="755"/>
      <c r="FA283" s="755"/>
      <c r="FB283" s="755"/>
      <c r="FC283" s="755"/>
      <c r="FD283" s="755"/>
      <c r="FE283" s="755"/>
      <c r="FF283" s="755"/>
      <c r="FG283" s="755"/>
      <c r="FH283" s="755"/>
      <c r="FI283" s="755"/>
      <c r="FJ283" s="755"/>
      <c r="FK283" s="755"/>
      <c r="FL283" s="755"/>
      <c r="FM283" s="755"/>
      <c r="FN283" s="755"/>
      <c r="FO283" s="755"/>
      <c r="FP283" s="755"/>
      <c r="FQ283" s="755"/>
      <c r="FR283" s="755"/>
      <c r="FS283" s="755"/>
      <c r="FT283" s="755"/>
      <c r="FU283" s="755"/>
      <c r="FV283" s="755"/>
      <c r="FW283" s="755"/>
      <c r="FX283" s="755"/>
      <c r="FY283" s="755"/>
      <c r="FZ283" s="755"/>
      <c r="GA283" s="755"/>
      <c r="GB283" s="755"/>
      <c r="GC283" s="755"/>
      <c r="GD283" s="755"/>
      <c r="GE283" s="755"/>
      <c r="GF283" s="755"/>
      <c r="GG283" s="755"/>
      <c r="GH283" s="755"/>
      <c r="GI283" s="755"/>
      <c r="GJ283" s="755"/>
      <c r="GK283" s="755"/>
      <c r="GL283" s="755"/>
      <c r="GM283" s="755"/>
      <c r="GN283" s="755"/>
      <c r="GO283" s="755"/>
      <c r="GP283" s="755"/>
      <c r="GQ283" s="755"/>
      <c r="GR283" s="755"/>
      <c r="GS283" s="755"/>
      <c r="GT283" s="755"/>
      <c r="GU283" s="755"/>
      <c r="GV283" s="755"/>
      <c r="GW283" s="755"/>
      <c r="GX283" s="755"/>
      <c r="GY283" s="755"/>
      <c r="GZ283" s="755"/>
      <c r="HA283" s="755"/>
      <c r="HB283" s="755"/>
      <c r="HC283" s="755"/>
      <c r="HD283" s="755"/>
      <c r="HE283" s="755"/>
      <c r="HF283" s="755"/>
      <c r="HG283" s="755"/>
      <c r="HH283" s="755"/>
      <c r="HI283" s="755"/>
      <c r="HJ283" s="755"/>
      <c r="HK283" s="755"/>
      <c r="HL283" s="755"/>
      <c r="HM283" s="755"/>
      <c r="HN283" s="755"/>
      <c r="HO283" s="755"/>
      <c r="HP283" s="755"/>
      <c r="HQ283" s="755"/>
      <c r="HR283" s="755"/>
      <c r="HS283" s="755"/>
    </row>
    <row r="284" spans="1:227" s="756" customFormat="1" x14ac:dyDescent="0.25">
      <c r="A284" s="732">
        <v>241</v>
      </c>
      <c r="B284" s="752" t="s">
        <v>4142</v>
      </c>
      <c r="C284" s="752" t="s">
        <v>695</v>
      </c>
      <c r="D284" s="752" t="s">
        <v>82</v>
      </c>
      <c r="E284" s="732">
        <v>0.94</v>
      </c>
      <c r="F284" s="732">
        <v>79</v>
      </c>
      <c r="G284" s="776" t="str">
        <f t="shared" si="6"/>
        <v>Khá</v>
      </c>
      <c r="H284" s="732"/>
      <c r="I284" s="755"/>
      <c r="J284" s="755"/>
      <c r="K284" s="755"/>
      <c r="L284" s="755"/>
      <c r="M284" s="755"/>
      <c r="N284" s="755"/>
      <c r="O284" s="755"/>
      <c r="P284" s="755"/>
      <c r="Q284" s="755"/>
      <c r="R284" s="755"/>
      <c r="S284" s="755"/>
      <c r="T284" s="755"/>
      <c r="U284" s="755"/>
      <c r="V284" s="755"/>
      <c r="W284" s="755"/>
      <c r="X284" s="755"/>
      <c r="Y284" s="755"/>
      <c r="Z284" s="755"/>
      <c r="AA284" s="755"/>
      <c r="AB284" s="755"/>
      <c r="AC284" s="755"/>
      <c r="AD284" s="755"/>
      <c r="AE284" s="755"/>
      <c r="AF284" s="755"/>
      <c r="AG284" s="755"/>
      <c r="AH284" s="755"/>
      <c r="AI284" s="755"/>
      <c r="AJ284" s="755"/>
      <c r="AK284" s="755"/>
      <c r="AL284" s="755"/>
      <c r="AM284" s="755"/>
      <c r="AN284" s="755"/>
      <c r="AO284" s="755"/>
      <c r="AP284" s="755"/>
      <c r="AQ284" s="755"/>
      <c r="AR284" s="755"/>
      <c r="AS284" s="755"/>
      <c r="AT284" s="755"/>
      <c r="AU284" s="755"/>
      <c r="AV284" s="755"/>
      <c r="AW284" s="755"/>
      <c r="AX284" s="755"/>
      <c r="AY284" s="755"/>
      <c r="AZ284" s="755"/>
      <c r="BA284" s="755"/>
      <c r="BB284" s="755"/>
      <c r="BC284" s="755"/>
      <c r="BD284" s="755"/>
      <c r="BE284" s="755"/>
      <c r="BF284" s="755"/>
      <c r="BG284" s="755"/>
      <c r="BH284" s="755"/>
      <c r="BI284" s="755"/>
      <c r="BJ284" s="755"/>
      <c r="BK284" s="755"/>
      <c r="BL284" s="755"/>
      <c r="BM284" s="755"/>
      <c r="BN284" s="755"/>
      <c r="BO284" s="755"/>
      <c r="BP284" s="755"/>
      <c r="BQ284" s="755"/>
      <c r="BR284" s="755"/>
      <c r="BS284" s="755"/>
      <c r="BT284" s="755"/>
      <c r="BU284" s="755"/>
      <c r="BV284" s="755"/>
      <c r="BW284" s="755"/>
      <c r="BX284" s="755"/>
      <c r="BY284" s="755"/>
      <c r="BZ284" s="755"/>
      <c r="CA284" s="755"/>
      <c r="CB284" s="755"/>
      <c r="CC284" s="755"/>
      <c r="CD284" s="755"/>
      <c r="CE284" s="755"/>
      <c r="CF284" s="755"/>
      <c r="CG284" s="755"/>
      <c r="CH284" s="755"/>
      <c r="CI284" s="755"/>
      <c r="CJ284" s="755"/>
      <c r="CK284" s="755"/>
      <c r="CL284" s="755"/>
      <c r="CM284" s="755"/>
      <c r="CN284" s="755"/>
      <c r="CO284" s="755"/>
      <c r="CP284" s="755"/>
      <c r="CQ284" s="755"/>
      <c r="CR284" s="755"/>
      <c r="CS284" s="755"/>
      <c r="CT284" s="755"/>
      <c r="CU284" s="755"/>
      <c r="CV284" s="755"/>
      <c r="CW284" s="755"/>
      <c r="CX284" s="755"/>
      <c r="CY284" s="755"/>
      <c r="CZ284" s="755"/>
      <c r="DA284" s="755"/>
      <c r="DB284" s="755"/>
      <c r="DC284" s="755"/>
      <c r="DD284" s="755"/>
      <c r="DE284" s="755"/>
      <c r="DF284" s="755"/>
      <c r="DG284" s="755"/>
      <c r="DH284" s="755"/>
      <c r="DI284" s="755"/>
      <c r="DJ284" s="755"/>
      <c r="DK284" s="755"/>
      <c r="DL284" s="755"/>
      <c r="DM284" s="755"/>
      <c r="DN284" s="755"/>
      <c r="DO284" s="755"/>
      <c r="DP284" s="755"/>
      <c r="DQ284" s="755"/>
      <c r="DR284" s="755"/>
      <c r="DS284" s="755"/>
      <c r="DT284" s="755"/>
      <c r="DU284" s="755"/>
      <c r="DV284" s="755"/>
      <c r="DW284" s="755"/>
      <c r="DX284" s="755"/>
      <c r="DY284" s="755"/>
      <c r="DZ284" s="755"/>
      <c r="EA284" s="755"/>
      <c r="EB284" s="755"/>
      <c r="EC284" s="755"/>
      <c r="ED284" s="755"/>
      <c r="EE284" s="755"/>
      <c r="EF284" s="755"/>
      <c r="EG284" s="755"/>
      <c r="EH284" s="755"/>
      <c r="EI284" s="755"/>
      <c r="EJ284" s="755"/>
      <c r="EK284" s="755"/>
      <c r="EL284" s="755"/>
      <c r="EM284" s="755"/>
      <c r="EN284" s="755"/>
      <c r="EO284" s="755"/>
      <c r="EP284" s="755"/>
      <c r="EQ284" s="755"/>
      <c r="ER284" s="755"/>
      <c r="ES284" s="755"/>
      <c r="ET284" s="755"/>
      <c r="EU284" s="755"/>
      <c r="EV284" s="755"/>
      <c r="EW284" s="755"/>
      <c r="EX284" s="755"/>
      <c r="EY284" s="755"/>
      <c r="EZ284" s="755"/>
      <c r="FA284" s="755"/>
      <c r="FB284" s="755"/>
      <c r="FC284" s="755"/>
      <c r="FD284" s="755"/>
      <c r="FE284" s="755"/>
      <c r="FF284" s="755"/>
      <c r="FG284" s="755"/>
      <c r="FH284" s="755"/>
      <c r="FI284" s="755"/>
      <c r="FJ284" s="755"/>
      <c r="FK284" s="755"/>
      <c r="FL284" s="755"/>
      <c r="FM284" s="755"/>
      <c r="FN284" s="755"/>
      <c r="FO284" s="755"/>
      <c r="FP284" s="755"/>
      <c r="FQ284" s="755"/>
      <c r="FR284" s="755"/>
      <c r="FS284" s="755"/>
      <c r="FT284" s="755"/>
      <c r="FU284" s="755"/>
      <c r="FV284" s="755"/>
      <c r="FW284" s="755"/>
      <c r="FX284" s="755"/>
      <c r="FY284" s="755"/>
      <c r="FZ284" s="755"/>
      <c r="GA284" s="755"/>
      <c r="GB284" s="755"/>
      <c r="GC284" s="755"/>
      <c r="GD284" s="755"/>
      <c r="GE284" s="755"/>
      <c r="GF284" s="755"/>
      <c r="GG284" s="755"/>
      <c r="GH284" s="755"/>
      <c r="GI284" s="755"/>
      <c r="GJ284" s="755"/>
      <c r="GK284" s="755"/>
      <c r="GL284" s="755"/>
      <c r="GM284" s="755"/>
      <c r="GN284" s="755"/>
      <c r="GO284" s="755"/>
      <c r="GP284" s="755"/>
      <c r="GQ284" s="755"/>
      <c r="GR284" s="755"/>
      <c r="GS284" s="755"/>
      <c r="GT284" s="755"/>
      <c r="GU284" s="755"/>
      <c r="GV284" s="755"/>
      <c r="GW284" s="755"/>
      <c r="GX284" s="755"/>
      <c r="GY284" s="755"/>
      <c r="GZ284" s="755"/>
      <c r="HA284" s="755"/>
      <c r="HB284" s="755"/>
      <c r="HC284" s="755"/>
      <c r="HD284" s="755"/>
      <c r="HE284" s="755"/>
      <c r="HF284" s="755"/>
      <c r="HG284" s="755"/>
      <c r="HH284" s="755"/>
      <c r="HI284" s="755"/>
      <c r="HJ284" s="755"/>
      <c r="HK284" s="755"/>
      <c r="HL284" s="755"/>
      <c r="HM284" s="755"/>
      <c r="HN284" s="755"/>
      <c r="HO284" s="755"/>
      <c r="HP284" s="755"/>
      <c r="HQ284" s="755"/>
      <c r="HR284" s="755"/>
      <c r="HS284" s="755"/>
    </row>
    <row r="285" spans="1:227" s="756" customFormat="1" x14ac:dyDescent="0.25">
      <c r="A285" s="732">
        <v>242</v>
      </c>
      <c r="B285" s="752" t="s">
        <v>4143</v>
      </c>
      <c r="C285" s="752" t="s">
        <v>1185</v>
      </c>
      <c r="D285" s="752" t="s">
        <v>53</v>
      </c>
      <c r="E285" s="732">
        <v>2.38</v>
      </c>
      <c r="F285" s="732">
        <v>89</v>
      </c>
      <c r="G285" s="776" t="str">
        <f t="shared" si="6"/>
        <v>Tốt</v>
      </c>
      <c r="H285" s="732"/>
      <c r="I285" s="755"/>
      <c r="J285" s="755"/>
      <c r="K285" s="755"/>
      <c r="L285" s="755"/>
      <c r="M285" s="755"/>
      <c r="N285" s="755"/>
      <c r="O285" s="755"/>
      <c r="P285" s="755"/>
      <c r="Q285" s="755"/>
      <c r="R285" s="755"/>
      <c r="S285" s="755"/>
      <c r="T285" s="755"/>
      <c r="U285" s="755"/>
      <c r="V285" s="755"/>
      <c r="W285" s="755"/>
      <c r="X285" s="755"/>
      <c r="Y285" s="755"/>
      <c r="Z285" s="755"/>
      <c r="AA285" s="755"/>
      <c r="AB285" s="755"/>
      <c r="AC285" s="755"/>
      <c r="AD285" s="755"/>
      <c r="AE285" s="755"/>
      <c r="AF285" s="755"/>
      <c r="AG285" s="755"/>
      <c r="AH285" s="755"/>
      <c r="AI285" s="755"/>
      <c r="AJ285" s="755"/>
      <c r="AK285" s="755"/>
      <c r="AL285" s="755"/>
      <c r="AM285" s="755"/>
      <c r="AN285" s="755"/>
      <c r="AO285" s="755"/>
      <c r="AP285" s="755"/>
      <c r="AQ285" s="755"/>
      <c r="AR285" s="755"/>
      <c r="AS285" s="755"/>
      <c r="AT285" s="755"/>
      <c r="AU285" s="755"/>
      <c r="AV285" s="755"/>
      <c r="AW285" s="755"/>
      <c r="AX285" s="755"/>
      <c r="AY285" s="755"/>
      <c r="AZ285" s="755"/>
      <c r="BA285" s="755"/>
      <c r="BB285" s="755"/>
      <c r="BC285" s="755"/>
      <c r="BD285" s="755"/>
      <c r="BE285" s="755"/>
      <c r="BF285" s="755"/>
      <c r="BG285" s="755"/>
      <c r="BH285" s="755"/>
      <c r="BI285" s="755"/>
      <c r="BJ285" s="755"/>
      <c r="BK285" s="755"/>
      <c r="BL285" s="755"/>
      <c r="BM285" s="755"/>
      <c r="BN285" s="755"/>
      <c r="BO285" s="755"/>
      <c r="BP285" s="755"/>
      <c r="BQ285" s="755"/>
      <c r="BR285" s="755"/>
      <c r="BS285" s="755"/>
      <c r="BT285" s="755"/>
      <c r="BU285" s="755"/>
      <c r="BV285" s="755"/>
      <c r="BW285" s="755"/>
      <c r="BX285" s="755"/>
      <c r="BY285" s="755"/>
      <c r="BZ285" s="755"/>
      <c r="CA285" s="755"/>
      <c r="CB285" s="755"/>
      <c r="CC285" s="755"/>
      <c r="CD285" s="755"/>
      <c r="CE285" s="755"/>
      <c r="CF285" s="755"/>
      <c r="CG285" s="755"/>
      <c r="CH285" s="755"/>
      <c r="CI285" s="755"/>
      <c r="CJ285" s="755"/>
      <c r="CK285" s="755"/>
      <c r="CL285" s="755"/>
      <c r="CM285" s="755"/>
      <c r="CN285" s="755"/>
      <c r="CO285" s="755"/>
      <c r="CP285" s="755"/>
      <c r="CQ285" s="755"/>
      <c r="CR285" s="755"/>
      <c r="CS285" s="755"/>
      <c r="CT285" s="755"/>
      <c r="CU285" s="755"/>
      <c r="CV285" s="755"/>
      <c r="CW285" s="755"/>
      <c r="CX285" s="755"/>
      <c r="CY285" s="755"/>
      <c r="CZ285" s="755"/>
      <c r="DA285" s="755"/>
      <c r="DB285" s="755"/>
      <c r="DC285" s="755"/>
      <c r="DD285" s="755"/>
      <c r="DE285" s="755"/>
      <c r="DF285" s="755"/>
      <c r="DG285" s="755"/>
      <c r="DH285" s="755"/>
      <c r="DI285" s="755"/>
      <c r="DJ285" s="755"/>
      <c r="DK285" s="755"/>
      <c r="DL285" s="755"/>
      <c r="DM285" s="755"/>
      <c r="DN285" s="755"/>
      <c r="DO285" s="755"/>
      <c r="DP285" s="755"/>
      <c r="DQ285" s="755"/>
      <c r="DR285" s="755"/>
      <c r="DS285" s="755"/>
      <c r="DT285" s="755"/>
      <c r="DU285" s="755"/>
      <c r="DV285" s="755"/>
      <c r="DW285" s="755"/>
      <c r="DX285" s="755"/>
      <c r="DY285" s="755"/>
      <c r="DZ285" s="755"/>
      <c r="EA285" s="755"/>
      <c r="EB285" s="755"/>
      <c r="EC285" s="755"/>
      <c r="ED285" s="755"/>
      <c r="EE285" s="755"/>
      <c r="EF285" s="755"/>
      <c r="EG285" s="755"/>
      <c r="EH285" s="755"/>
      <c r="EI285" s="755"/>
      <c r="EJ285" s="755"/>
      <c r="EK285" s="755"/>
      <c r="EL285" s="755"/>
      <c r="EM285" s="755"/>
      <c r="EN285" s="755"/>
      <c r="EO285" s="755"/>
      <c r="EP285" s="755"/>
      <c r="EQ285" s="755"/>
      <c r="ER285" s="755"/>
      <c r="ES285" s="755"/>
      <c r="ET285" s="755"/>
      <c r="EU285" s="755"/>
      <c r="EV285" s="755"/>
      <c r="EW285" s="755"/>
      <c r="EX285" s="755"/>
      <c r="EY285" s="755"/>
      <c r="EZ285" s="755"/>
      <c r="FA285" s="755"/>
      <c r="FB285" s="755"/>
      <c r="FC285" s="755"/>
      <c r="FD285" s="755"/>
      <c r="FE285" s="755"/>
      <c r="FF285" s="755"/>
      <c r="FG285" s="755"/>
      <c r="FH285" s="755"/>
      <c r="FI285" s="755"/>
      <c r="FJ285" s="755"/>
      <c r="FK285" s="755"/>
      <c r="FL285" s="755"/>
      <c r="FM285" s="755"/>
      <c r="FN285" s="755"/>
      <c r="FO285" s="755"/>
      <c r="FP285" s="755"/>
      <c r="FQ285" s="755"/>
      <c r="FR285" s="755"/>
      <c r="FS285" s="755"/>
      <c r="FT285" s="755"/>
      <c r="FU285" s="755"/>
      <c r="FV285" s="755"/>
      <c r="FW285" s="755"/>
      <c r="FX285" s="755"/>
      <c r="FY285" s="755"/>
      <c r="FZ285" s="755"/>
      <c r="GA285" s="755"/>
      <c r="GB285" s="755"/>
      <c r="GC285" s="755"/>
      <c r="GD285" s="755"/>
      <c r="GE285" s="755"/>
      <c r="GF285" s="755"/>
      <c r="GG285" s="755"/>
      <c r="GH285" s="755"/>
      <c r="GI285" s="755"/>
      <c r="GJ285" s="755"/>
      <c r="GK285" s="755"/>
      <c r="GL285" s="755"/>
      <c r="GM285" s="755"/>
      <c r="GN285" s="755"/>
      <c r="GO285" s="755"/>
      <c r="GP285" s="755"/>
      <c r="GQ285" s="755"/>
      <c r="GR285" s="755"/>
      <c r="GS285" s="755"/>
      <c r="GT285" s="755"/>
      <c r="GU285" s="755"/>
      <c r="GV285" s="755"/>
      <c r="GW285" s="755"/>
      <c r="GX285" s="755"/>
      <c r="GY285" s="755"/>
      <c r="GZ285" s="755"/>
      <c r="HA285" s="755"/>
      <c r="HB285" s="755"/>
      <c r="HC285" s="755"/>
      <c r="HD285" s="755"/>
      <c r="HE285" s="755"/>
      <c r="HF285" s="755"/>
      <c r="HG285" s="755"/>
      <c r="HH285" s="755"/>
      <c r="HI285" s="755"/>
      <c r="HJ285" s="755"/>
      <c r="HK285" s="755"/>
      <c r="HL285" s="755"/>
      <c r="HM285" s="755"/>
      <c r="HN285" s="755"/>
      <c r="HO285" s="755"/>
      <c r="HP285" s="755"/>
      <c r="HQ285" s="755"/>
      <c r="HR285" s="755"/>
      <c r="HS285" s="755"/>
    </row>
    <row r="286" spans="1:227" s="756" customFormat="1" x14ac:dyDescent="0.25">
      <c r="A286" s="732">
        <v>243</v>
      </c>
      <c r="B286" s="752" t="s">
        <v>4144</v>
      </c>
      <c r="C286" s="752" t="s">
        <v>525</v>
      </c>
      <c r="D286" s="752" t="s">
        <v>231</v>
      </c>
      <c r="E286" s="732">
        <v>1.75</v>
      </c>
      <c r="F286" s="732">
        <v>60</v>
      </c>
      <c r="G286" s="776" t="str">
        <f t="shared" si="6"/>
        <v>Trung bình</v>
      </c>
      <c r="H286" s="732" t="s">
        <v>124</v>
      </c>
      <c r="I286" s="755"/>
      <c r="J286" s="755"/>
      <c r="K286" s="755"/>
      <c r="L286" s="755"/>
      <c r="M286" s="755"/>
      <c r="N286" s="755"/>
      <c r="O286" s="755"/>
      <c r="P286" s="755"/>
      <c r="Q286" s="755"/>
      <c r="R286" s="755"/>
      <c r="S286" s="755"/>
      <c r="T286" s="755"/>
      <c r="U286" s="755"/>
      <c r="V286" s="755"/>
      <c r="W286" s="755"/>
      <c r="X286" s="755"/>
      <c r="Y286" s="755"/>
      <c r="Z286" s="755"/>
      <c r="AA286" s="755"/>
      <c r="AB286" s="755"/>
      <c r="AC286" s="755"/>
      <c r="AD286" s="755"/>
      <c r="AE286" s="755"/>
      <c r="AF286" s="755"/>
      <c r="AG286" s="755"/>
      <c r="AH286" s="755"/>
      <c r="AI286" s="755"/>
      <c r="AJ286" s="755"/>
      <c r="AK286" s="755"/>
      <c r="AL286" s="755"/>
      <c r="AM286" s="755"/>
      <c r="AN286" s="755"/>
      <c r="AO286" s="755"/>
      <c r="AP286" s="755"/>
      <c r="AQ286" s="755"/>
      <c r="AR286" s="755"/>
      <c r="AS286" s="755"/>
      <c r="AT286" s="755"/>
      <c r="AU286" s="755"/>
      <c r="AV286" s="755"/>
      <c r="AW286" s="755"/>
      <c r="AX286" s="755"/>
      <c r="AY286" s="755"/>
      <c r="AZ286" s="755"/>
      <c r="BA286" s="755"/>
      <c r="BB286" s="755"/>
      <c r="BC286" s="755"/>
      <c r="BD286" s="755"/>
      <c r="BE286" s="755"/>
      <c r="BF286" s="755"/>
      <c r="BG286" s="755"/>
      <c r="BH286" s="755"/>
      <c r="BI286" s="755"/>
      <c r="BJ286" s="755"/>
      <c r="BK286" s="755"/>
      <c r="BL286" s="755"/>
      <c r="BM286" s="755"/>
      <c r="BN286" s="755"/>
      <c r="BO286" s="755"/>
      <c r="BP286" s="755"/>
      <c r="BQ286" s="755"/>
      <c r="BR286" s="755"/>
      <c r="BS286" s="755"/>
      <c r="BT286" s="755"/>
      <c r="BU286" s="755"/>
      <c r="BV286" s="755"/>
      <c r="BW286" s="755"/>
      <c r="BX286" s="755"/>
      <c r="BY286" s="755"/>
      <c r="BZ286" s="755"/>
      <c r="CA286" s="755"/>
      <c r="CB286" s="755"/>
      <c r="CC286" s="755"/>
      <c r="CD286" s="755"/>
      <c r="CE286" s="755"/>
      <c r="CF286" s="755"/>
      <c r="CG286" s="755"/>
      <c r="CH286" s="755"/>
      <c r="CI286" s="755"/>
      <c r="CJ286" s="755"/>
      <c r="CK286" s="755"/>
      <c r="CL286" s="755"/>
      <c r="CM286" s="755"/>
      <c r="CN286" s="755"/>
      <c r="CO286" s="755"/>
      <c r="CP286" s="755"/>
      <c r="CQ286" s="755"/>
      <c r="CR286" s="755"/>
      <c r="CS286" s="755"/>
      <c r="CT286" s="755"/>
      <c r="CU286" s="755"/>
      <c r="CV286" s="755"/>
      <c r="CW286" s="755"/>
      <c r="CX286" s="755"/>
      <c r="CY286" s="755"/>
      <c r="CZ286" s="755"/>
      <c r="DA286" s="755"/>
      <c r="DB286" s="755"/>
      <c r="DC286" s="755"/>
      <c r="DD286" s="755"/>
      <c r="DE286" s="755"/>
      <c r="DF286" s="755"/>
      <c r="DG286" s="755"/>
      <c r="DH286" s="755"/>
      <c r="DI286" s="755"/>
      <c r="DJ286" s="755"/>
      <c r="DK286" s="755"/>
      <c r="DL286" s="755"/>
      <c r="DM286" s="755"/>
      <c r="DN286" s="755"/>
      <c r="DO286" s="755"/>
      <c r="DP286" s="755"/>
      <c r="DQ286" s="755"/>
      <c r="DR286" s="755"/>
      <c r="DS286" s="755"/>
      <c r="DT286" s="755"/>
      <c r="DU286" s="755"/>
      <c r="DV286" s="755"/>
      <c r="DW286" s="755"/>
      <c r="DX286" s="755"/>
      <c r="DY286" s="755"/>
      <c r="DZ286" s="755"/>
      <c r="EA286" s="755"/>
      <c r="EB286" s="755"/>
      <c r="EC286" s="755"/>
      <c r="ED286" s="755"/>
      <c r="EE286" s="755"/>
      <c r="EF286" s="755"/>
      <c r="EG286" s="755"/>
      <c r="EH286" s="755"/>
      <c r="EI286" s="755"/>
      <c r="EJ286" s="755"/>
      <c r="EK286" s="755"/>
      <c r="EL286" s="755"/>
      <c r="EM286" s="755"/>
      <c r="EN286" s="755"/>
      <c r="EO286" s="755"/>
      <c r="EP286" s="755"/>
      <c r="EQ286" s="755"/>
      <c r="ER286" s="755"/>
      <c r="ES286" s="755"/>
      <c r="ET286" s="755"/>
      <c r="EU286" s="755"/>
      <c r="EV286" s="755"/>
      <c r="EW286" s="755"/>
      <c r="EX286" s="755"/>
      <c r="EY286" s="755"/>
      <c r="EZ286" s="755"/>
      <c r="FA286" s="755"/>
      <c r="FB286" s="755"/>
      <c r="FC286" s="755"/>
      <c r="FD286" s="755"/>
      <c r="FE286" s="755"/>
      <c r="FF286" s="755"/>
      <c r="FG286" s="755"/>
      <c r="FH286" s="755"/>
      <c r="FI286" s="755"/>
      <c r="FJ286" s="755"/>
      <c r="FK286" s="755"/>
      <c r="FL286" s="755"/>
      <c r="FM286" s="755"/>
      <c r="FN286" s="755"/>
      <c r="FO286" s="755"/>
      <c r="FP286" s="755"/>
      <c r="FQ286" s="755"/>
      <c r="FR286" s="755"/>
      <c r="FS286" s="755"/>
      <c r="FT286" s="755"/>
      <c r="FU286" s="755"/>
      <c r="FV286" s="755"/>
      <c r="FW286" s="755"/>
      <c r="FX286" s="755"/>
      <c r="FY286" s="755"/>
      <c r="FZ286" s="755"/>
      <c r="GA286" s="755"/>
      <c r="GB286" s="755"/>
      <c r="GC286" s="755"/>
      <c r="GD286" s="755"/>
      <c r="GE286" s="755"/>
      <c r="GF286" s="755"/>
      <c r="GG286" s="755"/>
      <c r="GH286" s="755"/>
      <c r="GI286" s="755"/>
      <c r="GJ286" s="755"/>
      <c r="GK286" s="755"/>
      <c r="GL286" s="755"/>
      <c r="GM286" s="755"/>
      <c r="GN286" s="755"/>
      <c r="GO286" s="755"/>
      <c r="GP286" s="755"/>
      <c r="GQ286" s="755"/>
      <c r="GR286" s="755"/>
      <c r="GS286" s="755"/>
      <c r="GT286" s="755"/>
      <c r="GU286" s="755"/>
      <c r="GV286" s="755"/>
      <c r="GW286" s="755"/>
      <c r="GX286" s="755"/>
      <c r="GY286" s="755"/>
      <c r="GZ286" s="755"/>
      <c r="HA286" s="755"/>
      <c r="HB286" s="755"/>
      <c r="HC286" s="755"/>
      <c r="HD286" s="755"/>
      <c r="HE286" s="755"/>
      <c r="HF286" s="755"/>
      <c r="HG286" s="755"/>
      <c r="HH286" s="755"/>
      <c r="HI286" s="755"/>
      <c r="HJ286" s="755"/>
      <c r="HK286" s="755"/>
      <c r="HL286" s="755"/>
      <c r="HM286" s="755"/>
      <c r="HN286" s="755"/>
      <c r="HO286" s="755"/>
      <c r="HP286" s="755"/>
      <c r="HQ286" s="755"/>
      <c r="HR286" s="755"/>
      <c r="HS286" s="755"/>
    </row>
    <row r="287" spans="1:227" s="756" customFormat="1" x14ac:dyDescent="0.25">
      <c r="A287" s="732">
        <v>244</v>
      </c>
      <c r="B287" s="752" t="s">
        <v>4145</v>
      </c>
      <c r="C287" s="752" t="s">
        <v>4146</v>
      </c>
      <c r="D287" s="752" t="s">
        <v>231</v>
      </c>
      <c r="E287" s="732">
        <v>0.88</v>
      </c>
      <c r="F287" s="732">
        <v>60</v>
      </c>
      <c r="G287" s="776" t="str">
        <f t="shared" si="6"/>
        <v>Trung bình</v>
      </c>
      <c r="H287" s="732" t="s">
        <v>124</v>
      </c>
      <c r="I287" s="755"/>
      <c r="J287" s="755"/>
      <c r="K287" s="755"/>
      <c r="L287" s="755"/>
      <c r="M287" s="755"/>
      <c r="N287" s="755"/>
      <c r="O287" s="755"/>
      <c r="P287" s="755"/>
      <c r="Q287" s="755"/>
      <c r="R287" s="755"/>
      <c r="S287" s="755"/>
      <c r="T287" s="755"/>
      <c r="U287" s="755"/>
      <c r="V287" s="755"/>
      <c r="W287" s="755"/>
      <c r="X287" s="755"/>
      <c r="Y287" s="755"/>
      <c r="Z287" s="755"/>
      <c r="AA287" s="755"/>
      <c r="AB287" s="755"/>
      <c r="AC287" s="755"/>
      <c r="AD287" s="755"/>
      <c r="AE287" s="755"/>
      <c r="AF287" s="755"/>
      <c r="AG287" s="755"/>
      <c r="AH287" s="755"/>
      <c r="AI287" s="755"/>
      <c r="AJ287" s="755"/>
      <c r="AK287" s="755"/>
      <c r="AL287" s="755"/>
      <c r="AM287" s="755"/>
      <c r="AN287" s="755"/>
      <c r="AO287" s="755"/>
      <c r="AP287" s="755"/>
      <c r="AQ287" s="755"/>
      <c r="AR287" s="755"/>
      <c r="AS287" s="755"/>
      <c r="AT287" s="755"/>
      <c r="AU287" s="755"/>
      <c r="AV287" s="755"/>
      <c r="AW287" s="755"/>
      <c r="AX287" s="755"/>
      <c r="AY287" s="755"/>
      <c r="AZ287" s="755"/>
      <c r="BA287" s="755"/>
      <c r="BB287" s="755"/>
      <c r="BC287" s="755"/>
      <c r="BD287" s="755"/>
      <c r="BE287" s="755"/>
      <c r="BF287" s="755"/>
      <c r="BG287" s="755"/>
      <c r="BH287" s="755"/>
      <c r="BI287" s="755"/>
      <c r="BJ287" s="755"/>
      <c r="BK287" s="755"/>
      <c r="BL287" s="755"/>
      <c r="BM287" s="755"/>
      <c r="BN287" s="755"/>
      <c r="BO287" s="755"/>
      <c r="BP287" s="755"/>
      <c r="BQ287" s="755"/>
      <c r="BR287" s="755"/>
      <c r="BS287" s="755"/>
      <c r="BT287" s="755"/>
      <c r="BU287" s="755"/>
      <c r="BV287" s="755"/>
      <c r="BW287" s="755"/>
      <c r="BX287" s="755"/>
      <c r="BY287" s="755"/>
      <c r="BZ287" s="755"/>
      <c r="CA287" s="755"/>
      <c r="CB287" s="755"/>
      <c r="CC287" s="755"/>
      <c r="CD287" s="755"/>
      <c r="CE287" s="755"/>
      <c r="CF287" s="755"/>
      <c r="CG287" s="755"/>
      <c r="CH287" s="755"/>
      <c r="CI287" s="755"/>
      <c r="CJ287" s="755"/>
      <c r="CK287" s="755"/>
      <c r="CL287" s="755"/>
      <c r="CM287" s="755"/>
      <c r="CN287" s="755"/>
      <c r="CO287" s="755"/>
      <c r="CP287" s="755"/>
      <c r="CQ287" s="755"/>
      <c r="CR287" s="755"/>
      <c r="CS287" s="755"/>
      <c r="CT287" s="755"/>
      <c r="CU287" s="755"/>
      <c r="CV287" s="755"/>
      <c r="CW287" s="755"/>
      <c r="CX287" s="755"/>
      <c r="CY287" s="755"/>
      <c r="CZ287" s="755"/>
      <c r="DA287" s="755"/>
      <c r="DB287" s="755"/>
      <c r="DC287" s="755"/>
      <c r="DD287" s="755"/>
      <c r="DE287" s="755"/>
      <c r="DF287" s="755"/>
      <c r="DG287" s="755"/>
      <c r="DH287" s="755"/>
      <c r="DI287" s="755"/>
      <c r="DJ287" s="755"/>
      <c r="DK287" s="755"/>
      <c r="DL287" s="755"/>
      <c r="DM287" s="755"/>
      <c r="DN287" s="755"/>
      <c r="DO287" s="755"/>
      <c r="DP287" s="755"/>
      <c r="DQ287" s="755"/>
      <c r="DR287" s="755"/>
      <c r="DS287" s="755"/>
      <c r="DT287" s="755"/>
      <c r="DU287" s="755"/>
      <c r="DV287" s="755"/>
      <c r="DW287" s="755"/>
      <c r="DX287" s="755"/>
      <c r="DY287" s="755"/>
      <c r="DZ287" s="755"/>
      <c r="EA287" s="755"/>
      <c r="EB287" s="755"/>
      <c r="EC287" s="755"/>
      <c r="ED287" s="755"/>
      <c r="EE287" s="755"/>
      <c r="EF287" s="755"/>
      <c r="EG287" s="755"/>
      <c r="EH287" s="755"/>
      <c r="EI287" s="755"/>
      <c r="EJ287" s="755"/>
      <c r="EK287" s="755"/>
      <c r="EL287" s="755"/>
      <c r="EM287" s="755"/>
      <c r="EN287" s="755"/>
      <c r="EO287" s="755"/>
      <c r="EP287" s="755"/>
      <c r="EQ287" s="755"/>
      <c r="ER287" s="755"/>
      <c r="ES287" s="755"/>
      <c r="ET287" s="755"/>
      <c r="EU287" s="755"/>
      <c r="EV287" s="755"/>
      <c r="EW287" s="755"/>
      <c r="EX287" s="755"/>
      <c r="EY287" s="755"/>
      <c r="EZ287" s="755"/>
      <c r="FA287" s="755"/>
      <c r="FB287" s="755"/>
      <c r="FC287" s="755"/>
      <c r="FD287" s="755"/>
      <c r="FE287" s="755"/>
      <c r="FF287" s="755"/>
      <c r="FG287" s="755"/>
      <c r="FH287" s="755"/>
      <c r="FI287" s="755"/>
      <c r="FJ287" s="755"/>
      <c r="FK287" s="755"/>
      <c r="FL287" s="755"/>
      <c r="FM287" s="755"/>
      <c r="FN287" s="755"/>
      <c r="FO287" s="755"/>
      <c r="FP287" s="755"/>
      <c r="FQ287" s="755"/>
      <c r="FR287" s="755"/>
      <c r="FS287" s="755"/>
      <c r="FT287" s="755"/>
      <c r="FU287" s="755"/>
      <c r="FV287" s="755"/>
      <c r="FW287" s="755"/>
      <c r="FX287" s="755"/>
      <c r="FY287" s="755"/>
      <c r="FZ287" s="755"/>
      <c r="GA287" s="755"/>
      <c r="GB287" s="755"/>
      <c r="GC287" s="755"/>
      <c r="GD287" s="755"/>
      <c r="GE287" s="755"/>
      <c r="GF287" s="755"/>
      <c r="GG287" s="755"/>
      <c r="GH287" s="755"/>
      <c r="GI287" s="755"/>
      <c r="GJ287" s="755"/>
      <c r="GK287" s="755"/>
      <c r="GL287" s="755"/>
      <c r="GM287" s="755"/>
      <c r="GN287" s="755"/>
      <c r="GO287" s="755"/>
      <c r="GP287" s="755"/>
      <c r="GQ287" s="755"/>
      <c r="GR287" s="755"/>
      <c r="GS287" s="755"/>
      <c r="GT287" s="755"/>
      <c r="GU287" s="755"/>
      <c r="GV287" s="755"/>
      <c r="GW287" s="755"/>
      <c r="GX287" s="755"/>
      <c r="GY287" s="755"/>
      <c r="GZ287" s="755"/>
      <c r="HA287" s="755"/>
      <c r="HB287" s="755"/>
      <c r="HC287" s="755"/>
      <c r="HD287" s="755"/>
      <c r="HE287" s="755"/>
      <c r="HF287" s="755"/>
      <c r="HG287" s="755"/>
      <c r="HH287" s="755"/>
      <c r="HI287" s="755"/>
      <c r="HJ287" s="755"/>
      <c r="HK287" s="755"/>
      <c r="HL287" s="755"/>
      <c r="HM287" s="755"/>
      <c r="HN287" s="755"/>
      <c r="HO287" s="755"/>
      <c r="HP287" s="755"/>
      <c r="HQ287" s="755"/>
      <c r="HR287" s="755"/>
      <c r="HS287" s="755"/>
    </row>
    <row r="288" spans="1:227" s="756" customFormat="1" x14ac:dyDescent="0.25">
      <c r="A288" s="732">
        <v>245</v>
      </c>
      <c r="B288" s="752" t="s">
        <v>4147</v>
      </c>
      <c r="C288" s="752" t="s">
        <v>4148</v>
      </c>
      <c r="D288" s="752" t="s">
        <v>191</v>
      </c>
      <c r="E288" s="732">
        <v>0</v>
      </c>
      <c r="F288" s="732">
        <v>0</v>
      </c>
      <c r="G288" s="776" t="str">
        <f t="shared" si="6"/>
        <v>Kém</v>
      </c>
      <c r="H288" s="732"/>
      <c r="I288" s="755"/>
      <c r="J288" s="755"/>
      <c r="K288" s="755"/>
      <c r="L288" s="755"/>
      <c r="M288" s="755"/>
      <c r="N288" s="755"/>
      <c r="O288" s="755"/>
      <c r="P288" s="755"/>
      <c r="Q288" s="755"/>
      <c r="R288" s="755"/>
      <c r="S288" s="755"/>
      <c r="T288" s="755"/>
      <c r="U288" s="755"/>
      <c r="V288" s="755"/>
      <c r="W288" s="755"/>
      <c r="X288" s="755"/>
      <c r="Y288" s="755"/>
      <c r="Z288" s="755"/>
      <c r="AA288" s="755"/>
      <c r="AB288" s="755"/>
      <c r="AC288" s="755"/>
      <c r="AD288" s="755"/>
      <c r="AE288" s="755"/>
      <c r="AF288" s="755"/>
      <c r="AG288" s="755"/>
      <c r="AH288" s="755"/>
      <c r="AI288" s="755"/>
      <c r="AJ288" s="755"/>
      <c r="AK288" s="755"/>
      <c r="AL288" s="755"/>
      <c r="AM288" s="755"/>
      <c r="AN288" s="755"/>
      <c r="AO288" s="755"/>
      <c r="AP288" s="755"/>
      <c r="AQ288" s="755"/>
      <c r="AR288" s="755"/>
      <c r="AS288" s="755"/>
      <c r="AT288" s="755"/>
      <c r="AU288" s="755"/>
      <c r="AV288" s="755"/>
      <c r="AW288" s="755"/>
      <c r="AX288" s="755"/>
      <c r="AY288" s="755"/>
      <c r="AZ288" s="755"/>
      <c r="BA288" s="755"/>
      <c r="BB288" s="755"/>
      <c r="BC288" s="755"/>
      <c r="BD288" s="755"/>
      <c r="BE288" s="755"/>
      <c r="BF288" s="755"/>
      <c r="BG288" s="755"/>
      <c r="BH288" s="755"/>
      <c r="BI288" s="755"/>
      <c r="BJ288" s="755"/>
      <c r="BK288" s="755"/>
      <c r="BL288" s="755"/>
      <c r="BM288" s="755"/>
      <c r="BN288" s="755"/>
      <c r="BO288" s="755"/>
      <c r="BP288" s="755"/>
      <c r="BQ288" s="755"/>
      <c r="BR288" s="755"/>
      <c r="BS288" s="755"/>
      <c r="BT288" s="755"/>
      <c r="BU288" s="755"/>
      <c r="BV288" s="755"/>
      <c r="BW288" s="755"/>
      <c r="BX288" s="755"/>
      <c r="BY288" s="755"/>
      <c r="BZ288" s="755"/>
      <c r="CA288" s="755"/>
      <c r="CB288" s="755"/>
      <c r="CC288" s="755"/>
      <c r="CD288" s="755"/>
      <c r="CE288" s="755"/>
      <c r="CF288" s="755"/>
      <c r="CG288" s="755"/>
      <c r="CH288" s="755"/>
      <c r="CI288" s="755"/>
      <c r="CJ288" s="755"/>
      <c r="CK288" s="755"/>
      <c r="CL288" s="755"/>
      <c r="CM288" s="755"/>
      <c r="CN288" s="755"/>
      <c r="CO288" s="755"/>
      <c r="CP288" s="755"/>
      <c r="CQ288" s="755"/>
      <c r="CR288" s="755"/>
      <c r="CS288" s="755"/>
      <c r="CT288" s="755"/>
      <c r="CU288" s="755"/>
      <c r="CV288" s="755"/>
      <c r="CW288" s="755"/>
      <c r="CX288" s="755"/>
      <c r="CY288" s="755"/>
      <c r="CZ288" s="755"/>
      <c r="DA288" s="755"/>
      <c r="DB288" s="755"/>
      <c r="DC288" s="755"/>
      <c r="DD288" s="755"/>
      <c r="DE288" s="755"/>
      <c r="DF288" s="755"/>
      <c r="DG288" s="755"/>
      <c r="DH288" s="755"/>
      <c r="DI288" s="755"/>
      <c r="DJ288" s="755"/>
      <c r="DK288" s="755"/>
      <c r="DL288" s="755"/>
      <c r="DM288" s="755"/>
      <c r="DN288" s="755"/>
      <c r="DO288" s="755"/>
      <c r="DP288" s="755"/>
      <c r="DQ288" s="755"/>
      <c r="DR288" s="755"/>
      <c r="DS288" s="755"/>
      <c r="DT288" s="755"/>
      <c r="DU288" s="755"/>
      <c r="DV288" s="755"/>
      <c r="DW288" s="755"/>
      <c r="DX288" s="755"/>
      <c r="DY288" s="755"/>
      <c r="DZ288" s="755"/>
      <c r="EA288" s="755"/>
      <c r="EB288" s="755"/>
      <c r="EC288" s="755"/>
      <c r="ED288" s="755"/>
      <c r="EE288" s="755"/>
      <c r="EF288" s="755"/>
      <c r="EG288" s="755"/>
      <c r="EH288" s="755"/>
      <c r="EI288" s="755"/>
      <c r="EJ288" s="755"/>
      <c r="EK288" s="755"/>
      <c r="EL288" s="755"/>
      <c r="EM288" s="755"/>
      <c r="EN288" s="755"/>
      <c r="EO288" s="755"/>
      <c r="EP288" s="755"/>
      <c r="EQ288" s="755"/>
      <c r="ER288" s="755"/>
      <c r="ES288" s="755"/>
      <c r="ET288" s="755"/>
      <c r="EU288" s="755"/>
      <c r="EV288" s="755"/>
      <c r="EW288" s="755"/>
      <c r="EX288" s="755"/>
      <c r="EY288" s="755"/>
      <c r="EZ288" s="755"/>
      <c r="FA288" s="755"/>
      <c r="FB288" s="755"/>
      <c r="FC288" s="755"/>
      <c r="FD288" s="755"/>
      <c r="FE288" s="755"/>
      <c r="FF288" s="755"/>
      <c r="FG288" s="755"/>
      <c r="FH288" s="755"/>
      <c r="FI288" s="755"/>
      <c r="FJ288" s="755"/>
      <c r="FK288" s="755"/>
      <c r="FL288" s="755"/>
      <c r="FM288" s="755"/>
      <c r="FN288" s="755"/>
      <c r="FO288" s="755"/>
      <c r="FP288" s="755"/>
      <c r="FQ288" s="755"/>
      <c r="FR288" s="755"/>
      <c r="FS288" s="755"/>
      <c r="FT288" s="755"/>
      <c r="FU288" s="755"/>
      <c r="FV288" s="755"/>
      <c r="FW288" s="755"/>
      <c r="FX288" s="755"/>
      <c r="FY288" s="755"/>
      <c r="FZ288" s="755"/>
      <c r="GA288" s="755"/>
      <c r="GB288" s="755"/>
      <c r="GC288" s="755"/>
      <c r="GD288" s="755"/>
      <c r="GE288" s="755"/>
      <c r="GF288" s="755"/>
      <c r="GG288" s="755"/>
      <c r="GH288" s="755"/>
      <c r="GI288" s="755"/>
      <c r="GJ288" s="755"/>
      <c r="GK288" s="755"/>
      <c r="GL288" s="755"/>
      <c r="GM288" s="755"/>
      <c r="GN288" s="755"/>
      <c r="GO288" s="755"/>
      <c r="GP288" s="755"/>
      <c r="GQ288" s="755"/>
      <c r="GR288" s="755"/>
      <c r="GS288" s="755"/>
      <c r="GT288" s="755"/>
      <c r="GU288" s="755"/>
      <c r="GV288" s="755"/>
      <c r="GW288" s="755"/>
      <c r="GX288" s="755"/>
      <c r="GY288" s="755"/>
      <c r="GZ288" s="755"/>
      <c r="HA288" s="755"/>
      <c r="HB288" s="755"/>
      <c r="HC288" s="755"/>
      <c r="HD288" s="755"/>
      <c r="HE288" s="755"/>
      <c r="HF288" s="755"/>
      <c r="HG288" s="755"/>
      <c r="HH288" s="755"/>
      <c r="HI288" s="755"/>
      <c r="HJ288" s="755"/>
      <c r="HK288" s="755"/>
      <c r="HL288" s="755"/>
      <c r="HM288" s="755"/>
      <c r="HN288" s="755"/>
      <c r="HO288" s="755"/>
      <c r="HP288" s="755"/>
      <c r="HQ288" s="755"/>
      <c r="HR288" s="755"/>
      <c r="HS288" s="755"/>
    </row>
    <row r="289" spans="1:227" s="756" customFormat="1" x14ac:dyDescent="0.25">
      <c r="A289" s="732">
        <v>246</v>
      </c>
      <c r="B289" s="752" t="s">
        <v>4149</v>
      </c>
      <c r="C289" s="752" t="s">
        <v>4150</v>
      </c>
      <c r="D289" s="752" t="s">
        <v>1266</v>
      </c>
      <c r="E289" s="732">
        <v>2.13</v>
      </c>
      <c r="F289" s="732">
        <v>89</v>
      </c>
      <c r="G289" s="776" t="str">
        <f t="shared" si="6"/>
        <v>Tốt</v>
      </c>
      <c r="H289" s="732"/>
      <c r="I289" s="755"/>
      <c r="J289" s="755"/>
      <c r="K289" s="755"/>
      <c r="L289" s="755"/>
      <c r="M289" s="755"/>
      <c r="N289" s="755"/>
      <c r="O289" s="755"/>
      <c r="P289" s="755"/>
      <c r="Q289" s="755"/>
      <c r="R289" s="755"/>
      <c r="S289" s="755"/>
      <c r="T289" s="755"/>
      <c r="U289" s="755"/>
      <c r="V289" s="755"/>
      <c r="W289" s="755"/>
      <c r="X289" s="755"/>
      <c r="Y289" s="755"/>
      <c r="Z289" s="755"/>
      <c r="AA289" s="755"/>
      <c r="AB289" s="755"/>
      <c r="AC289" s="755"/>
      <c r="AD289" s="755"/>
      <c r="AE289" s="755"/>
      <c r="AF289" s="755"/>
      <c r="AG289" s="755"/>
      <c r="AH289" s="755"/>
      <c r="AI289" s="755"/>
      <c r="AJ289" s="755"/>
      <c r="AK289" s="755"/>
      <c r="AL289" s="755"/>
      <c r="AM289" s="755"/>
      <c r="AN289" s="755"/>
      <c r="AO289" s="755"/>
      <c r="AP289" s="755"/>
      <c r="AQ289" s="755"/>
      <c r="AR289" s="755"/>
      <c r="AS289" s="755"/>
      <c r="AT289" s="755"/>
      <c r="AU289" s="755"/>
      <c r="AV289" s="755"/>
      <c r="AW289" s="755"/>
      <c r="AX289" s="755"/>
      <c r="AY289" s="755"/>
      <c r="AZ289" s="755"/>
      <c r="BA289" s="755"/>
      <c r="BB289" s="755"/>
      <c r="BC289" s="755"/>
      <c r="BD289" s="755"/>
      <c r="BE289" s="755"/>
      <c r="BF289" s="755"/>
      <c r="BG289" s="755"/>
      <c r="BH289" s="755"/>
      <c r="BI289" s="755"/>
      <c r="BJ289" s="755"/>
      <c r="BK289" s="755"/>
      <c r="BL289" s="755"/>
      <c r="BM289" s="755"/>
      <c r="BN289" s="755"/>
      <c r="BO289" s="755"/>
      <c r="BP289" s="755"/>
      <c r="BQ289" s="755"/>
      <c r="BR289" s="755"/>
      <c r="BS289" s="755"/>
      <c r="BT289" s="755"/>
      <c r="BU289" s="755"/>
      <c r="BV289" s="755"/>
      <c r="BW289" s="755"/>
      <c r="BX289" s="755"/>
      <c r="BY289" s="755"/>
      <c r="BZ289" s="755"/>
      <c r="CA289" s="755"/>
      <c r="CB289" s="755"/>
      <c r="CC289" s="755"/>
      <c r="CD289" s="755"/>
      <c r="CE289" s="755"/>
      <c r="CF289" s="755"/>
      <c r="CG289" s="755"/>
      <c r="CH289" s="755"/>
      <c r="CI289" s="755"/>
      <c r="CJ289" s="755"/>
      <c r="CK289" s="755"/>
      <c r="CL289" s="755"/>
      <c r="CM289" s="755"/>
      <c r="CN289" s="755"/>
      <c r="CO289" s="755"/>
      <c r="CP289" s="755"/>
      <c r="CQ289" s="755"/>
      <c r="CR289" s="755"/>
      <c r="CS289" s="755"/>
      <c r="CT289" s="755"/>
      <c r="CU289" s="755"/>
      <c r="CV289" s="755"/>
      <c r="CW289" s="755"/>
      <c r="CX289" s="755"/>
      <c r="CY289" s="755"/>
      <c r="CZ289" s="755"/>
      <c r="DA289" s="755"/>
      <c r="DB289" s="755"/>
      <c r="DC289" s="755"/>
      <c r="DD289" s="755"/>
      <c r="DE289" s="755"/>
      <c r="DF289" s="755"/>
      <c r="DG289" s="755"/>
      <c r="DH289" s="755"/>
      <c r="DI289" s="755"/>
      <c r="DJ289" s="755"/>
      <c r="DK289" s="755"/>
      <c r="DL289" s="755"/>
      <c r="DM289" s="755"/>
      <c r="DN289" s="755"/>
      <c r="DO289" s="755"/>
      <c r="DP289" s="755"/>
      <c r="DQ289" s="755"/>
      <c r="DR289" s="755"/>
      <c r="DS289" s="755"/>
      <c r="DT289" s="755"/>
      <c r="DU289" s="755"/>
      <c r="DV289" s="755"/>
      <c r="DW289" s="755"/>
      <c r="DX289" s="755"/>
      <c r="DY289" s="755"/>
      <c r="DZ289" s="755"/>
      <c r="EA289" s="755"/>
      <c r="EB289" s="755"/>
      <c r="EC289" s="755"/>
      <c r="ED289" s="755"/>
      <c r="EE289" s="755"/>
      <c r="EF289" s="755"/>
      <c r="EG289" s="755"/>
      <c r="EH289" s="755"/>
      <c r="EI289" s="755"/>
      <c r="EJ289" s="755"/>
      <c r="EK289" s="755"/>
      <c r="EL289" s="755"/>
      <c r="EM289" s="755"/>
      <c r="EN289" s="755"/>
      <c r="EO289" s="755"/>
      <c r="EP289" s="755"/>
      <c r="EQ289" s="755"/>
      <c r="ER289" s="755"/>
      <c r="ES289" s="755"/>
      <c r="ET289" s="755"/>
      <c r="EU289" s="755"/>
      <c r="EV289" s="755"/>
      <c r="EW289" s="755"/>
      <c r="EX289" s="755"/>
      <c r="EY289" s="755"/>
      <c r="EZ289" s="755"/>
      <c r="FA289" s="755"/>
      <c r="FB289" s="755"/>
      <c r="FC289" s="755"/>
      <c r="FD289" s="755"/>
      <c r="FE289" s="755"/>
      <c r="FF289" s="755"/>
      <c r="FG289" s="755"/>
      <c r="FH289" s="755"/>
      <c r="FI289" s="755"/>
      <c r="FJ289" s="755"/>
      <c r="FK289" s="755"/>
      <c r="FL289" s="755"/>
      <c r="FM289" s="755"/>
      <c r="FN289" s="755"/>
      <c r="FO289" s="755"/>
      <c r="FP289" s="755"/>
      <c r="FQ289" s="755"/>
      <c r="FR289" s="755"/>
      <c r="FS289" s="755"/>
      <c r="FT289" s="755"/>
      <c r="FU289" s="755"/>
      <c r="FV289" s="755"/>
      <c r="FW289" s="755"/>
      <c r="FX289" s="755"/>
      <c r="FY289" s="755"/>
      <c r="FZ289" s="755"/>
      <c r="GA289" s="755"/>
      <c r="GB289" s="755"/>
      <c r="GC289" s="755"/>
      <c r="GD289" s="755"/>
      <c r="GE289" s="755"/>
      <c r="GF289" s="755"/>
      <c r="GG289" s="755"/>
      <c r="GH289" s="755"/>
      <c r="GI289" s="755"/>
      <c r="GJ289" s="755"/>
      <c r="GK289" s="755"/>
      <c r="GL289" s="755"/>
      <c r="GM289" s="755"/>
      <c r="GN289" s="755"/>
      <c r="GO289" s="755"/>
      <c r="GP289" s="755"/>
      <c r="GQ289" s="755"/>
      <c r="GR289" s="755"/>
      <c r="GS289" s="755"/>
      <c r="GT289" s="755"/>
      <c r="GU289" s="755"/>
      <c r="GV289" s="755"/>
      <c r="GW289" s="755"/>
      <c r="GX289" s="755"/>
      <c r="GY289" s="755"/>
      <c r="GZ289" s="755"/>
      <c r="HA289" s="755"/>
      <c r="HB289" s="755"/>
      <c r="HC289" s="755"/>
      <c r="HD289" s="755"/>
      <c r="HE289" s="755"/>
      <c r="HF289" s="755"/>
      <c r="HG289" s="755"/>
      <c r="HH289" s="755"/>
      <c r="HI289" s="755"/>
      <c r="HJ289" s="755"/>
      <c r="HK289" s="755"/>
      <c r="HL289" s="755"/>
      <c r="HM289" s="755"/>
      <c r="HN289" s="755"/>
      <c r="HO289" s="755"/>
      <c r="HP289" s="755"/>
      <c r="HQ289" s="755"/>
      <c r="HR289" s="755"/>
      <c r="HS289" s="755"/>
    </row>
    <row r="290" spans="1:227" s="756" customFormat="1" x14ac:dyDescent="0.25">
      <c r="A290" s="732">
        <v>247</v>
      </c>
      <c r="B290" s="752" t="s">
        <v>4151</v>
      </c>
      <c r="C290" s="752" t="s">
        <v>3851</v>
      </c>
      <c r="D290" s="752" t="s">
        <v>2149</v>
      </c>
      <c r="E290" s="732">
        <v>3.06</v>
      </c>
      <c r="F290" s="732">
        <v>92</v>
      </c>
      <c r="G290" s="776" t="str">
        <f t="shared" si="6"/>
        <v>Xuất sắc</v>
      </c>
      <c r="H290" s="732"/>
      <c r="I290" s="755"/>
      <c r="J290" s="755"/>
      <c r="K290" s="755"/>
      <c r="L290" s="755"/>
      <c r="M290" s="755"/>
      <c r="N290" s="755"/>
      <c r="O290" s="755"/>
      <c r="P290" s="755"/>
      <c r="Q290" s="755"/>
      <c r="R290" s="755"/>
      <c r="S290" s="755"/>
      <c r="T290" s="755"/>
      <c r="U290" s="755"/>
      <c r="V290" s="755"/>
      <c r="W290" s="755"/>
      <c r="X290" s="755"/>
      <c r="Y290" s="755"/>
      <c r="Z290" s="755"/>
      <c r="AA290" s="755"/>
      <c r="AB290" s="755"/>
      <c r="AC290" s="755"/>
      <c r="AD290" s="755"/>
      <c r="AE290" s="755"/>
      <c r="AF290" s="755"/>
      <c r="AG290" s="755"/>
      <c r="AH290" s="755"/>
      <c r="AI290" s="755"/>
      <c r="AJ290" s="755"/>
      <c r="AK290" s="755"/>
      <c r="AL290" s="755"/>
      <c r="AM290" s="755"/>
      <c r="AN290" s="755"/>
      <c r="AO290" s="755"/>
      <c r="AP290" s="755"/>
      <c r="AQ290" s="755"/>
      <c r="AR290" s="755"/>
      <c r="AS290" s="755"/>
      <c r="AT290" s="755"/>
      <c r="AU290" s="755"/>
      <c r="AV290" s="755"/>
      <c r="AW290" s="755"/>
      <c r="AX290" s="755"/>
      <c r="AY290" s="755"/>
      <c r="AZ290" s="755"/>
      <c r="BA290" s="755"/>
      <c r="BB290" s="755"/>
      <c r="BC290" s="755"/>
      <c r="BD290" s="755"/>
      <c r="BE290" s="755"/>
      <c r="BF290" s="755"/>
      <c r="BG290" s="755"/>
      <c r="BH290" s="755"/>
      <c r="BI290" s="755"/>
      <c r="BJ290" s="755"/>
      <c r="BK290" s="755"/>
      <c r="BL290" s="755"/>
      <c r="BM290" s="755"/>
      <c r="BN290" s="755"/>
      <c r="BO290" s="755"/>
      <c r="BP290" s="755"/>
      <c r="BQ290" s="755"/>
      <c r="BR290" s="755"/>
      <c r="BS290" s="755"/>
      <c r="BT290" s="755"/>
      <c r="BU290" s="755"/>
      <c r="BV290" s="755"/>
      <c r="BW290" s="755"/>
      <c r="BX290" s="755"/>
      <c r="BY290" s="755"/>
      <c r="BZ290" s="755"/>
      <c r="CA290" s="755"/>
      <c r="CB290" s="755"/>
      <c r="CC290" s="755"/>
      <c r="CD290" s="755"/>
      <c r="CE290" s="755"/>
      <c r="CF290" s="755"/>
      <c r="CG290" s="755"/>
      <c r="CH290" s="755"/>
      <c r="CI290" s="755"/>
      <c r="CJ290" s="755"/>
      <c r="CK290" s="755"/>
      <c r="CL290" s="755"/>
      <c r="CM290" s="755"/>
      <c r="CN290" s="755"/>
      <c r="CO290" s="755"/>
      <c r="CP290" s="755"/>
      <c r="CQ290" s="755"/>
      <c r="CR290" s="755"/>
      <c r="CS290" s="755"/>
      <c r="CT290" s="755"/>
      <c r="CU290" s="755"/>
      <c r="CV290" s="755"/>
      <c r="CW290" s="755"/>
      <c r="CX290" s="755"/>
      <c r="CY290" s="755"/>
      <c r="CZ290" s="755"/>
      <c r="DA290" s="755"/>
      <c r="DB290" s="755"/>
      <c r="DC290" s="755"/>
      <c r="DD290" s="755"/>
      <c r="DE290" s="755"/>
      <c r="DF290" s="755"/>
      <c r="DG290" s="755"/>
      <c r="DH290" s="755"/>
      <c r="DI290" s="755"/>
      <c r="DJ290" s="755"/>
      <c r="DK290" s="755"/>
      <c r="DL290" s="755"/>
      <c r="DM290" s="755"/>
      <c r="DN290" s="755"/>
      <c r="DO290" s="755"/>
      <c r="DP290" s="755"/>
      <c r="DQ290" s="755"/>
      <c r="DR290" s="755"/>
      <c r="DS290" s="755"/>
      <c r="DT290" s="755"/>
      <c r="DU290" s="755"/>
      <c r="DV290" s="755"/>
      <c r="DW290" s="755"/>
      <c r="DX290" s="755"/>
      <c r="DY290" s="755"/>
      <c r="DZ290" s="755"/>
      <c r="EA290" s="755"/>
      <c r="EB290" s="755"/>
      <c r="EC290" s="755"/>
      <c r="ED290" s="755"/>
      <c r="EE290" s="755"/>
      <c r="EF290" s="755"/>
      <c r="EG290" s="755"/>
      <c r="EH290" s="755"/>
      <c r="EI290" s="755"/>
      <c r="EJ290" s="755"/>
      <c r="EK290" s="755"/>
      <c r="EL290" s="755"/>
      <c r="EM290" s="755"/>
      <c r="EN290" s="755"/>
      <c r="EO290" s="755"/>
      <c r="EP290" s="755"/>
      <c r="EQ290" s="755"/>
      <c r="ER290" s="755"/>
      <c r="ES290" s="755"/>
      <c r="ET290" s="755"/>
      <c r="EU290" s="755"/>
      <c r="EV290" s="755"/>
      <c r="EW290" s="755"/>
      <c r="EX290" s="755"/>
      <c r="EY290" s="755"/>
      <c r="EZ290" s="755"/>
      <c r="FA290" s="755"/>
      <c r="FB290" s="755"/>
      <c r="FC290" s="755"/>
      <c r="FD290" s="755"/>
      <c r="FE290" s="755"/>
      <c r="FF290" s="755"/>
      <c r="FG290" s="755"/>
      <c r="FH290" s="755"/>
      <c r="FI290" s="755"/>
      <c r="FJ290" s="755"/>
      <c r="FK290" s="755"/>
      <c r="FL290" s="755"/>
      <c r="FM290" s="755"/>
      <c r="FN290" s="755"/>
      <c r="FO290" s="755"/>
      <c r="FP290" s="755"/>
      <c r="FQ290" s="755"/>
      <c r="FR290" s="755"/>
      <c r="FS290" s="755"/>
      <c r="FT290" s="755"/>
      <c r="FU290" s="755"/>
      <c r="FV290" s="755"/>
      <c r="FW290" s="755"/>
      <c r="FX290" s="755"/>
      <c r="FY290" s="755"/>
      <c r="FZ290" s="755"/>
      <c r="GA290" s="755"/>
      <c r="GB290" s="755"/>
      <c r="GC290" s="755"/>
      <c r="GD290" s="755"/>
      <c r="GE290" s="755"/>
      <c r="GF290" s="755"/>
      <c r="GG290" s="755"/>
      <c r="GH290" s="755"/>
      <c r="GI290" s="755"/>
      <c r="GJ290" s="755"/>
      <c r="GK290" s="755"/>
      <c r="GL290" s="755"/>
      <c r="GM290" s="755"/>
      <c r="GN290" s="755"/>
      <c r="GO290" s="755"/>
      <c r="GP290" s="755"/>
      <c r="GQ290" s="755"/>
      <c r="GR290" s="755"/>
      <c r="GS290" s="755"/>
      <c r="GT290" s="755"/>
      <c r="GU290" s="755"/>
      <c r="GV290" s="755"/>
      <c r="GW290" s="755"/>
      <c r="GX290" s="755"/>
      <c r="GY290" s="755"/>
      <c r="GZ290" s="755"/>
      <c r="HA290" s="755"/>
      <c r="HB290" s="755"/>
      <c r="HC290" s="755"/>
      <c r="HD290" s="755"/>
      <c r="HE290" s="755"/>
      <c r="HF290" s="755"/>
      <c r="HG290" s="755"/>
      <c r="HH290" s="755"/>
      <c r="HI290" s="755"/>
      <c r="HJ290" s="755"/>
      <c r="HK290" s="755"/>
      <c r="HL290" s="755"/>
      <c r="HM290" s="755"/>
      <c r="HN290" s="755"/>
      <c r="HO290" s="755"/>
      <c r="HP290" s="755"/>
      <c r="HQ290" s="755"/>
      <c r="HR290" s="755"/>
      <c r="HS290" s="755"/>
    </row>
    <row r="291" spans="1:227" s="756" customFormat="1" x14ac:dyDescent="0.25">
      <c r="A291" s="732">
        <v>248</v>
      </c>
      <c r="B291" s="752" t="s">
        <v>4152</v>
      </c>
      <c r="C291" s="752" t="s">
        <v>4153</v>
      </c>
      <c r="D291" s="752" t="s">
        <v>4154</v>
      </c>
      <c r="E291" s="732">
        <v>2.5</v>
      </c>
      <c r="F291" s="732">
        <v>88</v>
      </c>
      <c r="G291" s="776" t="str">
        <f t="shared" si="6"/>
        <v>Tốt</v>
      </c>
      <c r="H291" s="732"/>
      <c r="I291" s="755"/>
      <c r="J291" s="755"/>
      <c r="K291" s="755"/>
      <c r="L291" s="755"/>
      <c r="M291" s="755"/>
      <c r="N291" s="755"/>
      <c r="O291" s="755"/>
      <c r="P291" s="755"/>
      <c r="Q291" s="755"/>
      <c r="R291" s="755"/>
      <c r="S291" s="755"/>
      <c r="T291" s="755"/>
      <c r="U291" s="755"/>
      <c r="V291" s="755"/>
      <c r="W291" s="755"/>
      <c r="X291" s="755"/>
      <c r="Y291" s="755"/>
      <c r="Z291" s="755"/>
      <c r="AA291" s="755"/>
      <c r="AB291" s="755"/>
      <c r="AC291" s="755"/>
      <c r="AD291" s="755"/>
      <c r="AE291" s="755"/>
      <c r="AF291" s="755"/>
      <c r="AG291" s="755"/>
      <c r="AH291" s="755"/>
      <c r="AI291" s="755"/>
      <c r="AJ291" s="755"/>
      <c r="AK291" s="755"/>
      <c r="AL291" s="755"/>
      <c r="AM291" s="755"/>
      <c r="AN291" s="755"/>
      <c r="AO291" s="755"/>
      <c r="AP291" s="755"/>
      <c r="AQ291" s="755"/>
      <c r="AR291" s="755"/>
      <c r="AS291" s="755"/>
      <c r="AT291" s="755"/>
      <c r="AU291" s="755"/>
      <c r="AV291" s="755"/>
      <c r="AW291" s="755"/>
      <c r="AX291" s="755"/>
      <c r="AY291" s="755"/>
      <c r="AZ291" s="755"/>
      <c r="BA291" s="755"/>
      <c r="BB291" s="755"/>
      <c r="BC291" s="755"/>
      <c r="BD291" s="755"/>
      <c r="BE291" s="755"/>
      <c r="BF291" s="755"/>
      <c r="BG291" s="755"/>
      <c r="BH291" s="755"/>
      <c r="BI291" s="755"/>
      <c r="BJ291" s="755"/>
      <c r="BK291" s="755"/>
      <c r="BL291" s="755"/>
      <c r="BM291" s="755"/>
      <c r="BN291" s="755"/>
      <c r="BO291" s="755"/>
      <c r="BP291" s="755"/>
      <c r="BQ291" s="755"/>
      <c r="BR291" s="755"/>
      <c r="BS291" s="755"/>
      <c r="BT291" s="755"/>
      <c r="BU291" s="755"/>
      <c r="BV291" s="755"/>
      <c r="BW291" s="755"/>
      <c r="BX291" s="755"/>
      <c r="BY291" s="755"/>
      <c r="BZ291" s="755"/>
      <c r="CA291" s="755"/>
      <c r="CB291" s="755"/>
      <c r="CC291" s="755"/>
      <c r="CD291" s="755"/>
      <c r="CE291" s="755"/>
      <c r="CF291" s="755"/>
      <c r="CG291" s="755"/>
      <c r="CH291" s="755"/>
      <c r="CI291" s="755"/>
      <c r="CJ291" s="755"/>
      <c r="CK291" s="755"/>
      <c r="CL291" s="755"/>
      <c r="CM291" s="755"/>
      <c r="CN291" s="755"/>
      <c r="CO291" s="755"/>
      <c r="CP291" s="755"/>
      <c r="CQ291" s="755"/>
      <c r="CR291" s="755"/>
      <c r="CS291" s="755"/>
      <c r="CT291" s="755"/>
      <c r="CU291" s="755"/>
      <c r="CV291" s="755"/>
      <c r="CW291" s="755"/>
      <c r="CX291" s="755"/>
      <c r="CY291" s="755"/>
      <c r="CZ291" s="755"/>
      <c r="DA291" s="755"/>
      <c r="DB291" s="755"/>
      <c r="DC291" s="755"/>
      <c r="DD291" s="755"/>
      <c r="DE291" s="755"/>
      <c r="DF291" s="755"/>
      <c r="DG291" s="755"/>
      <c r="DH291" s="755"/>
      <c r="DI291" s="755"/>
      <c r="DJ291" s="755"/>
      <c r="DK291" s="755"/>
      <c r="DL291" s="755"/>
      <c r="DM291" s="755"/>
      <c r="DN291" s="755"/>
      <c r="DO291" s="755"/>
      <c r="DP291" s="755"/>
      <c r="DQ291" s="755"/>
      <c r="DR291" s="755"/>
      <c r="DS291" s="755"/>
      <c r="DT291" s="755"/>
      <c r="DU291" s="755"/>
      <c r="DV291" s="755"/>
      <c r="DW291" s="755"/>
      <c r="DX291" s="755"/>
      <c r="DY291" s="755"/>
      <c r="DZ291" s="755"/>
      <c r="EA291" s="755"/>
      <c r="EB291" s="755"/>
      <c r="EC291" s="755"/>
      <c r="ED291" s="755"/>
      <c r="EE291" s="755"/>
      <c r="EF291" s="755"/>
      <c r="EG291" s="755"/>
      <c r="EH291" s="755"/>
      <c r="EI291" s="755"/>
      <c r="EJ291" s="755"/>
      <c r="EK291" s="755"/>
      <c r="EL291" s="755"/>
      <c r="EM291" s="755"/>
      <c r="EN291" s="755"/>
      <c r="EO291" s="755"/>
      <c r="EP291" s="755"/>
      <c r="EQ291" s="755"/>
      <c r="ER291" s="755"/>
      <c r="ES291" s="755"/>
      <c r="ET291" s="755"/>
      <c r="EU291" s="755"/>
      <c r="EV291" s="755"/>
      <c r="EW291" s="755"/>
      <c r="EX291" s="755"/>
      <c r="EY291" s="755"/>
      <c r="EZ291" s="755"/>
      <c r="FA291" s="755"/>
      <c r="FB291" s="755"/>
      <c r="FC291" s="755"/>
      <c r="FD291" s="755"/>
      <c r="FE291" s="755"/>
      <c r="FF291" s="755"/>
      <c r="FG291" s="755"/>
      <c r="FH291" s="755"/>
      <c r="FI291" s="755"/>
      <c r="FJ291" s="755"/>
      <c r="FK291" s="755"/>
      <c r="FL291" s="755"/>
      <c r="FM291" s="755"/>
      <c r="FN291" s="755"/>
      <c r="FO291" s="755"/>
      <c r="FP291" s="755"/>
      <c r="FQ291" s="755"/>
      <c r="FR291" s="755"/>
      <c r="FS291" s="755"/>
      <c r="FT291" s="755"/>
      <c r="FU291" s="755"/>
      <c r="FV291" s="755"/>
      <c r="FW291" s="755"/>
      <c r="FX291" s="755"/>
      <c r="FY291" s="755"/>
      <c r="FZ291" s="755"/>
      <c r="GA291" s="755"/>
      <c r="GB291" s="755"/>
      <c r="GC291" s="755"/>
      <c r="GD291" s="755"/>
      <c r="GE291" s="755"/>
      <c r="GF291" s="755"/>
      <c r="GG291" s="755"/>
      <c r="GH291" s="755"/>
      <c r="GI291" s="755"/>
      <c r="GJ291" s="755"/>
      <c r="GK291" s="755"/>
      <c r="GL291" s="755"/>
      <c r="GM291" s="755"/>
      <c r="GN291" s="755"/>
      <c r="GO291" s="755"/>
      <c r="GP291" s="755"/>
      <c r="GQ291" s="755"/>
      <c r="GR291" s="755"/>
      <c r="GS291" s="755"/>
      <c r="GT291" s="755"/>
      <c r="GU291" s="755"/>
      <c r="GV291" s="755"/>
      <c r="GW291" s="755"/>
      <c r="GX291" s="755"/>
      <c r="GY291" s="755"/>
      <c r="GZ291" s="755"/>
      <c r="HA291" s="755"/>
      <c r="HB291" s="755"/>
      <c r="HC291" s="755"/>
      <c r="HD291" s="755"/>
      <c r="HE291" s="755"/>
      <c r="HF291" s="755"/>
      <c r="HG291" s="755"/>
      <c r="HH291" s="755"/>
      <c r="HI291" s="755"/>
      <c r="HJ291" s="755"/>
      <c r="HK291" s="755"/>
      <c r="HL291" s="755"/>
      <c r="HM291" s="755"/>
      <c r="HN291" s="755"/>
      <c r="HO291" s="755"/>
      <c r="HP291" s="755"/>
      <c r="HQ291" s="755"/>
      <c r="HR291" s="755"/>
      <c r="HS291" s="755"/>
    </row>
    <row r="292" spans="1:227" s="756" customFormat="1" x14ac:dyDescent="0.25">
      <c r="A292" s="732">
        <v>249</v>
      </c>
      <c r="B292" s="768" t="s">
        <v>4155</v>
      </c>
      <c r="C292" s="758" t="s">
        <v>406</v>
      </c>
      <c r="D292" s="758" t="s">
        <v>4156</v>
      </c>
      <c r="E292" s="732">
        <v>0.56999999999999995</v>
      </c>
      <c r="F292" s="732">
        <v>79</v>
      </c>
      <c r="G292" s="776" t="str">
        <f t="shared" si="6"/>
        <v>Khá</v>
      </c>
      <c r="H292" s="732"/>
      <c r="I292" s="755"/>
      <c r="J292" s="755"/>
      <c r="K292" s="755"/>
      <c r="L292" s="755"/>
      <c r="M292" s="755"/>
      <c r="N292" s="755"/>
      <c r="O292" s="755"/>
      <c r="P292" s="755"/>
      <c r="Q292" s="755"/>
      <c r="R292" s="755"/>
      <c r="S292" s="755"/>
      <c r="T292" s="755"/>
      <c r="U292" s="755"/>
      <c r="V292" s="755"/>
      <c r="W292" s="755"/>
      <c r="X292" s="755"/>
      <c r="Y292" s="755"/>
      <c r="Z292" s="755"/>
      <c r="AA292" s="755"/>
      <c r="AB292" s="755"/>
      <c r="AC292" s="755"/>
      <c r="AD292" s="755"/>
      <c r="AE292" s="755"/>
      <c r="AF292" s="755"/>
      <c r="AG292" s="755"/>
      <c r="AH292" s="755"/>
      <c r="AI292" s="755"/>
      <c r="AJ292" s="755"/>
      <c r="AK292" s="755"/>
      <c r="AL292" s="755"/>
      <c r="AM292" s="755"/>
      <c r="AN292" s="755"/>
      <c r="AO292" s="755"/>
      <c r="AP292" s="755"/>
      <c r="AQ292" s="755"/>
      <c r="AR292" s="755"/>
      <c r="AS292" s="755"/>
      <c r="AT292" s="755"/>
      <c r="AU292" s="755"/>
      <c r="AV292" s="755"/>
      <c r="AW292" s="755"/>
      <c r="AX292" s="755"/>
      <c r="AY292" s="755"/>
      <c r="AZ292" s="755"/>
      <c r="BA292" s="755"/>
      <c r="BB292" s="755"/>
      <c r="BC292" s="755"/>
      <c r="BD292" s="755"/>
      <c r="BE292" s="755"/>
      <c r="BF292" s="755"/>
      <c r="BG292" s="755"/>
      <c r="BH292" s="755"/>
      <c r="BI292" s="755"/>
      <c r="BJ292" s="755"/>
      <c r="BK292" s="755"/>
      <c r="BL292" s="755"/>
      <c r="BM292" s="755"/>
      <c r="BN292" s="755"/>
      <c r="BO292" s="755"/>
      <c r="BP292" s="755"/>
      <c r="BQ292" s="755"/>
      <c r="BR292" s="755"/>
      <c r="BS292" s="755"/>
      <c r="BT292" s="755"/>
      <c r="BU292" s="755"/>
      <c r="BV292" s="755"/>
      <c r="BW292" s="755"/>
      <c r="BX292" s="755"/>
      <c r="BY292" s="755"/>
      <c r="BZ292" s="755"/>
      <c r="CA292" s="755"/>
      <c r="CB292" s="755"/>
      <c r="CC292" s="755"/>
      <c r="CD292" s="755"/>
      <c r="CE292" s="755"/>
      <c r="CF292" s="755"/>
      <c r="CG292" s="755"/>
      <c r="CH292" s="755"/>
      <c r="CI292" s="755"/>
      <c r="CJ292" s="755"/>
      <c r="CK292" s="755"/>
      <c r="CL292" s="755"/>
      <c r="CM292" s="755"/>
      <c r="CN292" s="755"/>
      <c r="CO292" s="755"/>
      <c r="CP292" s="755"/>
      <c r="CQ292" s="755"/>
      <c r="CR292" s="755"/>
      <c r="CS292" s="755"/>
      <c r="CT292" s="755"/>
      <c r="CU292" s="755"/>
      <c r="CV292" s="755"/>
      <c r="CW292" s="755"/>
      <c r="CX292" s="755"/>
      <c r="CY292" s="755"/>
      <c r="CZ292" s="755"/>
      <c r="DA292" s="755"/>
      <c r="DB292" s="755"/>
      <c r="DC292" s="755"/>
      <c r="DD292" s="755"/>
      <c r="DE292" s="755"/>
      <c r="DF292" s="755"/>
      <c r="DG292" s="755"/>
      <c r="DH292" s="755"/>
      <c r="DI292" s="755"/>
      <c r="DJ292" s="755"/>
      <c r="DK292" s="755"/>
      <c r="DL292" s="755"/>
      <c r="DM292" s="755"/>
      <c r="DN292" s="755"/>
      <c r="DO292" s="755"/>
      <c r="DP292" s="755"/>
      <c r="DQ292" s="755"/>
      <c r="DR292" s="755"/>
      <c r="DS292" s="755"/>
      <c r="DT292" s="755"/>
      <c r="DU292" s="755"/>
      <c r="DV292" s="755"/>
      <c r="DW292" s="755"/>
      <c r="DX292" s="755"/>
      <c r="DY292" s="755"/>
      <c r="DZ292" s="755"/>
      <c r="EA292" s="755"/>
      <c r="EB292" s="755"/>
      <c r="EC292" s="755"/>
      <c r="ED292" s="755"/>
      <c r="EE292" s="755"/>
      <c r="EF292" s="755"/>
      <c r="EG292" s="755"/>
      <c r="EH292" s="755"/>
      <c r="EI292" s="755"/>
      <c r="EJ292" s="755"/>
      <c r="EK292" s="755"/>
      <c r="EL292" s="755"/>
      <c r="EM292" s="755"/>
      <c r="EN292" s="755"/>
      <c r="EO292" s="755"/>
      <c r="EP292" s="755"/>
      <c r="EQ292" s="755"/>
      <c r="ER292" s="755"/>
      <c r="ES292" s="755"/>
      <c r="ET292" s="755"/>
      <c r="EU292" s="755"/>
      <c r="EV292" s="755"/>
      <c r="EW292" s="755"/>
      <c r="EX292" s="755"/>
      <c r="EY292" s="755"/>
      <c r="EZ292" s="755"/>
      <c r="FA292" s="755"/>
      <c r="FB292" s="755"/>
      <c r="FC292" s="755"/>
      <c r="FD292" s="755"/>
      <c r="FE292" s="755"/>
      <c r="FF292" s="755"/>
      <c r="FG292" s="755"/>
      <c r="FH292" s="755"/>
      <c r="FI292" s="755"/>
      <c r="FJ292" s="755"/>
      <c r="FK292" s="755"/>
      <c r="FL292" s="755"/>
      <c r="FM292" s="755"/>
      <c r="FN292" s="755"/>
      <c r="FO292" s="755"/>
      <c r="FP292" s="755"/>
      <c r="FQ292" s="755"/>
      <c r="FR292" s="755"/>
      <c r="FS292" s="755"/>
      <c r="FT292" s="755"/>
      <c r="FU292" s="755"/>
      <c r="FV292" s="755"/>
      <c r="FW292" s="755"/>
      <c r="FX292" s="755"/>
      <c r="FY292" s="755"/>
      <c r="FZ292" s="755"/>
      <c r="GA292" s="755"/>
      <c r="GB292" s="755"/>
      <c r="GC292" s="755"/>
      <c r="GD292" s="755"/>
      <c r="GE292" s="755"/>
      <c r="GF292" s="755"/>
      <c r="GG292" s="755"/>
      <c r="GH292" s="755"/>
      <c r="GI292" s="755"/>
      <c r="GJ292" s="755"/>
      <c r="GK292" s="755"/>
      <c r="GL292" s="755"/>
      <c r="GM292" s="755"/>
      <c r="GN292" s="755"/>
      <c r="GO292" s="755"/>
      <c r="GP292" s="755"/>
      <c r="GQ292" s="755"/>
      <c r="GR292" s="755"/>
      <c r="GS292" s="755"/>
      <c r="GT292" s="755"/>
      <c r="GU292" s="755"/>
      <c r="GV292" s="755"/>
      <c r="GW292" s="755"/>
      <c r="GX292" s="755"/>
      <c r="GY292" s="755"/>
      <c r="GZ292" s="755"/>
      <c r="HA292" s="755"/>
      <c r="HB292" s="755"/>
      <c r="HC292" s="755"/>
      <c r="HD292" s="755"/>
      <c r="HE292" s="755"/>
      <c r="HF292" s="755"/>
      <c r="HG292" s="755"/>
      <c r="HH292" s="755"/>
      <c r="HI292" s="755"/>
      <c r="HJ292" s="755"/>
      <c r="HK292" s="755"/>
      <c r="HL292" s="755"/>
      <c r="HM292" s="755"/>
      <c r="HN292" s="755"/>
      <c r="HO292" s="755"/>
      <c r="HP292" s="755"/>
      <c r="HQ292" s="755"/>
      <c r="HR292" s="755"/>
      <c r="HS292" s="755"/>
    </row>
    <row r="293" spans="1:227" s="756" customFormat="1" x14ac:dyDescent="0.25">
      <c r="A293" s="732">
        <v>250</v>
      </c>
      <c r="B293" s="768" t="s">
        <v>4157</v>
      </c>
      <c r="C293" s="758" t="s">
        <v>46</v>
      </c>
      <c r="D293" s="758" t="s">
        <v>155</v>
      </c>
      <c r="E293" s="732">
        <v>1.55</v>
      </c>
      <c r="F293" s="732">
        <v>80</v>
      </c>
      <c r="G293" s="776" t="str">
        <f t="shared" si="6"/>
        <v>Tốt</v>
      </c>
      <c r="H293" s="732"/>
      <c r="I293" s="755"/>
      <c r="J293" s="755"/>
      <c r="K293" s="755"/>
      <c r="L293" s="755"/>
      <c r="M293" s="755"/>
      <c r="N293" s="755"/>
      <c r="O293" s="755"/>
      <c r="P293" s="755"/>
      <c r="Q293" s="755"/>
      <c r="R293" s="755"/>
      <c r="S293" s="755"/>
      <c r="T293" s="755"/>
      <c r="U293" s="755"/>
      <c r="V293" s="755"/>
      <c r="W293" s="755"/>
      <c r="X293" s="755"/>
      <c r="Y293" s="755"/>
      <c r="Z293" s="755"/>
      <c r="AA293" s="755"/>
      <c r="AB293" s="755"/>
      <c r="AC293" s="755"/>
      <c r="AD293" s="755"/>
      <c r="AE293" s="755"/>
      <c r="AF293" s="755"/>
      <c r="AG293" s="755"/>
      <c r="AH293" s="755"/>
      <c r="AI293" s="755"/>
      <c r="AJ293" s="755"/>
      <c r="AK293" s="755"/>
      <c r="AL293" s="755"/>
      <c r="AM293" s="755"/>
      <c r="AN293" s="755"/>
      <c r="AO293" s="755"/>
      <c r="AP293" s="755"/>
      <c r="AQ293" s="755"/>
      <c r="AR293" s="755"/>
      <c r="AS293" s="755"/>
      <c r="AT293" s="755"/>
      <c r="AU293" s="755"/>
      <c r="AV293" s="755"/>
      <c r="AW293" s="755"/>
      <c r="AX293" s="755"/>
      <c r="AY293" s="755"/>
      <c r="AZ293" s="755"/>
      <c r="BA293" s="755"/>
      <c r="BB293" s="755"/>
      <c r="BC293" s="755"/>
      <c r="BD293" s="755"/>
      <c r="BE293" s="755"/>
      <c r="BF293" s="755"/>
      <c r="BG293" s="755"/>
      <c r="BH293" s="755"/>
      <c r="BI293" s="755"/>
      <c r="BJ293" s="755"/>
      <c r="BK293" s="755"/>
      <c r="BL293" s="755"/>
      <c r="BM293" s="755"/>
      <c r="BN293" s="755"/>
      <c r="BO293" s="755"/>
      <c r="BP293" s="755"/>
      <c r="BQ293" s="755"/>
      <c r="BR293" s="755"/>
      <c r="BS293" s="755"/>
      <c r="BT293" s="755"/>
      <c r="BU293" s="755"/>
      <c r="BV293" s="755"/>
      <c r="BW293" s="755"/>
      <c r="BX293" s="755"/>
      <c r="BY293" s="755"/>
      <c r="BZ293" s="755"/>
      <c r="CA293" s="755"/>
      <c r="CB293" s="755"/>
      <c r="CC293" s="755"/>
      <c r="CD293" s="755"/>
      <c r="CE293" s="755"/>
      <c r="CF293" s="755"/>
      <c r="CG293" s="755"/>
      <c r="CH293" s="755"/>
      <c r="CI293" s="755"/>
      <c r="CJ293" s="755"/>
      <c r="CK293" s="755"/>
      <c r="CL293" s="755"/>
      <c r="CM293" s="755"/>
      <c r="CN293" s="755"/>
      <c r="CO293" s="755"/>
      <c r="CP293" s="755"/>
      <c r="CQ293" s="755"/>
      <c r="CR293" s="755"/>
      <c r="CS293" s="755"/>
      <c r="CT293" s="755"/>
      <c r="CU293" s="755"/>
      <c r="CV293" s="755"/>
      <c r="CW293" s="755"/>
      <c r="CX293" s="755"/>
      <c r="CY293" s="755"/>
      <c r="CZ293" s="755"/>
      <c r="DA293" s="755"/>
      <c r="DB293" s="755"/>
      <c r="DC293" s="755"/>
      <c r="DD293" s="755"/>
      <c r="DE293" s="755"/>
      <c r="DF293" s="755"/>
      <c r="DG293" s="755"/>
      <c r="DH293" s="755"/>
      <c r="DI293" s="755"/>
      <c r="DJ293" s="755"/>
      <c r="DK293" s="755"/>
      <c r="DL293" s="755"/>
      <c r="DM293" s="755"/>
      <c r="DN293" s="755"/>
      <c r="DO293" s="755"/>
      <c r="DP293" s="755"/>
      <c r="DQ293" s="755"/>
      <c r="DR293" s="755"/>
      <c r="DS293" s="755"/>
      <c r="DT293" s="755"/>
      <c r="DU293" s="755"/>
      <c r="DV293" s="755"/>
      <c r="DW293" s="755"/>
      <c r="DX293" s="755"/>
      <c r="DY293" s="755"/>
      <c r="DZ293" s="755"/>
      <c r="EA293" s="755"/>
      <c r="EB293" s="755"/>
      <c r="EC293" s="755"/>
      <c r="ED293" s="755"/>
      <c r="EE293" s="755"/>
      <c r="EF293" s="755"/>
      <c r="EG293" s="755"/>
      <c r="EH293" s="755"/>
      <c r="EI293" s="755"/>
      <c r="EJ293" s="755"/>
      <c r="EK293" s="755"/>
      <c r="EL293" s="755"/>
      <c r="EM293" s="755"/>
      <c r="EN293" s="755"/>
      <c r="EO293" s="755"/>
      <c r="EP293" s="755"/>
      <c r="EQ293" s="755"/>
      <c r="ER293" s="755"/>
      <c r="ES293" s="755"/>
      <c r="ET293" s="755"/>
      <c r="EU293" s="755"/>
      <c r="EV293" s="755"/>
      <c r="EW293" s="755"/>
      <c r="EX293" s="755"/>
      <c r="EY293" s="755"/>
      <c r="EZ293" s="755"/>
      <c r="FA293" s="755"/>
      <c r="FB293" s="755"/>
      <c r="FC293" s="755"/>
      <c r="FD293" s="755"/>
      <c r="FE293" s="755"/>
      <c r="FF293" s="755"/>
      <c r="FG293" s="755"/>
      <c r="FH293" s="755"/>
      <c r="FI293" s="755"/>
      <c r="FJ293" s="755"/>
      <c r="FK293" s="755"/>
      <c r="FL293" s="755"/>
      <c r="FM293" s="755"/>
      <c r="FN293" s="755"/>
      <c r="FO293" s="755"/>
      <c r="FP293" s="755"/>
      <c r="FQ293" s="755"/>
      <c r="FR293" s="755"/>
      <c r="FS293" s="755"/>
      <c r="FT293" s="755"/>
      <c r="FU293" s="755"/>
      <c r="FV293" s="755"/>
      <c r="FW293" s="755"/>
      <c r="FX293" s="755"/>
      <c r="FY293" s="755"/>
      <c r="FZ293" s="755"/>
      <c r="GA293" s="755"/>
      <c r="GB293" s="755"/>
      <c r="GC293" s="755"/>
      <c r="GD293" s="755"/>
      <c r="GE293" s="755"/>
      <c r="GF293" s="755"/>
      <c r="GG293" s="755"/>
      <c r="GH293" s="755"/>
      <c r="GI293" s="755"/>
      <c r="GJ293" s="755"/>
      <c r="GK293" s="755"/>
      <c r="GL293" s="755"/>
      <c r="GM293" s="755"/>
      <c r="GN293" s="755"/>
      <c r="GO293" s="755"/>
      <c r="GP293" s="755"/>
      <c r="GQ293" s="755"/>
      <c r="GR293" s="755"/>
      <c r="GS293" s="755"/>
      <c r="GT293" s="755"/>
      <c r="GU293" s="755"/>
      <c r="GV293" s="755"/>
      <c r="GW293" s="755"/>
      <c r="GX293" s="755"/>
      <c r="GY293" s="755"/>
      <c r="GZ293" s="755"/>
      <c r="HA293" s="755"/>
      <c r="HB293" s="755"/>
      <c r="HC293" s="755"/>
      <c r="HD293" s="755"/>
      <c r="HE293" s="755"/>
      <c r="HF293" s="755"/>
      <c r="HG293" s="755"/>
      <c r="HH293" s="755"/>
      <c r="HI293" s="755"/>
      <c r="HJ293" s="755"/>
      <c r="HK293" s="755"/>
      <c r="HL293" s="755"/>
      <c r="HM293" s="755"/>
      <c r="HN293" s="755"/>
      <c r="HO293" s="755"/>
      <c r="HP293" s="755"/>
      <c r="HQ293" s="755"/>
      <c r="HR293" s="755"/>
      <c r="HS293" s="755"/>
    </row>
    <row r="294" spans="1:227" s="756" customFormat="1" x14ac:dyDescent="0.25">
      <c r="A294" s="732">
        <v>251</v>
      </c>
      <c r="B294" s="752" t="s">
        <v>4158</v>
      </c>
      <c r="C294" s="752" t="s">
        <v>4159</v>
      </c>
      <c r="D294" s="752" t="s">
        <v>87</v>
      </c>
      <c r="E294" s="732">
        <v>2.38</v>
      </c>
      <c r="F294" s="732">
        <v>89</v>
      </c>
      <c r="G294" s="776" t="str">
        <f t="shared" si="6"/>
        <v>Tốt</v>
      </c>
      <c r="H294" s="732"/>
      <c r="I294" s="755"/>
      <c r="J294" s="755"/>
      <c r="K294" s="755"/>
      <c r="L294" s="755"/>
      <c r="M294" s="755"/>
      <c r="N294" s="755"/>
      <c r="O294" s="755"/>
      <c r="P294" s="755"/>
      <c r="Q294" s="755"/>
      <c r="R294" s="755"/>
      <c r="S294" s="755"/>
      <c r="T294" s="755"/>
      <c r="U294" s="755"/>
      <c r="V294" s="755"/>
      <c r="W294" s="755"/>
      <c r="X294" s="755"/>
      <c r="Y294" s="755"/>
      <c r="Z294" s="755"/>
      <c r="AA294" s="755"/>
      <c r="AB294" s="755"/>
      <c r="AC294" s="755"/>
      <c r="AD294" s="755"/>
      <c r="AE294" s="755"/>
      <c r="AF294" s="755"/>
      <c r="AG294" s="755"/>
      <c r="AH294" s="755"/>
      <c r="AI294" s="755"/>
      <c r="AJ294" s="755"/>
      <c r="AK294" s="755"/>
      <c r="AL294" s="755"/>
      <c r="AM294" s="755"/>
      <c r="AN294" s="755"/>
      <c r="AO294" s="755"/>
      <c r="AP294" s="755"/>
      <c r="AQ294" s="755"/>
      <c r="AR294" s="755"/>
      <c r="AS294" s="755"/>
      <c r="AT294" s="755"/>
      <c r="AU294" s="755"/>
      <c r="AV294" s="755"/>
      <c r="AW294" s="755"/>
      <c r="AX294" s="755"/>
      <c r="AY294" s="755"/>
      <c r="AZ294" s="755"/>
      <c r="BA294" s="755"/>
      <c r="BB294" s="755"/>
      <c r="BC294" s="755"/>
      <c r="BD294" s="755"/>
      <c r="BE294" s="755"/>
      <c r="BF294" s="755"/>
      <c r="BG294" s="755"/>
      <c r="BH294" s="755"/>
      <c r="BI294" s="755"/>
      <c r="BJ294" s="755"/>
      <c r="BK294" s="755"/>
      <c r="BL294" s="755"/>
      <c r="BM294" s="755"/>
      <c r="BN294" s="755"/>
      <c r="BO294" s="755"/>
      <c r="BP294" s="755"/>
      <c r="BQ294" s="755"/>
      <c r="BR294" s="755"/>
      <c r="BS294" s="755"/>
      <c r="BT294" s="755"/>
      <c r="BU294" s="755"/>
      <c r="BV294" s="755"/>
      <c r="BW294" s="755"/>
      <c r="BX294" s="755"/>
      <c r="BY294" s="755"/>
      <c r="BZ294" s="755"/>
      <c r="CA294" s="755"/>
      <c r="CB294" s="755"/>
      <c r="CC294" s="755"/>
      <c r="CD294" s="755"/>
      <c r="CE294" s="755"/>
      <c r="CF294" s="755"/>
      <c r="CG294" s="755"/>
      <c r="CH294" s="755"/>
      <c r="CI294" s="755"/>
      <c r="CJ294" s="755"/>
      <c r="CK294" s="755"/>
      <c r="CL294" s="755"/>
      <c r="CM294" s="755"/>
      <c r="CN294" s="755"/>
      <c r="CO294" s="755"/>
      <c r="CP294" s="755"/>
      <c r="CQ294" s="755"/>
      <c r="CR294" s="755"/>
      <c r="CS294" s="755"/>
      <c r="CT294" s="755"/>
      <c r="CU294" s="755"/>
      <c r="CV294" s="755"/>
      <c r="CW294" s="755"/>
      <c r="CX294" s="755"/>
      <c r="CY294" s="755"/>
      <c r="CZ294" s="755"/>
      <c r="DA294" s="755"/>
      <c r="DB294" s="755"/>
      <c r="DC294" s="755"/>
      <c r="DD294" s="755"/>
      <c r="DE294" s="755"/>
      <c r="DF294" s="755"/>
      <c r="DG294" s="755"/>
      <c r="DH294" s="755"/>
      <c r="DI294" s="755"/>
      <c r="DJ294" s="755"/>
      <c r="DK294" s="755"/>
      <c r="DL294" s="755"/>
      <c r="DM294" s="755"/>
      <c r="DN294" s="755"/>
      <c r="DO294" s="755"/>
      <c r="DP294" s="755"/>
      <c r="DQ294" s="755"/>
      <c r="DR294" s="755"/>
      <c r="DS294" s="755"/>
      <c r="DT294" s="755"/>
      <c r="DU294" s="755"/>
      <c r="DV294" s="755"/>
      <c r="DW294" s="755"/>
      <c r="DX294" s="755"/>
      <c r="DY294" s="755"/>
      <c r="DZ294" s="755"/>
      <c r="EA294" s="755"/>
      <c r="EB294" s="755"/>
      <c r="EC294" s="755"/>
      <c r="ED294" s="755"/>
      <c r="EE294" s="755"/>
      <c r="EF294" s="755"/>
      <c r="EG294" s="755"/>
      <c r="EH294" s="755"/>
      <c r="EI294" s="755"/>
      <c r="EJ294" s="755"/>
      <c r="EK294" s="755"/>
      <c r="EL294" s="755"/>
      <c r="EM294" s="755"/>
      <c r="EN294" s="755"/>
      <c r="EO294" s="755"/>
      <c r="EP294" s="755"/>
      <c r="EQ294" s="755"/>
      <c r="ER294" s="755"/>
      <c r="ES294" s="755"/>
      <c r="ET294" s="755"/>
      <c r="EU294" s="755"/>
      <c r="EV294" s="755"/>
      <c r="EW294" s="755"/>
      <c r="EX294" s="755"/>
      <c r="EY294" s="755"/>
      <c r="EZ294" s="755"/>
      <c r="FA294" s="755"/>
      <c r="FB294" s="755"/>
      <c r="FC294" s="755"/>
      <c r="FD294" s="755"/>
      <c r="FE294" s="755"/>
      <c r="FF294" s="755"/>
      <c r="FG294" s="755"/>
      <c r="FH294" s="755"/>
      <c r="FI294" s="755"/>
      <c r="FJ294" s="755"/>
      <c r="FK294" s="755"/>
      <c r="FL294" s="755"/>
      <c r="FM294" s="755"/>
      <c r="FN294" s="755"/>
      <c r="FO294" s="755"/>
      <c r="FP294" s="755"/>
      <c r="FQ294" s="755"/>
      <c r="FR294" s="755"/>
      <c r="FS294" s="755"/>
      <c r="FT294" s="755"/>
      <c r="FU294" s="755"/>
      <c r="FV294" s="755"/>
      <c r="FW294" s="755"/>
      <c r="FX294" s="755"/>
      <c r="FY294" s="755"/>
      <c r="FZ294" s="755"/>
      <c r="GA294" s="755"/>
      <c r="GB294" s="755"/>
      <c r="GC294" s="755"/>
      <c r="GD294" s="755"/>
      <c r="GE294" s="755"/>
      <c r="GF294" s="755"/>
      <c r="GG294" s="755"/>
      <c r="GH294" s="755"/>
      <c r="GI294" s="755"/>
      <c r="GJ294" s="755"/>
      <c r="GK294" s="755"/>
      <c r="GL294" s="755"/>
      <c r="GM294" s="755"/>
      <c r="GN294" s="755"/>
      <c r="GO294" s="755"/>
      <c r="GP294" s="755"/>
      <c r="GQ294" s="755"/>
      <c r="GR294" s="755"/>
      <c r="GS294" s="755"/>
      <c r="GT294" s="755"/>
      <c r="GU294" s="755"/>
      <c r="GV294" s="755"/>
      <c r="GW294" s="755"/>
      <c r="GX294" s="755"/>
      <c r="GY294" s="755"/>
      <c r="GZ294" s="755"/>
      <c r="HA294" s="755"/>
      <c r="HB294" s="755"/>
      <c r="HC294" s="755"/>
      <c r="HD294" s="755"/>
      <c r="HE294" s="755"/>
      <c r="HF294" s="755"/>
      <c r="HG294" s="755"/>
      <c r="HH294" s="755"/>
      <c r="HI294" s="755"/>
      <c r="HJ294" s="755"/>
      <c r="HK294" s="755"/>
      <c r="HL294" s="755"/>
      <c r="HM294" s="755"/>
      <c r="HN294" s="755"/>
      <c r="HO294" s="755"/>
      <c r="HP294" s="755"/>
      <c r="HQ294" s="755"/>
      <c r="HR294" s="755"/>
      <c r="HS294" s="755"/>
    </row>
    <row r="295" spans="1:227" s="756" customFormat="1" x14ac:dyDescent="0.25">
      <c r="A295" s="732">
        <v>252</v>
      </c>
      <c r="B295" s="752" t="s">
        <v>4160</v>
      </c>
      <c r="C295" s="752" t="s">
        <v>4161</v>
      </c>
      <c r="D295" s="752" t="s">
        <v>87</v>
      </c>
      <c r="E295" s="732">
        <v>1.94</v>
      </c>
      <c r="F295" s="732">
        <v>83</v>
      </c>
      <c r="G295" s="776" t="str">
        <f t="shared" si="6"/>
        <v>Tốt</v>
      </c>
      <c r="H295" s="732"/>
      <c r="I295" s="755"/>
      <c r="J295" s="755"/>
      <c r="K295" s="755"/>
      <c r="L295" s="755"/>
      <c r="M295" s="755"/>
      <c r="N295" s="755"/>
      <c r="O295" s="755"/>
      <c r="P295" s="755"/>
      <c r="Q295" s="755"/>
      <c r="R295" s="755"/>
      <c r="S295" s="755"/>
      <c r="T295" s="755"/>
      <c r="U295" s="755"/>
      <c r="V295" s="755"/>
      <c r="W295" s="755"/>
      <c r="X295" s="755"/>
      <c r="Y295" s="755"/>
      <c r="Z295" s="755"/>
      <c r="AA295" s="755"/>
      <c r="AB295" s="755"/>
      <c r="AC295" s="755"/>
      <c r="AD295" s="755"/>
      <c r="AE295" s="755"/>
      <c r="AF295" s="755"/>
      <c r="AG295" s="755"/>
      <c r="AH295" s="755"/>
      <c r="AI295" s="755"/>
      <c r="AJ295" s="755"/>
      <c r="AK295" s="755"/>
      <c r="AL295" s="755"/>
      <c r="AM295" s="755"/>
      <c r="AN295" s="755"/>
      <c r="AO295" s="755"/>
      <c r="AP295" s="755"/>
      <c r="AQ295" s="755"/>
      <c r="AR295" s="755"/>
      <c r="AS295" s="755"/>
      <c r="AT295" s="755"/>
      <c r="AU295" s="755"/>
      <c r="AV295" s="755"/>
      <c r="AW295" s="755"/>
      <c r="AX295" s="755"/>
      <c r="AY295" s="755"/>
      <c r="AZ295" s="755"/>
      <c r="BA295" s="755"/>
      <c r="BB295" s="755"/>
      <c r="BC295" s="755"/>
      <c r="BD295" s="755"/>
      <c r="BE295" s="755"/>
      <c r="BF295" s="755"/>
      <c r="BG295" s="755"/>
      <c r="BH295" s="755"/>
      <c r="BI295" s="755"/>
      <c r="BJ295" s="755"/>
      <c r="BK295" s="755"/>
      <c r="BL295" s="755"/>
      <c r="BM295" s="755"/>
      <c r="BN295" s="755"/>
      <c r="BO295" s="755"/>
      <c r="BP295" s="755"/>
      <c r="BQ295" s="755"/>
      <c r="BR295" s="755"/>
      <c r="BS295" s="755"/>
      <c r="BT295" s="755"/>
      <c r="BU295" s="755"/>
      <c r="BV295" s="755"/>
      <c r="BW295" s="755"/>
      <c r="BX295" s="755"/>
      <c r="BY295" s="755"/>
      <c r="BZ295" s="755"/>
      <c r="CA295" s="755"/>
      <c r="CB295" s="755"/>
      <c r="CC295" s="755"/>
      <c r="CD295" s="755"/>
      <c r="CE295" s="755"/>
      <c r="CF295" s="755"/>
      <c r="CG295" s="755"/>
      <c r="CH295" s="755"/>
      <c r="CI295" s="755"/>
      <c r="CJ295" s="755"/>
      <c r="CK295" s="755"/>
      <c r="CL295" s="755"/>
      <c r="CM295" s="755"/>
      <c r="CN295" s="755"/>
      <c r="CO295" s="755"/>
      <c r="CP295" s="755"/>
      <c r="CQ295" s="755"/>
      <c r="CR295" s="755"/>
      <c r="CS295" s="755"/>
      <c r="CT295" s="755"/>
      <c r="CU295" s="755"/>
      <c r="CV295" s="755"/>
      <c r="CW295" s="755"/>
      <c r="CX295" s="755"/>
      <c r="CY295" s="755"/>
      <c r="CZ295" s="755"/>
      <c r="DA295" s="755"/>
      <c r="DB295" s="755"/>
      <c r="DC295" s="755"/>
      <c r="DD295" s="755"/>
      <c r="DE295" s="755"/>
      <c r="DF295" s="755"/>
      <c r="DG295" s="755"/>
      <c r="DH295" s="755"/>
      <c r="DI295" s="755"/>
      <c r="DJ295" s="755"/>
      <c r="DK295" s="755"/>
      <c r="DL295" s="755"/>
      <c r="DM295" s="755"/>
      <c r="DN295" s="755"/>
      <c r="DO295" s="755"/>
      <c r="DP295" s="755"/>
      <c r="DQ295" s="755"/>
      <c r="DR295" s="755"/>
      <c r="DS295" s="755"/>
      <c r="DT295" s="755"/>
      <c r="DU295" s="755"/>
      <c r="DV295" s="755"/>
      <c r="DW295" s="755"/>
      <c r="DX295" s="755"/>
      <c r="DY295" s="755"/>
      <c r="DZ295" s="755"/>
      <c r="EA295" s="755"/>
      <c r="EB295" s="755"/>
      <c r="EC295" s="755"/>
      <c r="ED295" s="755"/>
      <c r="EE295" s="755"/>
      <c r="EF295" s="755"/>
      <c r="EG295" s="755"/>
      <c r="EH295" s="755"/>
      <c r="EI295" s="755"/>
      <c r="EJ295" s="755"/>
      <c r="EK295" s="755"/>
      <c r="EL295" s="755"/>
      <c r="EM295" s="755"/>
      <c r="EN295" s="755"/>
      <c r="EO295" s="755"/>
      <c r="EP295" s="755"/>
      <c r="EQ295" s="755"/>
      <c r="ER295" s="755"/>
      <c r="ES295" s="755"/>
      <c r="ET295" s="755"/>
      <c r="EU295" s="755"/>
      <c r="EV295" s="755"/>
      <c r="EW295" s="755"/>
      <c r="EX295" s="755"/>
      <c r="EY295" s="755"/>
      <c r="EZ295" s="755"/>
      <c r="FA295" s="755"/>
      <c r="FB295" s="755"/>
      <c r="FC295" s="755"/>
      <c r="FD295" s="755"/>
      <c r="FE295" s="755"/>
      <c r="FF295" s="755"/>
      <c r="FG295" s="755"/>
      <c r="FH295" s="755"/>
      <c r="FI295" s="755"/>
      <c r="FJ295" s="755"/>
      <c r="FK295" s="755"/>
      <c r="FL295" s="755"/>
      <c r="FM295" s="755"/>
      <c r="FN295" s="755"/>
      <c r="FO295" s="755"/>
      <c r="FP295" s="755"/>
      <c r="FQ295" s="755"/>
      <c r="FR295" s="755"/>
      <c r="FS295" s="755"/>
      <c r="FT295" s="755"/>
      <c r="FU295" s="755"/>
      <c r="FV295" s="755"/>
      <c r="FW295" s="755"/>
      <c r="FX295" s="755"/>
      <c r="FY295" s="755"/>
      <c r="FZ295" s="755"/>
      <c r="GA295" s="755"/>
      <c r="GB295" s="755"/>
      <c r="GC295" s="755"/>
      <c r="GD295" s="755"/>
      <c r="GE295" s="755"/>
      <c r="GF295" s="755"/>
      <c r="GG295" s="755"/>
      <c r="GH295" s="755"/>
      <c r="GI295" s="755"/>
      <c r="GJ295" s="755"/>
      <c r="GK295" s="755"/>
      <c r="GL295" s="755"/>
      <c r="GM295" s="755"/>
      <c r="GN295" s="755"/>
      <c r="GO295" s="755"/>
      <c r="GP295" s="755"/>
      <c r="GQ295" s="755"/>
      <c r="GR295" s="755"/>
      <c r="GS295" s="755"/>
      <c r="GT295" s="755"/>
      <c r="GU295" s="755"/>
      <c r="GV295" s="755"/>
      <c r="GW295" s="755"/>
      <c r="GX295" s="755"/>
      <c r="GY295" s="755"/>
      <c r="GZ295" s="755"/>
      <c r="HA295" s="755"/>
      <c r="HB295" s="755"/>
      <c r="HC295" s="755"/>
      <c r="HD295" s="755"/>
      <c r="HE295" s="755"/>
      <c r="HF295" s="755"/>
      <c r="HG295" s="755"/>
      <c r="HH295" s="755"/>
      <c r="HI295" s="755"/>
      <c r="HJ295" s="755"/>
      <c r="HK295" s="755"/>
      <c r="HL295" s="755"/>
      <c r="HM295" s="755"/>
      <c r="HN295" s="755"/>
      <c r="HO295" s="755"/>
      <c r="HP295" s="755"/>
      <c r="HQ295" s="755"/>
      <c r="HR295" s="755"/>
      <c r="HS295" s="755"/>
    </row>
    <row r="296" spans="1:227" s="756" customFormat="1" x14ac:dyDescent="0.25">
      <c r="A296" s="732">
        <v>253</v>
      </c>
      <c r="B296" s="752" t="s">
        <v>4162</v>
      </c>
      <c r="C296" s="752" t="s">
        <v>4163</v>
      </c>
      <c r="D296" s="752" t="s">
        <v>4164</v>
      </c>
      <c r="E296" s="732">
        <v>2.63</v>
      </c>
      <c r="F296" s="732">
        <v>90</v>
      </c>
      <c r="G296" s="776" t="str">
        <f t="shared" si="6"/>
        <v>Xuất sắc</v>
      </c>
      <c r="H296" s="732"/>
      <c r="I296" s="755"/>
      <c r="J296" s="755"/>
      <c r="K296" s="755"/>
      <c r="L296" s="755"/>
      <c r="M296" s="755"/>
      <c r="N296" s="755"/>
      <c r="O296" s="755"/>
      <c r="P296" s="755"/>
      <c r="Q296" s="755"/>
      <c r="R296" s="755"/>
      <c r="S296" s="755"/>
      <c r="T296" s="755"/>
      <c r="U296" s="755"/>
      <c r="V296" s="755"/>
      <c r="W296" s="755"/>
      <c r="X296" s="755"/>
      <c r="Y296" s="755"/>
      <c r="Z296" s="755"/>
      <c r="AA296" s="755"/>
      <c r="AB296" s="755"/>
      <c r="AC296" s="755"/>
      <c r="AD296" s="755"/>
      <c r="AE296" s="755"/>
      <c r="AF296" s="755"/>
      <c r="AG296" s="755"/>
      <c r="AH296" s="755"/>
      <c r="AI296" s="755"/>
      <c r="AJ296" s="755"/>
      <c r="AK296" s="755"/>
      <c r="AL296" s="755"/>
      <c r="AM296" s="755"/>
      <c r="AN296" s="755"/>
      <c r="AO296" s="755"/>
      <c r="AP296" s="755"/>
      <c r="AQ296" s="755"/>
      <c r="AR296" s="755"/>
      <c r="AS296" s="755"/>
      <c r="AT296" s="755"/>
      <c r="AU296" s="755"/>
      <c r="AV296" s="755"/>
      <c r="AW296" s="755"/>
      <c r="AX296" s="755"/>
      <c r="AY296" s="755"/>
      <c r="AZ296" s="755"/>
      <c r="BA296" s="755"/>
      <c r="BB296" s="755"/>
      <c r="BC296" s="755"/>
      <c r="BD296" s="755"/>
      <c r="BE296" s="755"/>
      <c r="BF296" s="755"/>
      <c r="BG296" s="755"/>
      <c r="BH296" s="755"/>
      <c r="BI296" s="755"/>
      <c r="BJ296" s="755"/>
      <c r="BK296" s="755"/>
      <c r="BL296" s="755"/>
      <c r="BM296" s="755"/>
      <c r="BN296" s="755"/>
      <c r="BO296" s="755"/>
      <c r="BP296" s="755"/>
      <c r="BQ296" s="755"/>
      <c r="BR296" s="755"/>
      <c r="BS296" s="755"/>
      <c r="BT296" s="755"/>
      <c r="BU296" s="755"/>
      <c r="BV296" s="755"/>
      <c r="BW296" s="755"/>
      <c r="BX296" s="755"/>
      <c r="BY296" s="755"/>
      <c r="BZ296" s="755"/>
      <c r="CA296" s="755"/>
      <c r="CB296" s="755"/>
      <c r="CC296" s="755"/>
      <c r="CD296" s="755"/>
      <c r="CE296" s="755"/>
      <c r="CF296" s="755"/>
      <c r="CG296" s="755"/>
      <c r="CH296" s="755"/>
      <c r="CI296" s="755"/>
      <c r="CJ296" s="755"/>
      <c r="CK296" s="755"/>
      <c r="CL296" s="755"/>
      <c r="CM296" s="755"/>
      <c r="CN296" s="755"/>
      <c r="CO296" s="755"/>
      <c r="CP296" s="755"/>
      <c r="CQ296" s="755"/>
      <c r="CR296" s="755"/>
      <c r="CS296" s="755"/>
      <c r="CT296" s="755"/>
      <c r="CU296" s="755"/>
      <c r="CV296" s="755"/>
      <c r="CW296" s="755"/>
      <c r="CX296" s="755"/>
      <c r="CY296" s="755"/>
      <c r="CZ296" s="755"/>
      <c r="DA296" s="755"/>
      <c r="DB296" s="755"/>
      <c r="DC296" s="755"/>
      <c r="DD296" s="755"/>
      <c r="DE296" s="755"/>
      <c r="DF296" s="755"/>
      <c r="DG296" s="755"/>
      <c r="DH296" s="755"/>
      <c r="DI296" s="755"/>
      <c r="DJ296" s="755"/>
      <c r="DK296" s="755"/>
      <c r="DL296" s="755"/>
      <c r="DM296" s="755"/>
      <c r="DN296" s="755"/>
      <c r="DO296" s="755"/>
      <c r="DP296" s="755"/>
      <c r="DQ296" s="755"/>
      <c r="DR296" s="755"/>
      <c r="DS296" s="755"/>
      <c r="DT296" s="755"/>
      <c r="DU296" s="755"/>
      <c r="DV296" s="755"/>
      <c r="DW296" s="755"/>
      <c r="DX296" s="755"/>
      <c r="DY296" s="755"/>
      <c r="DZ296" s="755"/>
      <c r="EA296" s="755"/>
      <c r="EB296" s="755"/>
      <c r="EC296" s="755"/>
      <c r="ED296" s="755"/>
      <c r="EE296" s="755"/>
      <c r="EF296" s="755"/>
      <c r="EG296" s="755"/>
      <c r="EH296" s="755"/>
      <c r="EI296" s="755"/>
      <c r="EJ296" s="755"/>
      <c r="EK296" s="755"/>
      <c r="EL296" s="755"/>
      <c r="EM296" s="755"/>
      <c r="EN296" s="755"/>
      <c r="EO296" s="755"/>
      <c r="EP296" s="755"/>
      <c r="EQ296" s="755"/>
      <c r="ER296" s="755"/>
      <c r="ES296" s="755"/>
      <c r="ET296" s="755"/>
      <c r="EU296" s="755"/>
      <c r="EV296" s="755"/>
      <c r="EW296" s="755"/>
      <c r="EX296" s="755"/>
      <c r="EY296" s="755"/>
      <c r="EZ296" s="755"/>
      <c r="FA296" s="755"/>
      <c r="FB296" s="755"/>
      <c r="FC296" s="755"/>
      <c r="FD296" s="755"/>
      <c r="FE296" s="755"/>
      <c r="FF296" s="755"/>
      <c r="FG296" s="755"/>
      <c r="FH296" s="755"/>
      <c r="FI296" s="755"/>
      <c r="FJ296" s="755"/>
      <c r="FK296" s="755"/>
      <c r="FL296" s="755"/>
      <c r="FM296" s="755"/>
      <c r="FN296" s="755"/>
      <c r="FO296" s="755"/>
      <c r="FP296" s="755"/>
      <c r="FQ296" s="755"/>
      <c r="FR296" s="755"/>
      <c r="FS296" s="755"/>
      <c r="FT296" s="755"/>
      <c r="FU296" s="755"/>
      <c r="FV296" s="755"/>
      <c r="FW296" s="755"/>
      <c r="FX296" s="755"/>
      <c r="FY296" s="755"/>
      <c r="FZ296" s="755"/>
      <c r="GA296" s="755"/>
      <c r="GB296" s="755"/>
      <c r="GC296" s="755"/>
      <c r="GD296" s="755"/>
      <c r="GE296" s="755"/>
      <c r="GF296" s="755"/>
      <c r="GG296" s="755"/>
      <c r="GH296" s="755"/>
      <c r="GI296" s="755"/>
      <c r="GJ296" s="755"/>
      <c r="GK296" s="755"/>
      <c r="GL296" s="755"/>
      <c r="GM296" s="755"/>
      <c r="GN296" s="755"/>
      <c r="GO296" s="755"/>
      <c r="GP296" s="755"/>
      <c r="GQ296" s="755"/>
      <c r="GR296" s="755"/>
      <c r="GS296" s="755"/>
      <c r="GT296" s="755"/>
      <c r="GU296" s="755"/>
      <c r="GV296" s="755"/>
      <c r="GW296" s="755"/>
      <c r="GX296" s="755"/>
      <c r="GY296" s="755"/>
      <c r="GZ296" s="755"/>
      <c r="HA296" s="755"/>
      <c r="HB296" s="755"/>
      <c r="HC296" s="755"/>
      <c r="HD296" s="755"/>
      <c r="HE296" s="755"/>
      <c r="HF296" s="755"/>
      <c r="HG296" s="755"/>
      <c r="HH296" s="755"/>
      <c r="HI296" s="755"/>
      <c r="HJ296" s="755"/>
      <c r="HK296" s="755"/>
      <c r="HL296" s="755"/>
      <c r="HM296" s="755"/>
      <c r="HN296" s="755"/>
      <c r="HO296" s="755"/>
      <c r="HP296" s="755"/>
      <c r="HQ296" s="755"/>
      <c r="HR296" s="755"/>
      <c r="HS296" s="755"/>
    </row>
    <row r="297" spans="1:227" s="756" customFormat="1" x14ac:dyDescent="0.25">
      <c r="A297" s="732">
        <v>254</v>
      </c>
      <c r="B297" s="768" t="s">
        <v>4165</v>
      </c>
      <c r="C297" s="758" t="s">
        <v>4166</v>
      </c>
      <c r="D297" s="758" t="s">
        <v>171</v>
      </c>
      <c r="E297" s="732">
        <v>1.75</v>
      </c>
      <c r="F297" s="732">
        <v>83</v>
      </c>
      <c r="G297" s="776" t="str">
        <f t="shared" si="6"/>
        <v>Tốt</v>
      </c>
      <c r="H297" s="732"/>
      <c r="I297" s="755"/>
      <c r="J297" s="755"/>
      <c r="K297" s="755"/>
      <c r="L297" s="755"/>
      <c r="M297" s="755"/>
      <c r="N297" s="755"/>
      <c r="O297" s="755"/>
      <c r="P297" s="755"/>
      <c r="Q297" s="755"/>
      <c r="R297" s="755"/>
      <c r="S297" s="755"/>
      <c r="T297" s="755"/>
      <c r="U297" s="755"/>
      <c r="V297" s="755"/>
      <c r="W297" s="755"/>
      <c r="X297" s="755"/>
      <c r="Y297" s="755"/>
      <c r="Z297" s="755"/>
      <c r="AA297" s="755"/>
      <c r="AB297" s="755"/>
      <c r="AC297" s="755"/>
      <c r="AD297" s="755"/>
      <c r="AE297" s="755"/>
      <c r="AF297" s="755"/>
      <c r="AG297" s="755"/>
      <c r="AH297" s="755"/>
      <c r="AI297" s="755"/>
      <c r="AJ297" s="755"/>
      <c r="AK297" s="755"/>
      <c r="AL297" s="755"/>
      <c r="AM297" s="755"/>
      <c r="AN297" s="755"/>
      <c r="AO297" s="755"/>
      <c r="AP297" s="755"/>
      <c r="AQ297" s="755"/>
      <c r="AR297" s="755"/>
      <c r="AS297" s="755"/>
      <c r="AT297" s="755"/>
      <c r="AU297" s="755"/>
      <c r="AV297" s="755"/>
      <c r="AW297" s="755"/>
      <c r="AX297" s="755"/>
      <c r="AY297" s="755"/>
      <c r="AZ297" s="755"/>
      <c r="BA297" s="755"/>
      <c r="BB297" s="755"/>
      <c r="BC297" s="755"/>
      <c r="BD297" s="755"/>
      <c r="BE297" s="755"/>
      <c r="BF297" s="755"/>
      <c r="BG297" s="755"/>
      <c r="BH297" s="755"/>
      <c r="BI297" s="755"/>
      <c r="BJ297" s="755"/>
      <c r="BK297" s="755"/>
      <c r="BL297" s="755"/>
      <c r="BM297" s="755"/>
      <c r="BN297" s="755"/>
      <c r="BO297" s="755"/>
      <c r="BP297" s="755"/>
      <c r="BQ297" s="755"/>
      <c r="BR297" s="755"/>
      <c r="BS297" s="755"/>
      <c r="BT297" s="755"/>
      <c r="BU297" s="755"/>
      <c r="BV297" s="755"/>
      <c r="BW297" s="755"/>
      <c r="BX297" s="755"/>
      <c r="BY297" s="755"/>
      <c r="BZ297" s="755"/>
      <c r="CA297" s="755"/>
      <c r="CB297" s="755"/>
      <c r="CC297" s="755"/>
      <c r="CD297" s="755"/>
      <c r="CE297" s="755"/>
      <c r="CF297" s="755"/>
      <c r="CG297" s="755"/>
      <c r="CH297" s="755"/>
      <c r="CI297" s="755"/>
      <c r="CJ297" s="755"/>
      <c r="CK297" s="755"/>
      <c r="CL297" s="755"/>
      <c r="CM297" s="755"/>
      <c r="CN297" s="755"/>
      <c r="CO297" s="755"/>
      <c r="CP297" s="755"/>
      <c r="CQ297" s="755"/>
      <c r="CR297" s="755"/>
      <c r="CS297" s="755"/>
      <c r="CT297" s="755"/>
      <c r="CU297" s="755"/>
      <c r="CV297" s="755"/>
      <c r="CW297" s="755"/>
      <c r="CX297" s="755"/>
      <c r="CY297" s="755"/>
      <c r="CZ297" s="755"/>
      <c r="DA297" s="755"/>
      <c r="DB297" s="755"/>
      <c r="DC297" s="755"/>
      <c r="DD297" s="755"/>
      <c r="DE297" s="755"/>
      <c r="DF297" s="755"/>
      <c r="DG297" s="755"/>
      <c r="DH297" s="755"/>
      <c r="DI297" s="755"/>
      <c r="DJ297" s="755"/>
      <c r="DK297" s="755"/>
      <c r="DL297" s="755"/>
      <c r="DM297" s="755"/>
      <c r="DN297" s="755"/>
      <c r="DO297" s="755"/>
      <c r="DP297" s="755"/>
      <c r="DQ297" s="755"/>
      <c r="DR297" s="755"/>
      <c r="DS297" s="755"/>
      <c r="DT297" s="755"/>
      <c r="DU297" s="755"/>
      <c r="DV297" s="755"/>
      <c r="DW297" s="755"/>
      <c r="DX297" s="755"/>
      <c r="DY297" s="755"/>
      <c r="DZ297" s="755"/>
      <c r="EA297" s="755"/>
      <c r="EB297" s="755"/>
      <c r="EC297" s="755"/>
      <c r="ED297" s="755"/>
      <c r="EE297" s="755"/>
      <c r="EF297" s="755"/>
      <c r="EG297" s="755"/>
      <c r="EH297" s="755"/>
      <c r="EI297" s="755"/>
      <c r="EJ297" s="755"/>
      <c r="EK297" s="755"/>
      <c r="EL297" s="755"/>
      <c r="EM297" s="755"/>
      <c r="EN297" s="755"/>
      <c r="EO297" s="755"/>
      <c r="EP297" s="755"/>
      <c r="EQ297" s="755"/>
      <c r="ER297" s="755"/>
      <c r="ES297" s="755"/>
      <c r="ET297" s="755"/>
      <c r="EU297" s="755"/>
      <c r="EV297" s="755"/>
      <c r="EW297" s="755"/>
      <c r="EX297" s="755"/>
      <c r="EY297" s="755"/>
      <c r="EZ297" s="755"/>
      <c r="FA297" s="755"/>
      <c r="FB297" s="755"/>
      <c r="FC297" s="755"/>
      <c r="FD297" s="755"/>
      <c r="FE297" s="755"/>
      <c r="FF297" s="755"/>
      <c r="FG297" s="755"/>
      <c r="FH297" s="755"/>
      <c r="FI297" s="755"/>
      <c r="FJ297" s="755"/>
      <c r="FK297" s="755"/>
      <c r="FL297" s="755"/>
      <c r="FM297" s="755"/>
      <c r="FN297" s="755"/>
      <c r="FO297" s="755"/>
      <c r="FP297" s="755"/>
      <c r="FQ297" s="755"/>
      <c r="FR297" s="755"/>
      <c r="FS297" s="755"/>
      <c r="FT297" s="755"/>
      <c r="FU297" s="755"/>
      <c r="FV297" s="755"/>
      <c r="FW297" s="755"/>
      <c r="FX297" s="755"/>
      <c r="FY297" s="755"/>
      <c r="FZ297" s="755"/>
      <c r="GA297" s="755"/>
      <c r="GB297" s="755"/>
      <c r="GC297" s="755"/>
      <c r="GD297" s="755"/>
      <c r="GE297" s="755"/>
      <c r="GF297" s="755"/>
      <c r="GG297" s="755"/>
      <c r="GH297" s="755"/>
      <c r="GI297" s="755"/>
      <c r="GJ297" s="755"/>
      <c r="GK297" s="755"/>
      <c r="GL297" s="755"/>
      <c r="GM297" s="755"/>
      <c r="GN297" s="755"/>
      <c r="GO297" s="755"/>
      <c r="GP297" s="755"/>
      <c r="GQ297" s="755"/>
      <c r="GR297" s="755"/>
      <c r="GS297" s="755"/>
      <c r="GT297" s="755"/>
      <c r="GU297" s="755"/>
      <c r="GV297" s="755"/>
      <c r="GW297" s="755"/>
      <c r="GX297" s="755"/>
      <c r="GY297" s="755"/>
      <c r="GZ297" s="755"/>
      <c r="HA297" s="755"/>
      <c r="HB297" s="755"/>
      <c r="HC297" s="755"/>
      <c r="HD297" s="755"/>
      <c r="HE297" s="755"/>
      <c r="HF297" s="755"/>
      <c r="HG297" s="755"/>
      <c r="HH297" s="755"/>
      <c r="HI297" s="755"/>
      <c r="HJ297" s="755"/>
      <c r="HK297" s="755"/>
      <c r="HL297" s="755"/>
      <c r="HM297" s="755"/>
      <c r="HN297" s="755"/>
      <c r="HO297" s="755"/>
      <c r="HP297" s="755"/>
      <c r="HQ297" s="755"/>
      <c r="HR297" s="755"/>
      <c r="HS297" s="755"/>
    </row>
    <row r="298" spans="1:227" s="756" customFormat="1" x14ac:dyDescent="0.25">
      <c r="A298" s="732">
        <v>255</v>
      </c>
      <c r="B298" s="752" t="s">
        <v>4167</v>
      </c>
      <c r="C298" s="752" t="s">
        <v>398</v>
      </c>
      <c r="D298" s="752" t="s">
        <v>184</v>
      </c>
      <c r="E298" s="732">
        <v>2.13</v>
      </c>
      <c r="F298" s="732">
        <v>93</v>
      </c>
      <c r="G298" s="776" t="str">
        <f t="shared" si="6"/>
        <v>Xuất sắc</v>
      </c>
      <c r="H298" s="732"/>
      <c r="I298" s="755"/>
      <c r="J298" s="755"/>
      <c r="K298" s="755"/>
      <c r="L298" s="755"/>
      <c r="M298" s="755"/>
      <c r="N298" s="755"/>
      <c r="O298" s="755"/>
      <c r="P298" s="755"/>
      <c r="Q298" s="755"/>
      <c r="R298" s="755"/>
      <c r="S298" s="755"/>
      <c r="T298" s="755"/>
      <c r="U298" s="755"/>
      <c r="V298" s="755"/>
      <c r="W298" s="755"/>
      <c r="X298" s="755"/>
      <c r="Y298" s="755"/>
      <c r="Z298" s="755"/>
      <c r="AA298" s="755"/>
      <c r="AB298" s="755"/>
      <c r="AC298" s="755"/>
      <c r="AD298" s="755"/>
      <c r="AE298" s="755"/>
      <c r="AF298" s="755"/>
      <c r="AG298" s="755"/>
      <c r="AH298" s="755"/>
      <c r="AI298" s="755"/>
      <c r="AJ298" s="755"/>
      <c r="AK298" s="755"/>
      <c r="AL298" s="755"/>
      <c r="AM298" s="755"/>
      <c r="AN298" s="755"/>
      <c r="AO298" s="755"/>
      <c r="AP298" s="755"/>
      <c r="AQ298" s="755"/>
      <c r="AR298" s="755"/>
      <c r="AS298" s="755"/>
      <c r="AT298" s="755"/>
      <c r="AU298" s="755"/>
      <c r="AV298" s="755"/>
      <c r="AW298" s="755"/>
      <c r="AX298" s="755"/>
      <c r="AY298" s="755"/>
      <c r="AZ298" s="755"/>
      <c r="BA298" s="755"/>
      <c r="BB298" s="755"/>
      <c r="BC298" s="755"/>
      <c r="BD298" s="755"/>
      <c r="BE298" s="755"/>
      <c r="BF298" s="755"/>
      <c r="BG298" s="755"/>
      <c r="BH298" s="755"/>
      <c r="BI298" s="755"/>
      <c r="BJ298" s="755"/>
      <c r="BK298" s="755"/>
      <c r="BL298" s="755"/>
      <c r="BM298" s="755"/>
      <c r="BN298" s="755"/>
      <c r="BO298" s="755"/>
      <c r="BP298" s="755"/>
      <c r="BQ298" s="755"/>
      <c r="BR298" s="755"/>
      <c r="BS298" s="755"/>
      <c r="BT298" s="755"/>
      <c r="BU298" s="755"/>
      <c r="BV298" s="755"/>
      <c r="BW298" s="755"/>
      <c r="BX298" s="755"/>
      <c r="BY298" s="755"/>
      <c r="BZ298" s="755"/>
      <c r="CA298" s="755"/>
      <c r="CB298" s="755"/>
      <c r="CC298" s="755"/>
      <c r="CD298" s="755"/>
      <c r="CE298" s="755"/>
      <c r="CF298" s="755"/>
      <c r="CG298" s="755"/>
      <c r="CH298" s="755"/>
      <c r="CI298" s="755"/>
      <c r="CJ298" s="755"/>
      <c r="CK298" s="755"/>
      <c r="CL298" s="755"/>
      <c r="CM298" s="755"/>
      <c r="CN298" s="755"/>
      <c r="CO298" s="755"/>
      <c r="CP298" s="755"/>
      <c r="CQ298" s="755"/>
      <c r="CR298" s="755"/>
      <c r="CS298" s="755"/>
      <c r="CT298" s="755"/>
      <c r="CU298" s="755"/>
      <c r="CV298" s="755"/>
      <c r="CW298" s="755"/>
      <c r="CX298" s="755"/>
      <c r="CY298" s="755"/>
      <c r="CZ298" s="755"/>
      <c r="DA298" s="755"/>
      <c r="DB298" s="755"/>
      <c r="DC298" s="755"/>
      <c r="DD298" s="755"/>
      <c r="DE298" s="755"/>
      <c r="DF298" s="755"/>
      <c r="DG298" s="755"/>
      <c r="DH298" s="755"/>
      <c r="DI298" s="755"/>
      <c r="DJ298" s="755"/>
      <c r="DK298" s="755"/>
      <c r="DL298" s="755"/>
      <c r="DM298" s="755"/>
      <c r="DN298" s="755"/>
      <c r="DO298" s="755"/>
      <c r="DP298" s="755"/>
      <c r="DQ298" s="755"/>
      <c r="DR298" s="755"/>
      <c r="DS298" s="755"/>
      <c r="DT298" s="755"/>
      <c r="DU298" s="755"/>
      <c r="DV298" s="755"/>
      <c r="DW298" s="755"/>
      <c r="DX298" s="755"/>
      <c r="DY298" s="755"/>
      <c r="DZ298" s="755"/>
      <c r="EA298" s="755"/>
      <c r="EB298" s="755"/>
      <c r="EC298" s="755"/>
      <c r="ED298" s="755"/>
      <c r="EE298" s="755"/>
      <c r="EF298" s="755"/>
      <c r="EG298" s="755"/>
      <c r="EH298" s="755"/>
      <c r="EI298" s="755"/>
      <c r="EJ298" s="755"/>
      <c r="EK298" s="755"/>
      <c r="EL298" s="755"/>
      <c r="EM298" s="755"/>
      <c r="EN298" s="755"/>
      <c r="EO298" s="755"/>
      <c r="EP298" s="755"/>
      <c r="EQ298" s="755"/>
      <c r="ER298" s="755"/>
      <c r="ES298" s="755"/>
      <c r="ET298" s="755"/>
      <c r="EU298" s="755"/>
      <c r="EV298" s="755"/>
      <c r="EW298" s="755"/>
      <c r="EX298" s="755"/>
      <c r="EY298" s="755"/>
      <c r="EZ298" s="755"/>
      <c r="FA298" s="755"/>
      <c r="FB298" s="755"/>
      <c r="FC298" s="755"/>
      <c r="FD298" s="755"/>
      <c r="FE298" s="755"/>
      <c r="FF298" s="755"/>
      <c r="FG298" s="755"/>
      <c r="FH298" s="755"/>
      <c r="FI298" s="755"/>
      <c r="FJ298" s="755"/>
      <c r="FK298" s="755"/>
      <c r="FL298" s="755"/>
      <c r="FM298" s="755"/>
      <c r="FN298" s="755"/>
      <c r="FO298" s="755"/>
      <c r="FP298" s="755"/>
      <c r="FQ298" s="755"/>
      <c r="FR298" s="755"/>
      <c r="FS298" s="755"/>
      <c r="FT298" s="755"/>
      <c r="FU298" s="755"/>
      <c r="FV298" s="755"/>
      <c r="FW298" s="755"/>
      <c r="FX298" s="755"/>
      <c r="FY298" s="755"/>
      <c r="FZ298" s="755"/>
      <c r="GA298" s="755"/>
      <c r="GB298" s="755"/>
      <c r="GC298" s="755"/>
      <c r="GD298" s="755"/>
      <c r="GE298" s="755"/>
      <c r="GF298" s="755"/>
      <c r="GG298" s="755"/>
      <c r="GH298" s="755"/>
      <c r="GI298" s="755"/>
      <c r="GJ298" s="755"/>
      <c r="GK298" s="755"/>
      <c r="GL298" s="755"/>
      <c r="GM298" s="755"/>
      <c r="GN298" s="755"/>
      <c r="GO298" s="755"/>
      <c r="GP298" s="755"/>
      <c r="GQ298" s="755"/>
      <c r="GR298" s="755"/>
      <c r="GS298" s="755"/>
      <c r="GT298" s="755"/>
      <c r="GU298" s="755"/>
      <c r="GV298" s="755"/>
      <c r="GW298" s="755"/>
      <c r="GX298" s="755"/>
      <c r="GY298" s="755"/>
      <c r="GZ298" s="755"/>
      <c r="HA298" s="755"/>
      <c r="HB298" s="755"/>
      <c r="HC298" s="755"/>
      <c r="HD298" s="755"/>
      <c r="HE298" s="755"/>
      <c r="HF298" s="755"/>
      <c r="HG298" s="755"/>
      <c r="HH298" s="755"/>
      <c r="HI298" s="755"/>
      <c r="HJ298" s="755"/>
      <c r="HK298" s="755"/>
      <c r="HL298" s="755"/>
      <c r="HM298" s="755"/>
      <c r="HN298" s="755"/>
      <c r="HO298" s="755"/>
      <c r="HP298" s="755"/>
      <c r="HQ298" s="755"/>
      <c r="HR298" s="755"/>
      <c r="HS298" s="755"/>
    </row>
    <row r="299" spans="1:227" s="756" customFormat="1" x14ac:dyDescent="0.25">
      <c r="A299" s="732">
        <v>256</v>
      </c>
      <c r="B299" s="752" t="s">
        <v>4168</v>
      </c>
      <c r="C299" s="752" t="s">
        <v>18</v>
      </c>
      <c r="D299" s="752" t="s">
        <v>184</v>
      </c>
      <c r="E299" s="732">
        <v>2.63</v>
      </c>
      <c r="F299" s="732">
        <v>91</v>
      </c>
      <c r="G299" s="776" t="str">
        <f t="shared" si="6"/>
        <v>Xuất sắc</v>
      </c>
      <c r="H299" s="732"/>
      <c r="I299" s="755"/>
      <c r="J299" s="755"/>
      <c r="K299" s="755"/>
      <c r="L299" s="755"/>
      <c r="M299" s="755"/>
      <c r="N299" s="755"/>
      <c r="O299" s="755"/>
      <c r="P299" s="755"/>
      <c r="Q299" s="755"/>
      <c r="R299" s="755"/>
      <c r="S299" s="755"/>
      <c r="T299" s="755"/>
      <c r="U299" s="755"/>
      <c r="V299" s="755"/>
      <c r="W299" s="755"/>
      <c r="X299" s="755"/>
      <c r="Y299" s="755"/>
      <c r="Z299" s="755"/>
      <c r="AA299" s="755"/>
      <c r="AB299" s="755"/>
      <c r="AC299" s="755"/>
      <c r="AD299" s="755"/>
      <c r="AE299" s="755"/>
      <c r="AF299" s="755"/>
      <c r="AG299" s="755"/>
      <c r="AH299" s="755"/>
      <c r="AI299" s="755"/>
      <c r="AJ299" s="755"/>
      <c r="AK299" s="755"/>
      <c r="AL299" s="755"/>
      <c r="AM299" s="755"/>
      <c r="AN299" s="755"/>
      <c r="AO299" s="755"/>
      <c r="AP299" s="755"/>
      <c r="AQ299" s="755"/>
      <c r="AR299" s="755"/>
      <c r="AS299" s="755"/>
      <c r="AT299" s="755"/>
      <c r="AU299" s="755"/>
      <c r="AV299" s="755"/>
      <c r="AW299" s="755"/>
      <c r="AX299" s="755"/>
      <c r="AY299" s="755"/>
      <c r="AZ299" s="755"/>
      <c r="BA299" s="755"/>
      <c r="BB299" s="755"/>
      <c r="BC299" s="755"/>
      <c r="BD299" s="755"/>
      <c r="BE299" s="755"/>
      <c r="BF299" s="755"/>
      <c r="BG299" s="755"/>
      <c r="BH299" s="755"/>
      <c r="BI299" s="755"/>
      <c r="BJ299" s="755"/>
      <c r="BK299" s="755"/>
      <c r="BL299" s="755"/>
      <c r="BM299" s="755"/>
      <c r="BN299" s="755"/>
      <c r="BO299" s="755"/>
      <c r="BP299" s="755"/>
      <c r="BQ299" s="755"/>
      <c r="BR299" s="755"/>
      <c r="BS299" s="755"/>
      <c r="BT299" s="755"/>
      <c r="BU299" s="755"/>
      <c r="BV299" s="755"/>
      <c r="BW299" s="755"/>
      <c r="BX299" s="755"/>
      <c r="BY299" s="755"/>
      <c r="BZ299" s="755"/>
      <c r="CA299" s="755"/>
      <c r="CB299" s="755"/>
      <c r="CC299" s="755"/>
      <c r="CD299" s="755"/>
      <c r="CE299" s="755"/>
      <c r="CF299" s="755"/>
      <c r="CG299" s="755"/>
      <c r="CH299" s="755"/>
      <c r="CI299" s="755"/>
      <c r="CJ299" s="755"/>
      <c r="CK299" s="755"/>
      <c r="CL299" s="755"/>
      <c r="CM299" s="755"/>
      <c r="CN299" s="755"/>
      <c r="CO299" s="755"/>
      <c r="CP299" s="755"/>
      <c r="CQ299" s="755"/>
      <c r="CR299" s="755"/>
      <c r="CS299" s="755"/>
      <c r="CT299" s="755"/>
      <c r="CU299" s="755"/>
      <c r="CV299" s="755"/>
      <c r="CW299" s="755"/>
      <c r="CX299" s="755"/>
      <c r="CY299" s="755"/>
      <c r="CZ299" s="755"/>
      <c r="DA299" s="755"/>
      <c r="DB299" s="755"/>
      <c r="DC299" s="755"/>
      <c r="DD299" s="755"/>
      <c r="DE299" s="755"/>
      <c r="DF299" s="755"/>
      <c r="DG299" s="755"/>
      <c r="DH299" s="755"/>
      <c r="DI299" s="755"/>
      <c r="DJ299" s="755"/>
      <c r="DK299" s="755"/>
      <c r="DL299" s="755"/>
      <c r="DM299" s="755"/>
      <c r="DN299" s="755"/>
      <c r="DO299" s="755"/>
      <c r="DP299" s="755"/>
      <c r="DQ299" s="755"/>
      <c r="DR299" s="755"/>
      <c r="DS299" s="755"/>
      <c r="DT299" s="755"/>
      <c r="DU299" s="755"/>
      <c r="DV299" s="755"/>
      <c r="DW299" s="755"/>
      <c r="DX299" s="755"/>
      <c r="DY299" s="755"/>
      <c r="DZ299" s="755"/>
      <c r="EA299" s="755"/>
      <c r="EB299" s="755"/>
      <c r="EC299" s="755"/>
      <c r="ED299" s="755"/>
      <c r="EE299" s="755"/>
      <c r="EF299" s="755"/>
      <c r="EG299" s="755"/>
      <c r="EH299" s="755"/>
      <c r="EI299" s="755"/>
      <c r="EJ299" s="755"/>
      <c r="EK299" s="755"/>
      <c r="EL299" s="755"/>
      <c r="EM299" s="755"/>
      <c r="EN299" s="755"/>
      <c r="EO299" s="755"/>
      <c r="EP299" s="755"/>
      <c r="EQ299" s="755"/>
      <c r="ER299" s="755"/>
      <c r="ES299" s="755"/>
      <c r="ET299" s="755"/>
      <c r="EU299" s="755"/>
      <c r="EV299" s="755"/>
      <c r="EW299" s="755"/>
      <c r="EX299" s="755"/>
      <c r="EY299" s="755"/>
      <c r="EZ299" s="755"/>
      <c r="FA299" s="755"/>
      <c r="FB299" s="755"/>
      <c r="FC299" s="755"/>
      <c r="FD299" s="755"/>
      <c r="FE299" s="755"/>
      <c r="FF299" s="755"/>
      <c r="FG299" s="755"/>
      <c r="FH299" s="755"/>
      <c r="FI299" s="755"/>
      <c r="FJ299" s="755"/>
      <c r="FK299" s="755"/>
      <c r="FL299" s="755"/>
      <c r="FM299" s="755"/>
      <c r="FN299" s="755"/>
      <c r="FO299" s="755"/>
      <c r="FP299" s="755"/>
      <c r="FQ299" s="755"/>
      <c r="FR299" s="755"/>
      <c r="FS299" s="755"/>
      <c r="FT299" s="755"/>
      <c r="FU299" s="755"/>
      <c r="FV299" s="755"/>
      <c r="FW299" s="755"/>
      <c r="FX299" s="755"/>
      <c r="FY299" s="755"/>
      <c r="FZ299" s="755"/>
      <c r="GA299" s="755"/>
      <c r="GB299" s="755"/>
      <c r="GC299" s="755"/>
      <c r="GD299" s="755"/>
      <c r="GE299" s="755"/>
      <c r="GF299" s="755"/>
      <c r="GG299" s="755"/>
      <c r="GH299" s="755"/>
      <c r="GI299" s="755"/>
      <c r="GJ299" s="755"/>
      <c r="GK299" s="755"/>
      <c r="GL299" s="755"/>
      <c r="GM299" s="755"/>
      <c r="GN299" s="755"/>
      <c r="GO299" s="755"/>
      <c r="GP299" s="755"/>
      <c r="GQ299" s="755"/>
      <c r="GR299" s="755"/>
      <c r="GS299" s="755"/>
      <c r="GT299" s="755"/>
      <c r="GU299" s="755"/>
      <c r="GV299" s="755"/>
      <c r="GW299" s="755"/>
      <c r="GX299" s="755"/>
      <c r="GY299" s="755"/>
      <c r="GZ299" s="755"/>
      <c r="HA299" s="755"/>
      <c r="HB299" s="755"/>
      <c r="HC299" s="755"/>
      <c r="HD299" s="755"/>
      <c r="HE299" s="755"/>
      <c r="HF299" s="755"/>
      <c r="HG299" s="755"/>
      <c r="HH299" s="755"/>
      <c r="HI299" s="755"/>
      <c r="HJ299" s="755"/>
      <c r="HK299" s="755"/>
      <c r="HL299" s="755"/>
      <c r="HM299" s="755"/>
      <c r="HN299" s="755"/>
      <c r="HO299" s="755"/>
      <c r="HP299" s="755"/>
      <c r="HQ299" s="755"/>
      <c r="HR299" s="755"/>
      <c r="HS299" s="755"/>
    </row>
    <row r="300" spans="1:227" s="756" customFormat="1" x14ac:dyDescent="0.25">
      <c r="A300" s="732">
        <v>257</v>
      </c>
      <c r="B300" s="752" t="s">
        <v>4169</v>
      </c>
      <c r="C300" s="752" t="s">
        <v>4170</v>
      </c>
      <c r="D300" s="752" t="s">
        <v>213</v>
      </c>
      <c r="E300" s="732">
        <v>2.63</v>
      </c>
      <c r="F300" s="732">
        <v>92</v>
      </c>
      <c r="G300" s="776" t="str">
        <f t="shared" si="6"/>
        <v>Xuất sắc</v>
      </c>
      <c r="H300" s="732"/>
      <c r="I300" s="755"/>
      <c r="J300" s="755"/>
      <c r="K300" s="755"/>
      <c r="L300" s="755"/>
      <c r="M300" s="755"/>
      <c r="N300" s="755"/>
      <c r="O300" s="755"/>
      <c r="P300" s="755"/>
      <c r="Q300" s="755"/>
      <c r="R300" s="755"/>
      <c r="S300" s="755"/>
      <c r="T300" s="755"/>
      <c r="U300" s="755"/>
      <c r="V300" s="755"/>
      <c r="W300" s="755"/>
      <c r="X300" s="755"/>
      <c r="Y300" s="755"/>
      <c r="Z300" s="755"/>
      <c r="AA300" s="755"/>
      <c r="AB300" s="755"/>
      <c r="AC300" s="755"/>
      <c r="AD300" s="755"/>
      <c r="AE300" s="755"/>
      <c r="AF300" s="755"/>
      <c r="AG300" s="755"/>
      <c r="AH300" s="755"/>
      <c r="AI300" s="755"/>
      <c r="AJ300" s="755"/>
      <c r="AK300" s="755"/>
      <c r="AL300" s="755"/>
      <c r="AM300" s="755"/>
      <c r="AN300" s="755"/>
      <c r="AO300" s="755"/>
      <c r="AP300" s="755"/>
      <c r="AQ300" s="755"/>
      <c r="AR300" s="755"/>
      <c r="AS300" s="755"/>
      <c r="AT300" s="755"/>
      <c r="AU300" s="755"/>
      <c r="AV300" s="755"/>
      <c r="AW300" s="755"/>
      <c r="AX300" s="755"/>
      <c r="AY300" s="755"/>
      <c r="AZ300" s="755"/>
      <c r="BA300" s="755"/>
      <c r="BB300" s="755"/>
      <c r="BC300" s="755"/>
      <c r="BD300" s="755"/>
      <c r="BE300" s="755"/>
      <c r="BF300" s="755"/>
      <c r="BG300" s="755"/>
      <c r="BH300" s="755"/>
      <c r="BI300" s="755"/>
      <c r="BJ300" s="755"/>
      <c r="BK300" s="755"/>
      <c r="BL300" s="755"/>
      <c r="BM300" s="755"/>
      <c r="BN300" s="755"/>
      <c r="BO300" s="755"/>
      <c r="BP300" s="755"/>
      <c r="BQ300" s="755"/>
      <c r="BR300" s="755"/>
      <c r="BS300" s="755"/>
      <c r="BT300" s="755"/>
      <c r="BU300" s="755"/>
      <c r="BV300" s="755"/>
      <c r="BW300" s="755"/>
      <c r="BX300" s="755"/>
      <c r="BY300" s="755"/>
      <c r="BZ300" s="755"/>
      <c r="CA300" s="755"/>
      <c r="CB300" s="755"/>
      <c r="CC300" s="755"/>
      <c r="CD300" s="755"/>
      <c r="CE300" s="755"/>
      <c r="CF300" s="755"/>
      <c r="CG300" s="755"/>
      <c r="CH300" s="755"/>
      <c r="CI300" s="755"/>
      <c r="CJ300" s="755"/>
      <c r="CK300" s="755"/>
      <c r="CL300" s="755"/>
      <c r="CM300" s="755"/>
      <c r="CN300" s="755"/>
      <c r="CO300" s="755"/>
      <c r="CP300" s="755"/>
      <c r="CQ300" s="755"/>
      <c r="CR300" s="755"/>
      <c r="CS300" s="755"/>
      <c r="CT300" s="755"/>
      <c r="CU300" s="755"/>
      <c r="CV300" s="755"/>
      <c r="CW300" s="755"/>
      <c r="CX300" s="755"/>
      <c r="CY300" s="755"/>
      <c r="CZ300" s="755"/>
      <c r="DA300" s="755"/>
      <c r="DB300" s="755"/>
      <c r="DC300" s="755"/>
      <c r="DD300" s="755"/>
      <c r="DE300" s="755"/>
      <c r="DF300" s="755"/>
      <c r="DG300" s="755"/>
      <c r="DH300" s="755"/>
      <c r="DI300" s="755"/>
      <c r="DJ300" s="755"/>
      <c r="DK300" s="755"/>
      <c r="DL300" s="755"/>
      <c r="DM300" s="755"/>
      <c r="DN300" s="755"/>
      <c r="DO300" s="755"/>
      <c r="DP300" s="755"/>
      <c r="DQ300" s="755"/>
      <c r="DR300" s="755"/>
      <c r="DS300" s="755"/>
      <c r="DT300" s="755"/>
      <c r="DU300" s="755"/>
      <c r="DV300" s="755"/>
      <c r="DW300" s="755"/>
      <c r="DX300" s="755"/>
      <c r="DY300" s="755"/>
      <c r="DZ300" s="755"/>
      <c r="EA300" s="755"/>
      <c r="EB300" s="755"/>
      <c r="EC300" s="755"/>
      <c r="ED300" s="755"/>
      <c r="EE300" s="755"/>
      <c r="EF300" s="755"/>
      <c r="EG300" s="755"/>
      <c r="EH300" s="755"/>
      <c r="EI300" s="755"/>
      <c r="EJ300" s="755"/>
      <c r="EK300" s="755"/>
      <c r="EL300" s="755"/>
      <c r="EM300" s="755"/>
      <c r="EN300" s="755"/>
      <c r="EO300" s="755"/>
      <c r="EP300" s="755"/>
      <c r="EQ300" s="755"/>
      <c r="ER300" s="755"/>
      <c r="ES300" s="755"/>
      <c r="ET300" s="755"/>
      <c r="EU300" s="755"/>
      <c r="EV300" s="755"/>
      <c r="EW300" s="755"/>
      <c r="EX300" s="755"/>
      <c r="EY300" s="755"/>
      <c r="EZ300" s="755"/>
      <c r="FA300" s="755"/>
      <c r="FB300" s="755"/>
      <c r="FC300" s="755"/>
      <c r="FD300" s="755"/>
      <c r="FE300" s="755"/>
      <c r="FF300" s="755"/>
      <c r="FG300" s="755"/>
      <c r="FH300" s="755"/>
      <c r="FI300" s="755"/>
      <c r="FJ300" s="755"/>
      <c r="FK300" s="755"/>
      <c r="FL300" s="755"/>
      <c r="FM300" s="755"/>
      <c r="FN300" s="755"/>
      <c r="FO300" s="755"/>
      <c r="FP300" s="755"/>
      <c r="FQ300" s="755"/>
      <c r="FR300" s="755"/>
      <c r="FS300" s="755"/>
      <c r="FT300" s="755"/>
      <c r="FU300" s="755"/>
      <c r="FV300" s="755"/>
      <c r="FW300" s="755"/>
      <c r="FX300" s="755"/>
      <c r="FY300" s="755"/>
      <c r="FZ300" s="755"/>
      <c r="GA300" s="755"/>
      <c r="GB300" s="755"/>
      <c r="GC300" s="755"/>
      <c r="GD300" s="755"/>
      <c r="GE300" s="755"/>
      <c r="GF300" s="755"/>
      <c r="GG300" s="755"/>
      <c r="GH300" s="755"/>
      <c r="GI300" s="755"/>
      <c r="GJ300" s="755"/>
      <c r="GK300" s="755"/>
      <c r="GL300" s="755"/>
      <c r="GM300" s="755"/>
      <c r="GN300" s="755"/>
      <c r="GO300" s="755"/>
      <c r="GP300" s="755"/>
      <c r="GQ300" s="755"/>
      <c r="GR300" s="755"/>
      <c r="GS300" s="755"/>
      <c r="GT300" s="755"/>
      <c r="GU300" s="755"/>
      <c r="GV300" s="755"/>
      <c r="GW300" s="755"/>
      <c r="GX300" s="755"/>
      <c r="GY300" s="755"/>
      <c r="GZ300" s="755"/>
      <c r="HA300" s="755"/>
      <c r="HB300" s="755"/>
      <c r="HC300" s="755"/>
      <c r="HD300" s="755"/>
      <c r="HE300" s="755"/>
      <c r="HF300" s="755"/>
      <c r="HG300" s="755"/>
      <c r="HH300" s="755"/>
      <c r="HI300" s="755"/>
      <c r="HJ300" s="755"/>
      <c r="HK300" s="755"/>
      <c r="HL300" s="755"/>
      <c r="HM300" s="755"/>
      <c r="HN300" s="755"/>
      <c r="HO300" s="755"/>
      <c r="HP300" s="755"/>
      <c r="HQ300" s="755"/>
      <c r="HR300" s="755"/>
      <c r="HS300" s="755"/>
    </row>
    <row r="301" spans="1:227" s="756" customFormat="1" x14ac:dyDescent="0.25">
      <c r="A301" s="732">
        <v>258</v>
      </c>
      <c r="B301" s="752" t="s">
        <v>4171</v>
      </c>
      <c r="C301" s="752" t="s">
        <v>46</v>
      </c>
      <c r="D301" s="752" t="s">
        <v>11</v>
      </c>
      <c r="E301" s="732">
        <v>1.63</v>
      </c>
      <c r="F301" s="732">
        <v>81</v>
      </c>
      <c r="G301" s="776" t="str">
        <f t="shared" si="6"/>
        <v>Tốt</v>
      </c>
      <c r="H301" s="732"/>
      <c r="I301" s="755"/>
      <c r="J301" s="755"/>
      <c r="K301" s="755"/>
      <c r="L301" s="755"/>
      <c r="M301" s="755"/>
      <c r="N301" s="755"/>
      <c r="O301" s="755"/>
      <c r="P301" s="755"/>
      <c r="Q301" s="755"/>
      <c r="R301" s="755"/>
      <c r="S301" s="755"/>
      <c r="T301" s="755"/>
      <c r="U301" s="755"/>
      <c r="V301" s="755"/>
      <c r="W301" s="755"/>
      <c r="X301" s="755"/>
      <c r="Y301" s="755"/>
      <c r="Z301" s="755"/>
      <c r="AA301" s="755"/>
      <c r="AB301" s="755"/>
      <c r="AC301" s="755"/>
      <c r="AD301" s="755"/>
      <c r="AE301" s="755"/>
      <c r="AF301" s="755"/>
      <c r="AG301" s="755"/>
      <c r="AH301" s="755"/>
      <c r="AI301" s="755"/>
      <c r="AJ301" s="755"/>
      <c r="AK301" s="755"/>
      <c r="AL301" s="755"/>
      <c r="AM301" s="755"/>
      <c r="AN301" s="755"/>
      <c r="AO301" s="755"/>
      <c r="AP301" s="755"/>
      <c r="AQ301" s="755"/>
      <c r="AR301" s="755"/>
      <c r="AS301" s="755"/>
      <c r="AT301" s="755"/>
      <c r="AU301" s="755"/>
      <c r="AV301" s="755"/>
      <c r="AW301" s="755"/>
      <c r="AX301" s="755"/>
      <c r="AY301" s="755"/>
      <c r="AZ301" s="755"/>
      <c r="BA301" s="755"/>
      <c r="BB301" s="755"/>
      <c r="BC301" s="755"/>
      <c r="BD301" s="755"/>
      <c r="BE301" s="755"/>
      <c r="BF301" s="755"/>
      <c r="BG301" s="755"/>
      <c r="BH301" s="755"/>
      <c r="BI301" s="755"/>
      <c r="BJ301" s="755"/>
      <c r="BK301" s="755"/>
      <c r="BL301" s="755"/>
      <c r="BM301" s="755"/>
      <c r="BN301" s="755"/>
      <c r="BO301" s="755"/>
      <c r="BP301" s="755"/>
      <c r="BQ301" s="755"/>
      <c r="BR301" s="755"/>
      <c r="BS301" s="755"/>
      <c r="BT301" s="755"/>
      <c r="BU301" s="755"/>
      <c r="BV301" s="755"/>
      <c r="BW301" s="755"/>
      <c r="BX301" s="755"/>
      <c r="BY301" s="755"/>
      <c r="BZ301" s="755"/>
      <c r="CA301" s="755"/>
      <c r="CB301" s="755"/>
      <c r="CC301" s="755"/>
      <c r="CD301" s="755"/>
      <c r="CE301" s="755"/>
      <c r="CF301" s="755"/>
      <c r="CG301" s="755"/>
      <c r="CH301" s="755"/>
      <c r="CI301" s="755"/>
      <c r="CJ301" s="755"/>
      <c r="CK301" s="755"/>
      <c r="CL301" s="755"/>
      <c r="CM301" s="755"/>
      <c r="CN301" s="755"/>
      <c r="CO301" s="755"/>
      <c r="CP301" s="755"/>
      <c r="CQ301" s="755"/>
      <c r="CR301" s="755"/>
      <c r="CS301" s="755"/>
      <c r="CT301" s="755"/>
      <c r="CU301" s="755"/>
      <c r="CV301" s="755"/>
      <c r="CW301" s="755"/>
      <c r="CX301" s="755"/>
      <c r="CY301" s="755"/>
      <c r="CZ301" s="755"/>
      <c r="DA301" s="755"/>
      <c r="DB301" s="755"/>
      <c r="DC301" s="755"/>
      <c r="DD301" s="755"/>
      <c r="DE301" s="755"/>
      <c r="DF301" s="755"/>
      <c r="DG301" s="755"/>
      <c r="DH301" s="755"/>
      <c r="DI301" s="755"/>
      <c r="DJ301" s="755"/>
      <c r="DK301" s="755"/>
      <c r="DL301" s="755"/>
      <c r="DM301" s="755"/>
      <c r="DN301" s="755"/>
      <c r="DO301" s="755"/>
      <c r="DP301" s="755"/>
      <c r="DQ301" s="755"/>
      <c r="DR301" s="755"/>
      <c r="DS301" s="755"/>
      <c r="DT301" s="755"/>
      <c r="DU301" s="755"/>
      <c r="DV301" s="755"/>
      <c r="DW301" s="755"/>
      <c r="DX301" s="755"/>
      <c r="DY301" s="755"/>
      <c r="DZ301" s="755"/>
      <c r="EA301" s="755"/>
      <c r="EB301" s="755"/>
      <c r="EC301" s="755"/>
      <c r="ED301" s="755"/>
      <c r="EE301" s="755"/>
      <c r="EF301" s="755"/>
      <c r="EG301" s="755"/>
      <c r="EH301" s="755"/>
      <c r="EI301" s="755"/>
      <c r="EJ301" s="755"/>
      <c r="EK301" s="755"/>
      <c r="EL301" s="755"/>
      <c r="EM301" s="755"/>
      <c r="EN301" s="755"/>
      <c r="EO301" s="755"/>
      <c r="EP301" s="755"/>
      <c r="EQ301" s="755"/>
      <c r="ER301" s="755"/>
      <c r="ES301" s="755"/>
      <c r="ET301" s="755"/>
      <c r="EU301" s="755"/>
      <c r="EV301" s="755"/>
      <c r="EW301" s="755"/>
      <c r="EX301" s="755"/>
      <c r="EY301" s="755"/>
      <c r="EZ301" s="755"/>
      <c r="FA301" s="755"/>
      <c r="FB301" s="755"/>
      <c r="FC301" s="755"/>
      <c r="FD301" s="755"/>
      <c r="FE301" s="755"/>
      <c r="FF301" s="755"/>
      <c r="FG301" s="755"/>
      <c r="FH301" s="755"/>
      <c r="FI301" s="755"/>
      <c r="FJ301" s="755"/>
      <c r="FK301" s="755"/>
      <c r="FL301" s="755"/>
      <c r="FM301" s="755"/>
      <c r="FN301" s="755"/>
      <c r="FO301" s="755"/>
      <c r="FP301" s="755"/>
      <c r="FQ301" s="755"/>
      <c r="FR301" s="755"/>
      <c r="FS301" s="755"/>
      <c r="FT301" s="755"/>
      <c r="FU301" s="755"/>
      <c r="FV301" s="755"/>
      <c r="FW301" s="755"/>
      <c r="FX301" s="755"/>
      <c r="FY301" s="755"/>
      <c r="FZ301" s="755"/>
      <c r="GA301" s="755"/>
      <c r="GB301" s="755"/>
      <c r="GC301" s="755"/>
      <c r="GD301" s="755"/>
      <c r="GE301" s="755"/>
      <c r="GF301" s="755"/>
      <c r="GG301" s="755"/>
      <c r="GH301" s="755"/>
      <c r="GI301" s="755"/>
      <c r="GJ301" s="755"/>
      <c r="GK301" s="755"/>
      <c r="GL301" s="755"/>
      <c r="GM301" s="755"/>
      <c r="GN301" s="755"/>
      <c r="GO301" s="755"/>
      <c r="GP301" s="755"/>
      <c r="GQ301" s="755"/>
      <c r="GR301" s="755"/>
      <c r="GS301" s="755"/>
      <c r="GT301" s="755"/>
      <c r="GU301" s="755"/>
      <c r="GV301" s="755"/>
      <c r="GW301" s="755"/>
      <c r="GX301" s="755"/>
      <c r="GY301" s="755"/>
      <c r="GZ301" s="755"/>
      <c r="HA301" s="755"/>
      <c r="HB301" s="755"/>
      <c r="HC301" s="755"/>
      <c r="HD301" s="755"/>
      <c r="HE301" s="755"/>
      <c r="HF301" s="755"/>
      <c r="HG301" s="755"/>
      <c r="HH301" s="755"/>
      <c r="HI301" s="755"/>
      <c r="HJ301" s="755"/>
      <c r="HK301" s="755"/>
      <c r="HL301" s="755"/>
      <c r="HM301" s="755"/>
      <c r="HN301" s="755"/>
      <c r="HO301" s="755"/>
      <c r="HP301" s="755"/>
      <c r="HQ301" s="755"/>
      <c r="HR301" s="755"/>
      <c r="HS301" s="755"/>
    </row>
    <row r="302" spans="1:227" s="756" customFormat="1" x14ac:dyDescent="0.25">
      <c r="A302" s="732">
        <v>259</v>
      </c>
      <c r="B302" s="752" t="s">
        <v>4172</v>
      </c>
      <c r="C302" s="752" t="s">
        <v>61</v>
      </c>
      <c r="D302" s="752" t="s">
        <v>89</v>
      </c>
      <c r="E302" s="732">
        <v>1.5</v>
      </c>
      <c r="F302" s="732">
        <v>81</v>
      </c>
      <c r="G302" s="776" t="str">
        <f t="shared" si="6"/>
        <v>Tốt</v>
      </c>
      <c r="H302" s="732"/>
      <c r="I302" s="755"/>
      <c r="J302" s="755"/>
      <c r="K302" s="755"/>
      <c r="L302" s="755"/>
      <c r="M302" s="755"/>
      <c r="N302" s="755"/>
      <c r="O302" s="755"/>
      <c r="P302" s="755"/>
      <c r="Q302" s="755"/>
      <c r="R302" s="755"/>
      <c r="S302" s="755"/>
      <c r="T302" s="755"/>
      <c r="U302" s="755"/>
      <c r="V302" s="755"/>
      <c r="W302" s="755"/>
      <c r="X302" s="755"/>
      <c r="Y302" s="755"/>
      <c r="Z302" s="755"/>
      <c r="AA302" s="755"/>
      <c r="AB302" s="755"/>
      <c r="AC302" s="755"/>
      <c r="AD302" s="755"/>
      <c r="AE302" s="755"/>
      <c r="AF302" s="755"/>
      <c r="AG302" s="755"/>
      <c r="AH302" s="755"/>
      <c r="AI302" s="755"/>
      <c r="AJ302" s="755"/>
      <c r="AK302" s="755"/>
      <c r="AL302" s="755"/>
      <c r="AM302" s="755"/>
      <c r="AN302" s="755"/>
      <c r="AO302" s="755"/>
      <c r="AP302" s="755"/>
      <c r="AQ302" s="755"/>
      <c r="AR302" s="755"/>
      <c r="AS302" s="755"/>
      <c r="AT302" s="755"/>
      <c r="AU302" s="755"/>
      <c r="AV302" s="755"/>
      <c r="AW302" s="755"/>
      <c r="AX302" s="755"/>
      <c r="AY302" s="755"/>
      <c r="AZ302" s="755"/>
      <c r="BA302" s="755"/>
      <c r="BB302" s="755"/>
      <c r="BC302" s="755"/>
      <c r="BD302" s="755"/>
      <c r="BE302" s="755"/>
      <c r="BF302" s="755"/>
      <c r="BG302" s="755"/>
      <c r="BH302" s="755"/>
      <c r="BI302" s="755"/>
      <c r="BJ302" s="755"/>
      <c r="BK302" s="755"/>
      <c r="BL302" s="755"/>
      <c r="BM302" s="755"/>
      <c r="BN302" s="755"/>
      <c r="BO302" s="755"/>
      <c r="BP302" s="755"/>
      <c r="BQ302" s="755"/>
      <c r="BR302" s="755"/>
      <c r="BS302" s="755"/>
      <c r="BT302" s="755"/>
      <c r="BU302" s="755"/>
      <c r="BV302" s="755"/>
      <c r="BW302" s="755"/>
      <c r="BX302" s="755"/>
      <c r="BY302" s="755"/>
      <c r="BZ302" s="755"/>
      <c r="CA302" s="755"/>
      <c r="CB302" s="755"/>
      <c r="CC302" s="755"/>
      <c r="CD302" s="755"/>
      <c r="CE302" s="755"/>
      <c r="CF302" s="755"/>
      <c r="CG302" s="755"/>
      <c r="CH302" s="755"/>
      <c r="CI302" s="755"/>
      <c r="CJ302" s="755"/>
      <c r="CK302" s="755"/>
      <c r="CL302" s="755"/>
      <c r="CM302" s="755"/>
      <c r="CN302" s="755"/>
      <c r="CO302" s="755"/>
      <c r="CP302" s="755"/>
      <c r="CQ302" s="755"/>
      <c r="CR302" s="755"/>
      <c r="CS302" s="755"/>
      <c r="CT302" s="755"/>
      <c r="CU302" s="755"/>
      <c r="CV302" s="755"/>
      <c r="CW302" s="755"/>
      <c r="CX302" s="755"/>
      <c r="CY302" s="755"/>
      <c r="CZ302" s="755"/>
      <c r="DA302" s="755"/>
      <c r="DB302" s="755"/>
      <c r="DC302" s="755"/>
      <c r="DD302" s="755"/>
      <c r="DE302" s="755"/>
      <c r="DF302" s="755"/>
      <c r="DG302" s="755"/>
      <c r="DH302" s="755"/>
      <c r="DI302" s="755"/>
      <c r="DJ302" s="755"/>
      <c r="DK302" s="755"/>
      <c r="DL302" s="755"/>
      <c r="DM302" s="755"/>
      <c r="DN302" s="755"/>
      <c r="DO302" s="755"/>
      <c r="DP302" s="755"/>
      <c r="DQ302" s="755"/>
      <c r="DR302" s="755"/>
      <c r="DS302" s="755"/>
      <c r="DT302" s="755"/>
      <c r="DU302" s="755"/>
      <c r="DV302" s="755"/>
      <c r="DW302" s="755"/>
      <c r="DX302" s="755"/>
      <c r="DY302" s="755"/>
      <c r="DZ302" s="755"/>
      <c r="EA302" s="755"/>
      <c r="EB302" s="755"/>
      <c r="EC302" s="755"/>
      <c r="ED302" s="755"/>
      <c r="EE302" s="755"/>
      <c r="EF302" s="755"/>
      <c r="EG302" s="755"/>
      <c r="EH302" s="755"/>
      <c r="EI302" s="755"/>
      <c r="EJ302" s="755"/>
      <c r="EK302" s="755"/>
      <c r="EL302" s="755"/>
      <c r="EM302" s="755"/>
      <c r="EN302" s="755"/>
      <c r="EO302" s="755"/>
      <c r="EP302" s="755"/>
      <c r="EQ302" s="755"/>
      <c r="ER302" s="755"/>
      <c r="ES302" s="755"/>
      <c r="ET302" s="755"/>
      <c r="EU302" s="755"/>
      <c r="EV302" s="755"/>
      <c r="EW302" s="755"/>
      <c r="EX302" s="755"/>
      <c r="EY302" s="755"/>
      <c r="EZ302" s="755"/>
      <c r="FA302" s="755"/>
      <c r="FB302" s="755"/>
      <c r="FC302" s="755"/>
      <c r="FD302" s="755"/>
      <c r="FE302" s="755"/>
      <c r="FF302" s="755"/>
      <c r="FG302" s="755"/>
      <c r="FH302" s="755"/>
      <c r="FI302" s="755"/>
      <c r="FJ302" s="755"/>
      <c r="FK302" s="755"/>
      <c r="FL302" s="755"/>
      <c r="FM302" s="755"/>
      <c r="FN302" s="755"/>
      <c r="FO302" s="755"/>
      <c r="FP302" s="755"/>
      <c r="FQ302" s="755"/>
      <c r="FR302" s="755"/>
      <c r="FS302" s="755"/>
      <c r="FT302" s="755"/>
      <c r="FU302" s="755"/>
      <c r="FV302" s="755"/>
      <c r="FW302" s="755"/>
      <c r="FX302" s="755"/>
      <c r="FY302" s="755"/>
      <c r="FZ302" s="755"/>
      <c r="GA302" s="755"/>
      <c r="GB302" s="755"/>
      <c r="GC302" s="755"/>
      <c r="GD302" s="755"/>
      <c r="GE302" s="755"/>
      <c r="GF302" s="755"/>
      <c r="GG302" s="755"/>
      <c r="GH302" s="755"/>
      <c r="GI302" s="755"/>
      <c r="GJ302" s="755"/>
      <c r="GK302" s="755"/>
      <c r="GL302" s="755"/>
      <c r="GM302" s="755"/>
      <c r="GN302" s="755"/>
      <c r="GO302" s="755"/>
      <c r="GP302" s="755"/>
      <c r="GQ302" s="755"/>
      <c r="GR302" s="755"/>
      <c r="GS302" s="755"/>
      <c r="GT302" s="755"/>
      <c r="GU302" s="755"/>
      <c r="GV302" s="755"/>
      <c r="GW302" s="755"/>
      <c r="GX302" s="755"/>
      <c r="GY302" s="755"/>
      <c r="GZ302" s="755"/>
      <c r="HA302" s="755"/>
      <c r="HB302" s="755"/>
      <c r="HC302" s="755"/>
      <c r="HD302" s="755"/>
      <c r="HE302" s="755"/>
      <c r="HF302" s="755"/>
      <c r="HG302" s="755"/>
      <c r="HH302" s="755"/>
      <c r="HI302" s="755"/>
      <c r="HJ302" s="755"/>
      <c r="HK302" s="755"/>
      <c r="HL302" s="755"/>
      <c r="HM302" s="755"/>
      <c r="HN302" s="755"/>
      <c r="HO302" s="755"/>
      <c r="HP302" s="755"/>
      <c r="HQ302" s="755"/>
      <c r="HR302" s="755"/>
      <c r="HS302" s="755"/>
    </row>
    <row r="303" spans="1:227" s="756" customFormat="1" x14ac:dyDescent="0.25">
      <c r="A303" s="732">
        <v>260</v>
      </c>
      <c r="B303" s="752" t="s">
        <v>4173</v>
      </c>
      <c r="C303" s="752" t="s">
        <v>248</v>
      </c>
      <c r="D303" s="752" t="s">
        <v>89</v>
      </c>
      <c r="E303" s="732">
        <v>3.38</v>
      </c>
      <c r="F303" s="732">
        <v>93</v>
      </c>
      <c r="G303" s="776" t="str">
        <f t="shared" si="6"/>
        <v>Xuất sắc</v>
      </c>
      <c r="H303" s="732"/>
      <c r="I303" s="755"/>
      <c r="J303" s="755"/>
      <c r="K303" s="755"/>
      <c r="L303" s="755"/>
      <c r="M303" s="755"/>
      <c r="N303" s="755"/>
      <c r="O303" s="755"/>
      <c r="P303" s="755"/>
      <c r="Q303" s="755"/>
      <c r="R303" s="755"/>
      <c r="S303" s="755"/>
      <c r="T303" s="755"/>
      <c r="U303" s="755"/>
      <c r="V303" s="755"/>
      <c r="W303" s="755"/>
      <c r="X303" s="755"/>
      <c r="Y303" s="755"/>
      <c r="Z303" s="755"/>
      <c r="AA303" s="755"/>
      <c r="AB303" s="755"/>
      <c r="AC303" s="755"/>
      <c r="AD303" s="755"/>
      <c r="AE303" s="755"/>
      <c r="AF303" s="755"/>
      <c r="AG303" s="755"/>
      <c r="AH303" s="755"/>
      <c r="AI303" s="755"/>
      <c r="AJ303" s="755"/>
      <c r="AK303" s="755"/>
      <c r="AL303" s="755"/>
      <c r="AM303" s="755"/>
      <c r="AN303" s="755"/>
      <c r="AO303" s="755"/>
      <c r="AP303" s="755"/>
      <c r="AQ303" s="755"/>
      <c r="AR303" s="755"/>
      <c r="AS303" s="755"/>
      <c r="AT303" s="755"/>
      <c r="AU303" s="755"/>
      <c r="AV303" s="755"/>
      <c r="AW303" s="755"/>
      <c r="AX303" s="755"/>
      <c r="AY303" s="755"/>
      <c r="AZ303" s="755"/>
      <c r="BA303" s="755"/>
      <c r="BB303" s="755"/>
      <c r="BC303" s="755"/>
      <c r="BD303" s="755"/>
      <c r="BE303" s="755"/>
      <c r="BF303" s="755"/>
      <c r="BG303" s="755"/>
      <c r="BH303" s="755"/>
      <c r="BI303" s="755"/>
      <c r="BJ303" s="755"/>
      <c r="BK303" s="755"/>
      <c r="BL303" s="755"/>
      <c r="BM303" s="755"/>
      <c r="BN303" s="755"/>
      <c r="BO303" s="755"/>
      <c r="BP303" s="755"/>
      <c r="BQ303" s="755"/>
      <c r="BR303" s="755"/>
      <c r="BS303" s="755"/>
      <c r="BT303" s="755"/>
      <c r="BU303" s="755"/>
      <c r="BV303" s="755"/>
      <c r="BW303" s="755"/>
      <c r="BX303" s="755"/>
      <c r="BY303" s="755"/>
      <c r="BZ303" s="755"/>
      <c r="CA303" s="755"/>
      <c r="CB303" s="755"/>
      <c r="CC303" s="755"/>
      <c r="CD303" s="755"/>
      <c r="CE303" s="755"/>
      <c r="CF303" s="755"/>
      <c r="CG303" s="755"/>
      <c r="CH303" s="755"/>
      <c r="CI303" s="755"/>
      <c r="CJ303" s="755"/>
      <c r="CK303" s="755"/>
      <c r="CL303" s="755"/>
      <c r="CM303" s="755"/>
      <c r="CN303" s="755"/>
      <c r="CO303" s="755"/>
      <c r="CP303" s="755"/>
      <c r="CQ303" s="755"/>
      <c r="CR303" s="755"/>
      <c r="CS303" s="755"/>
      <c r="CT303" s="755"/>
      <c r="CU303" s="755"/>
      <c r="CV303" s="755"/>
      <c r="CW303" s="755"/>
      <c r="CX303" s="755"/>
      <c r="CY303" s="755"/>
      <c r="CZ303" s="755"/>
      <c r="DA303" s="755"/>
      <c r="DB303" s="755"/>
      <c r="DC303" s="755"/>
      <c r="DD303" s="755"/>
      <c r="DE303" s="755"/>
      <c r="DF303" s="755"/>
      <c r="DG303" s="755"/>
      <c r="DH303" s="755"/>
      <c r="DI303" s="755"/>
      <c r="DJ303" s="755"/>
      <c r="DK303" s="755"/>
      <c r="DL303" s="755"/>
      <c r="DM303" s="755"/>
      <c r="DN303" s="755"/>
      <c r="DO303" s="755"/>
      <c r="DP303" s="755"/>
      <c r="DQ303" s="755"/>
      <c r="DR303" s="755"/>
      <c r="DS303" s="755"/>
      <c r="DT303" s="755"/>
      <c r="DU303" s="755"/>
      <c r="DV303" s="755"/>
      <c r="DW303" s="755"/>
      <c r="DX303" s="755"/>
      <c r="DY303" s="755"/>
      <c r="DZ303" s="755"/>
      <c r="EA303" s="755"/>
      <c r="EB303" s="755"/>
      <c r="EC303" s="755"/>
      <c r="ED303" s="755"/>
      <c r="EE303" s="755"/>
      <c r="EF303" s="755"/>
      <c r="EG303" s="755"/>
      <c r="EH303" s="755"/>
      <c r="EI303" s="755"/>
      <c r="EJ303" s="755"/>
      <c r="EK303" s="755"/>
      <c r="EL303" s="755"/>
      <c r="EM303" s="755"/>
      <c r="EN303" s="755"/>
      <c r="EO303" s="755"/>
      <c r="EP303" s="755"/>
      <c r="EQ303" s="755"/>
      <c r="ER303" s="755"/>
      <c r="ES303" s="755"/>
      <c r="ET303" s="755"/>
      <c r="EU303" s="755"/>
      <c r="EV303" s="755"/>
      <c r="EW303" s="755"/>
      <c r="EX303" s="755"/>
      <c r="EY303" s="755"/>
      <c r="EZ303" s="755"/>
      <c r="FA303" s="755"/>
      <c r="FB303" s="755"/>
      <c r="FC303" s="755"/>
      <c r="FD303" s="755"/>
      <c r="FE303" s="755"/>
      <c r="FF303" s="755"/>
      <c r="FG303" s="755"/>
      <c r="FH303" s="755"/>
      <c r="FI303" s="755"/>
      <c r="FJ303" s="755"/>
      <c r="FK303" s="755"/>
      <c r="FL303" s="755"/>
      <c r="FM303" s="755"/>
      <c r="FN303" s="755"/>
      <c r="FO303" s="755"/>
      <c r="FP303" s="755"/>
      <c r="FQ303" s="755"/>
      <c r="FR303" s="755"/>
      <c r="FS303" s="755"/>
      <c r="FT303" s="755"/>
      <c r="FU303" s="755"/>
      <c r="FV303" s="755"/>
      <c r="FW303" s="755"/>
      <c r="FX303" s="755"/>
      <c r="FY303" s="755"/>
      <c r="FZ303" s="755"/>
      <c r="GA303" s="755"/>
      <c r="GB303" s="755"/>
      <c r="GC303" s="755"/>
      <c r="GD303" s="755"/>
      <c r="GE303" s="755"/>
      <c r="GF303" s="755"/>
      <c r="GG303" s="755"/>
      <c r="GH303" s="755"/>
      <c r="GI303" s="755"/>
      <c r="GJ303" s="755"/>
      <c r="GK303" s="755"/>
      <c r="GL303" s="755"/>
      <c r="GM303" s="755"/>
      <c r="GN303" s="755"/>
      <c r="GO303" s="755"/>
      <c r="GP303" s="755"/>
      <c r="GQ303" s="755"/>
      <c r="GR303" s="755"/>
      <c r="GS303" s="755"/>
      <c r="GT303" s="755"/>
      <c r="GU303" s="755"/>
      <c r="GV303" s="755"/>
      <c r="GW303" s="755"/>
      <c r="GX303" s="755"/>
      <c r="GY303" s="755"/>
      <c r="GZ303" s="755"/>
      <c r="HA303" s="755"/>
      <c r="HB303" s="755"/>
      <c r="HC303" s="755"/>
      <c r="HD303" s="755"/>
      <c r="HE303" s="755"/>
      <c r="HF303" s="755"/>
      <c r="HG303" s="755"/>
      <c r="HH303" s="755"/>
      <c r="HI303" s="755"/>
      <c r="HJ303" s="755"/>
      <c r="HK303" s="755"/>
      <c r="HL303" s="755"/>
      <c r="HM303" s="755"/>
      <c r="HN303" s="755"/>
      <c r="HO303" s="755"/>
      <c r="HP303" s="755"/>
      <c r="HQ303" s="755"/>
      <c r="HR303" s="755"/>
      <c r="HS303" s="755"/>
    </row>
    <row r="304" spans="1:227" s="756" customFormat="1" x14ac:dyDescent="0.25">
      <c r="A304" s="732">
        <v>261</v>
      </c>
      <c r="B304" s="752" t="s">
        <v>4174</v>
      </c>
      <c r="C304" s="752" t="s">
        <v>320</v>
      </c>
      <c r="D304" s="752" t="s">
        <v>134</v>
      </c>
      <c r="E304" s="732">
        <v>0.75</v>
      </c>
      <c r="F304" s="732">
        <v>79</v>
      </c>
      <c r="G304" s="776" t="str">
        <f t="shared" si="6"/>
        <v>Khá</v>
      </c>
      <c r="H304" s="732"/>
      <c r="I304" s="755"/>
      <c r="J304" s="755"/>
      <c r="K304" s="755"/>
      <c r="L304" s="755"/>
      <c r="M304" s="755"/>
      <c r="N304" s="755"/>
      <c r="O304" s="755"/>
      <c r="P304" s="755"/>
      <c r="Q304" s="755"/>
      <c r="R304" s="755"/>
      <c r="S304" s="755"/>
      <c r="T304" s="755"/>
      <c r="U304" s="755"/>
      <c r="V304" s="755"/>
      <c r="W304" s="755"/>
      <c r="X304" s="755"/>
      <c r="Y304" s="755"/>
      <c r="Z304" s="755"/>
      <c r="AA304" s="755"/>
      <c r="AB304" s="755"/>
      <c r="AC304" s="755"/>
      <c r="AD304" s="755"/>
      <c r="AE304" s="755"/>
      <c r="AF304" s="755"/>
      <c r="AG304" s="755"/>
      <c r="AH304" s="755"/>
      <c r="AI304" s="755"/>
      <c r="AJ304" s="755"/>
      <c r="AK304" s="755"/>
      <c r="AL304" s="755"/>
      <c r="AM304" s="755"/>
      <c r="AN304" s="755"/>
      <c r="AO304" s="755"/>
      <c r="AP304" s="755"/>
      <c r="AQ304" s="755"/>
      <c r="AR304" s="755"/>
      <c r="AS304" s="755"/>
      <c r="AT304" s="755"/>
      <c r="AU304" s="755"/>
      <c r="AV304" s="755"/>
      <c r="AW304" s="755"/>
      <c r="AX304" s="755"/>
      <c r="AY304" s="755"/>
      <c r="AZ304" s="755"/>
      <c r="BA304" s="755"/>
      <c r="BB304" s="755"/>
      <c r="BC304" s="755"/>
      <c r="BD304" s="755"/>
      <c r="BE304" s="755"/>
      <c r="BF304" s="755"/>
      <c r="BG304" s="755"/>
      <c r="BH304" s="755"/>
      <c r="BI304" s="755"/>
      <c r="BJ304" s="755"/>
      <c r="BK304" s="755"/>
      <c r="BL304" s="755"/>
      <c r="BM304" s="755"/>
      <c r="BN304" s="755"/>
      <c r="BO304" s="755"/>
      <c r="BP304" s="755"/>
      <c r="BQ304" s="755"/>
      <c r="BR304" s="755"/>
      <c r="BS304" s="755"/>
      <c r="BT304" s="755"/>
      <c r="BU304" s="755"/>
      <c r="BV304" s="755"/>
      <c r="BW304" s="755"/>
      <c r="BX304" s="755"/>
      <c r="BY304" s="755"/>
      <c r="BZ304" s="755"/>
      <c r="CA304" s="755"/>
      <c r="CB304" s="755"/>
      <c r="CC304" s="755"/>
      <c r="CD304" s="755"/>
      <c r="CE304" s="755"/>
      <c r="CF304" s="755"/>
      <c r="CG304" s="755"/>
      <c r="CH304" s="755"/>
      <c r="CI304" s="755"/>
      <c r="CJ304" s="755"/>
      <c r="CK304" s="755"/>
      <c r="CL304" s="755"/>
      <c r="CM304" s="755"/>
      <c r="CN304" s="755"/>
      <c r="CO304" s="755"/>
      <c r="CP304" s="755"/>
      <c r="CQ304" s="755"/>
      <c r="CR304" s="755"/>
      <c r="CS304" s="755"/>
      <c r="CT304" s="755"/>
      <c r="CU304" s="755"/>
      <c r="CV304" s="755"/>
      <c r="CW304" s="755"/>
      <c r="CX304" s="755"/>
      <c r="CY304" s="755"/>
      <c r="CZ304" s="755"/>
      <c r="DA304" s="755"/>
      <c r="DB304" s="755"/>
      <c r="DC304" s="755"/>
      <c r="DD304" s="755"/>
      <c r="DE304" s="755"/>
      <c r="DF304" s="755"/>
      <c r="DG304" s="755"/>
      <c r="DH304" s="755"/>
      <c r="DI304" s="755"/>
      <c r="DJ304" s="755"/>
      <c r="DK304" s="755"/>
      <c r="DL304" s="755"/>
      <c r="DM304" s="755"/>
      <c r="DN304" s="755"/>
      <c r="DO304" s="755"/>
      <c r="DP304" s="755"/>
      <c r="DQ304" s="755"/>
      <c r="DR304" s="755"/>
      <c r="DS304" s="755"/>
      <c r="DT304" s="755"/>
      <c r="DU304" s="755"/>
      <c r="DV304" s="755"/>
      <c r="DW304" s="755"/>
      <c r="DX304" s="755"/>
      <c r="DY304" s="755"/>
      <c r="DZ304" s="755"/>
      <c r="EA304" s="755"/>
      <c r="EB304" s="755"/>
      <c r="EC304" s="755"/>
      <c r="ED304" s="755"/>
      <c r="EE304" s="755"/>
      <c r="EF304" s="755"/>
      <c r="EG304" s="755"/>
      <c r="EH304" s="755"/>
      <c r="EI304" s="755"/>
      <c r="EJ304" s="755"/>
      <c r="EK304" s="755"/>
      <c r="EL304" s="755"/>
      <c r="EM304" s="755"/>
      <c r="EN304" s="755"/>
      <c r="EO304" s="755"/>
      <c r="EP304" s="755"/>
      <c r="EQ304" s="755"/>
      <c r="ER304" s="755"/>
      <c r="ES304" s="755"/>
      <c r="ET304" s="755"/>
      <c r="EU304" s="755"/>
      <c r="EV304" s="755"/>
      <c r="EW304" s="755"/>
      <c r="EX304" s="755"/>
      <c r="EY304" s="755"/>
      <c r="EZ304" s="755"/>
      <c r="FA304" s="755"/>
      <c r="FB304" s="755"/>
      <c r="FC304" s="755"/>
      <c r="FD304" s="755"/>
      <c r="FE304" s="755"/>
      <c r="FF304" s="755"/>
      <c r="FG304" s="755"/>
      <c r="FH304" s="755"/>
      <c r="FI304" s="755"/>
      <c r="FJ304" s="755"/>
      <c r="FK304" s="755"/>
      <c r="FL304" s="755"/>
      <c r="FM304" s="755"/>
      <c r="FN304" s="755"/>
      <c r="FO304" s="755"/>
      <c r="FP304" s="755"/>
      <c r="FQ304" s="755"/>
      <c r="FR304" s="755"/>
      <c r="FS304" s="755"/>
      <c r="FT304" s="755"/>
      <c r="FU304" s="755"/>
      <c r="FV304" s="755"/>
      <c r="FW304" s="755"/>
      <c r="FX304" s="755"/>
      <c r="FY304" s="755"/>
      <c r="FZ304" s="755"/>
      <c r="GA304" s="755"/>
      <c r="GB304" s="755"/>
      <c r="GC304" s="755"/>
      <c r="GD304" s="755"/>
      <c r="GE304" s="755"/>
      <c r="GF304" s="755"/>
      <c r="GG304" s="755"/>
      <c r="GH304" s="755"/>
      <c r="GI304" s="755"/>
      <c r="GJ304" s="755"/>
      <c r="GK304" s="755"/>
      <c r="GL304" s="755"/>
      <c r="GM304" s="755"/>
      <c r="GN304" s="755"/>
      <c r="GO304" s="755"/>
      <c r="GP304" s="755"/>
      <c r="GQ304" s="755"/>
      <c r="GR304" s="755"/>
      <c r="GS304" s="755"/>
      <c r="GT304" s="755"/>
      <c r="GU304" s="755"/>
      <c r="GV304" s="755"/>
      <c r="GW304" s="755"/>
      <c r="GX304" s="755"/>
      <c r="GY304" s="755"/>
      <c r="GZ304" s="755"/>
      <c r="HA304" s="755"/>
      <c r="HB304" s="755"/>
      <c r="HC304" s="755"/>
      <c r="HD304" s="755"/>
      <c r="HE304" s="755"/>
      <c r="HF304" s="755"/>
      <c r="HG304" s="755"/>
      <c r="HH304" s="755"/>
      <c r="HI304" s="755"/>
      <c r="HJ304" s="755"/>
      <c r="HK304" s="755"/>
      <c r="HL304" s="755"/>
      <c r="HM304" s="755"/>
      <c r="HN304" s="755"/>
      <c r="HO304" s="755"/>
      <c r="HP304" s="755"/>
      <c r="HQ304" s="755"/>
      <c r="HR304" s="755"/>
      <c r="HS304" s="755"/>
    </row>
    <row r="305" spans="1:227" s="756" customFormat="1" x14ac:dyDescent="0.25">
      <c r="A305" s="732">
        <v>262</v>
      </c>
      <c r="B305" s="752" t="s">
        <v>4175</v>
      </c>
      <c r="C305" s="752" t="s">
        <v>128</v>
      </c>
      <c r="D305" s="752" t="s">
        <v>134</v>
      </c>
      <c r="E305" s="732">
        <v>3</v>
      </c>
      <c r="F305" s="732">
        <v>91</v>
      </c>
      <c r="G305" s="776" t="str">
        <f t="shared" si="6"/>
        <v>Xuất sắc</v>
      </c>
      <c r="H305" s="732"/>
      <c r="I305" s="755"/>
      <c r="J305" s="755"/>
      <c r="K305" s="755"/>
      <c r="L305" s="755"/>
      <c r="M305" s="755"/>
      <c r="N305" s="755"/>
      <c r="O305" s="755"/>
      <c r="P305" s="755"/>
      <c r="Q305" s="755"/>
      <c r="R305" s="755"/>
      <c r="S305" s="755"/>
      <c r="T305" s="755"/>
      <c r="U305" s="755"/>
      <c r="V305" s="755"/>
      <c r="W305" s="755"/>
      <c r="X305" s="755"/>
      <c r="Y305" s="755"/>
      <c r="Z305" s="755"/>
      <c r="AA305" s="755"/>
      <c r="AB305" s="755"/>
      <c r="AC305" s="755"/>
      <c r="AD305" s="755"/>
      <c r="AE305" s="755"/>
      <c r="AF305" s="755"/>
      <c r="AG305" s="755"/>
      <c r="AH305" s="755"/>
      <c r="AI305" s="755"/>
      <c r="AJ305" s="755"/>
      <c r="AK305" s="755"/>
      <c r="AL305" s="755"/>
      <c r="AM305" s="755"/>
      <c r="AN305" s="755"/>
      <c r="AO305" s="755"/>
      <c r="AP305" s="755"/>
      <c r="AQ305" s="755"/>
      <c r="AR305" s="755"/>
      <c r="AS305" s="755"/>
      <c r="AT305" s="755"/>
      <c r="AU305" s="755"/>
      <c r="AV305" s="755"/>
      <c r="AW305" s="755"/>
      <c r="AX305" s="755"/>
      <c r="AY305" s="755"/>
      <c r="AZ305" s="755"/>
      <c r="BA305" s="755"/>
      <c r="BB305" s="755"/>
      <c r="BC305" s="755"/>
      <c r="BD305" s="755"/>
      <c r="BE305" s="755"/>
      <c r="BF305" s="755"/>
      <c r="BG305" s="755"/>
      <c r="BH305" s="755"/>
      <c r="BI305" s="755"/>
      <c r="BJ305" s="755"/>
      <c r="BK305" s="755"/>
      <c r="BL305" s="755"/>
      <c r="BM305" s="755"/>
      <c r="BN305" s="755"/>
      <c r="BO305" s="755"/>
      <c r="BP305" s="755"/>
      <c r="BQ305" s="755"/>
      <c r="BR305" s="755"/>
      <c r="BS305" s="755"/>
      <c r="BT305" s="755"/>
      <c r="BU305" s="755"/>
      <c r="BV305" s="755"/>
      <c r="BW305" s="755"/>
      <c r="BX305" s="755"/>
      <c r="BY305" s="755"/>
      <c r="BZ305" s="755"/>
      <c r="CA305" s="755"/>
      <c r="CB305" s="755"/>
      <c r="CC305" s="755"/>
      <c r="CD305" s="755"/>
      <c r="CE305" s="755"/>
      <c r="CF305" s="755"/>
      <c r="CG305" s="755"/>
      <c r="CH305" s="755"/>
      <c r="CI305" s="755"/>
      <c r="CJ305" s="755"/>
      <c r="CK305" s="755"/>
      <c r="CL305" s="755"/>
      <c r="CM305" s="755"/>
      <c r="CN305" s="755"/>
      <c r="CO305" s="755"/>
      <c r="CP305" s="755"/>
      <c r="CQ305" s="755"/>
      <c r="CR305" s="755"/>
      <c r="CS305" s="755"/>
      <c r="CT305" s="755"/>
      <c r="CU305" s="755"/>
      <c r="CV305" s="755"/>
      <c r="CW305" s="755"/>
      <c r="CX305" s="755"/>
      <c r="CY305" s="755"/>
      <c r="CZ305" s="755"/>
      <c r="DA305" s="755"/>
      <c r="DB305" s="755"/>
      <c r="DC305" s="755"/>
      <c r="DD305" s="755"/>
      <c r="DE305" s="755"/>
      <c r="DF305" s="755"/>
      <c r="DG305" s="755"/>
      <c r="DH305" s="755"/>
      <c r="DI305" s="755"/>
      <c r="DJ305" s="755"/>
      <c r="DK305" s="755"/>
      <c r="DL305" s="755"/>
      <c r="DM305" s="755"/>
      <c r="DN305" s="755"/>
      <c r="DO305" s="755"/>
      <c r="DP305" s="755"/>
      <c r="DQ305" s="755"/>
      <c r="DR305" s="755"/>
      <c r="DS305" s="755"/>
      <c r="DT305" s="755"/>
      <c r="DU305" s="755"/>
      <c r="DV305" s="755"/>
      <c r="DW305" s="755"/>
      <c r="DX305" s="755"/>
      <c r="DY305" s="755"/>
      <c r="DZ305" s="755"/>
      <c r="EA305" s="755"/>
      <c r="EB305" s="755"/>
      <c r="EC305" s="755"/>
      <c r="ED305" s="755"/>
      <c r="EE305" s="755"/>
      <c r="EF305" s="755"/>
      <c r="EG305" s="755"/>
      <c r="EH305" s="755"/>
      <c r="EI305" s="755"/>
      <c r="EJ305" s="755"/>
      <c r="EK305" s="755"/>
      <c r="EL305" s="755"/>
      <c r="EM305" s="755"/>
      <c r="EN305" s="755"/>
      <c r="EO305" s="755"/>
      <c r="EP305" s="755"/>
      <c r="EQ305" s="755"/>
      <c r="ER305" s="755"/>
      <c r="ES305" s="755"/>
      <c r="ET305" s="755"/>
      <c r="EU305" s="755"/>
      <c r="EV305" s="755"/>
      <c r="EW305" s="755"/>
      <c r="EX305" s="755"/>
      <c r="EY305" s="755"/>
      <c r="EZ305" s="755"/>
      <c r="FA305" s="755"/>
      <c r="FB305" s="755"/>
      <c r="FC305" s="755"/>
      <c r="FD305" s="755"/>
      <c r="FE305" s="755"/>
      <c r="FF305" s="755"/>
      <c r="FG305" s="755"/>
      <c r="FH305" s="755"/>
      <c r="FI305" s="755"/>
      <c r="FJ305" s="755"/>
      <c r="FK305" s="755"/>
      <c r="FL305" s="755"/>
      <c r="FM305" s="755"/>
      <c r="FN305" s="755"/>
      <c r="FO305" s="755"/>
      <c r="FP305" s="755"/>
      <c r="FQ305" s="755"/>
      <c r="FR305" s="755"/>
      <c r="FS305" s="755"/>
      <c r="FT305" s="755"/>
      <c r="FU305" s="755"/>
      <c r="FV305" s="755"/>
      <c r="FW305" s="755"/>
      <c r="FX305" s="755"/>
      <c r="FY305" s="755"/>
      <c r="FZ305" s="755"/>
      <c r="GA305" s="755"/>
      <c r="GB305" s="755"/>
      <c r="GC305" s="755"/>
      <c r="GD305" s="755"/>
      <c r="GE305" s="755"/>
      <c r="GF305" s="755"/>
      <c r="GG305" s="755"/>
      <c r="GH305" s="755"/>
      <c r="GI305" s="755"/>
      <c r="GJ305" s="755"/>
      <c r="GK305" s="755"/>
      <c r="GL305" s="755"/>
      <c r="GM305" s="755"/>
      <c r="GN305" s="755"/>
      <c r="GO305" s="755"/>
      <c r="GP305" s="755"/>
      <c r="GQ305" s="755"/>
      <c r="GR305" s="755"/>
      <c r="GS305" s="755"/>
      <c r="GT305" s="755"/>
      <c r="GU305" s="755"/>
      <c r="GV305" s="755"/>
      <c r="GW305" s="755"/>
      <c r="GX305" s="755"/>
      <c r="GY305" s="755"/>
      <c r="GZ305" s="755"/>
      <c r="HA305" s="755"/>
      <c r="HB305" s="755"/>
      <c r="HC305" s="755"/>
      <c r="HD305" s="755"/>
      <c r="HE305" s="755"/>
      <c r="HF305" s="755"/>
      <c r="HG305" s="755"/>
      <c r="HH305" s="755"/>
      <c r="HI305" s="755"/>
      <c r="HJ305" s="755"/>
      <c r="HK305" s="755"/>
      <c r="HL305" s="755"/>
      <c r="HM305" s="755"/>
      <c r="HN305" s="755"/>
      <c r="HO305" s="755"/>
      <c r="HP305" s="755"/>
      <c r="HQ305" s="755"/>
      <c r="HR305" s="755"/>
      <c r="HS305" s="755"/>
    </row>
    <row r="306" spans="1:227" s="756" customFormat="1" x14ac:dyDescent="0.25">
      <c r="A306" s="732">
        <v>263</v>
      </c>
      <c r="B306" s="752" t="s">
        <v>4176</v>
      </c>
      <c r="C306" s="752" t="s">
        <v>2868</v>
      </c>
      <c r="D306" s="752" t="s">
        <v>134</v>
      </c>
      <c r="E306" s="732">
        <v>1.31</v>
      </c>
      <c r="F306" s="732">
        <v>80</v>
      </c>
      <c r="G306" s="776" t="str">
        <f t="shared" si="6"/>
        <v>Tốt</v>
      </c>
      <c r="H306" s="732"/>
      <c r="I306" s="755"/>
      <c r="J306" s="755"/>
      <c r="K306" s="755"/>
      <c r="L306" s="755"/>
      <c r="M306" s="755"/>
      <c r="N306" s="755"/>
      <c r="O306" s="755"/>
      <c r="P306" s="755"/>
      <c r="Q306" s="755"/>
      <c r="R306" s="755"/>
      <c r="S306" s="755"/>
      <c r="T306" s="755"/>
      <c r="U306" s="755"/>
      <c r="V306" s="755"/>
      <c r="W306" s="755"/>
      <c r="X306" s="755"/>
      <c r="Y306" s="755"/>
      <c r="Z306" s="755"/>
      <c r="AA306" s="755"/>
      <c r="AB306" s="755"/>
      <c r="AC306" s="755"/>
      <c r="AD306" s="755"/>
      <c r="AE306" s="755"/>
      <c r="AF306" s="755"/>
      <c r="AG306" s="755"/>
      <c r="AH306" s="755"/>
      <c r="AI306" s="755"/>
      <c r="AJ306" s="755"/>
      <c r="AK306" s="755"/>
      <c r="AL306" s="755"/>
      <c r="AM306" s="755"/>
      <c r="AN306" s="755"/>
      <c r="AO306" s="755"/>
      <c r="AP306" s="755"/>
      <c r="AQ306" s="755"/>
      <c r="AR306" s="755"/>
      <c r="AS306" s="755"/>
      <c r="AT306" s="755"/>
      <c r="AU306" s="755"/>
      <c r="AV306" s="755"/>
      <c r="AW306" s="755"/>
      <c r="AX306" s="755"/>
      <c r="AY306" s="755"/>
      <c r="AZ306" s="755"/>
      <c r="BA306" s="755"/>
      <c r="BB306" s="755"/>
      <c r="BC306" s="755"/>
      <c r="BD306" s="755"/>
      <c r="BE306" s="755"/>
      <c r="BF306" s="755"/>
      <c r="BG306" s="755"/>
      <c r="BH306" s="755"/>
      <c r="BI306" s="755"/>
      <c r="BJ306" s="755"/>
      <c r="BK306" s="755"/>
      <c r="BL306" s="755"/>
      <c r="BM306" s="755"/>
      <c r="BN306" s="755"/>
      <c r="BO306" s="755"/>
      <c r="BP306" s="755"/>
      <c r="BQ306" s="755"/>
      <c r="BR306" s="755"/>
      <c r="BS306" s="755"/>
      <c r="BT306" s="755"/>
      <c r="BU306" s="755"/>
      <c r="BV306" s="755"/>
      <c r="BW306" s="755"/>
      <c r="BX306" s="755"/>
      <c r="BY306" s="755"/>
      <c r="BZ306" s="755"/>
      <c r="CA306" s="755"/>
      <c r="CB306" s="755"/>
      <c r="CC306" s="755"/>
      <c r="CD306" s="755"/>
      <c r="CE306" s="755"/>
      <c r="CF306" s="755"/>
      <c r="CG306" s="755"/>
      <c r="CH306" s="755"/>
      <c r="CI306" s="755"/>
      <c r="CJ306" s="755"/>
      <c r="CK306" s="755"/>
      <c r="CL306" s="755"/>
      <c r="CM306" s="755"/>
      <c r="CN306" s="755"/>
      <c r="CO306" s="755"/>
      <c r="CP306" s="755"/>
      <c r="CQ306" s="755"/>
      <c r="CR306" s="755"/>
      <c r="CS306" s="755"/>
      <c r="CT306" s="755"/>
      <c r="CU306" s="755"/>
      <c r="CV306" s="755"/>
      <c r="CW306" s="755"/>
      <c r="CX306" s="755"/>
      <c r="CY306" s="755"/>
      <c r="CZ306" s="755"/>
      <c r="DA306" s="755"/>
      <c r="DB306" s="755"/>
      <c r="DC306" s="755"/>
      <c r="DD306" s="755"/>
      <c r="DE306" s="755"/>
      <c r="DF306" s="755"/>
      <c r="DG306" s="755"/>
      <c r="DH306" s="755"/>
      <c r="DI306" s="755"/>
      <c r="DJ306" s="755"/>
      <c r="DK306" s="755"/>
      <c r="DL306" s="755"/>
      <c r="DM306" s="755"/>
      <c r="DN306" s="755"/>
      <c r="DO306" s="755"/>
      <c r="DP306" s="755"/>
      <c r="DQ306" s="755"/>
      <c r="DR306" s="755"/>
      <c r="DS306" s="755"/>
      <c r="DT306" s="755"/>
      <c r="DU306" s="755"/>
      <c r="DV306" s="755"/>
      <c r="DW306" s="755"/>
      <c r="DX306" s="755"/>
      <c r="DY306" s="755"/>
      <c r="DZ306" s="755"/>
      <c r="EA306" s="755"/>
      <c r="EB306" s="755"/>
      <c r="EC306" s="755"/>
      <c r="ED306" s="755"/>
      <c r="EE306" s="755"/>
      <c r="EF306" s="755"/>
      <c r="EG306" s="755"/>
      <c r="EH306" s="755"/>
      <c r="EI306" s="755"/>
      <c r="EJ306" s="755"/>
      <c r="EK306" s="755"/>
      <c r="EL306" s="755"/>
      <c r="EM306" s="755"/>
      <c r="EN306" s="755"/>
      <c r="EO306" s="755"/>
      <c r="EP306" s="755"/>
      <c r="EQ306" s="755"/>
      <c r="ER306" s="755"/>
      <c r="ES306" s="755"/>
      <c r="ET306" s="755"/>
      <c r="EU306" s="755"/>
      <c r="EV306" s="755"/>
      <c r="EW306" s="755"/>
      <c r="EX306" s="755"/>
      <c r="EY306" s="755"/>
      <c r="EZ306" s="755"/>
      <c r="FA306" s="755"/>
      <c r="FB306" s="755"/>
      <c r="FC306" s="755"/>
      <c r="FD306" s="755"/>
      <c r="FE306" s="755"/>
      <c r="FF306" s="755"/>
      <c r="FG306" s="755"/>
      <c r="FH306" s="755"/>
      <c r="FI306" s="755"/>
      <c r="FJ306" s="755"/>
      <c r="FK306" s="755"/>
      <c r="FL306" s="755"/>
      <c r="FM306" s="755"/>
      <c r="FN306" s="755"/>
      <c r="FO306" s="755"/>
      <c r="FP306" s="755"/>
      <c r="FQ306" s="755"/>
      <c r="FR306" s="755"/>
      <c r="FS306" s="755"/>
      <c r="FT306" s="755"/>
      <c r="FU306" s="755"/>
      <c r="FV306" s="755"/>
      <c r="FW306" s="755"/>
      <c r="FX306" s="755"/>
      <c r="FY306" s="755"/>
      <c r="FZ306" s="755"/>
      <c r="GA306" s="755"/>
      <c r="GB306" s="755"/>
      <c r="GC306" s="755"/>
      <c r="GD306" s="755"/>
      <c r="GE306" s="755"/>
      <c r="GF306" s="755"/>
      <c r="GG306" s="755"/>
      <c r="GH306" s="755"/>
      <c r="GI306" s="755"/>
      <c r="GJ306" s="755"/>
      <c r="GK306" s="755"/>
      <c r="GL306" s="755"/>
      <c r="GM306" s="755"/>
      <c r="GN306" s="755"/>
      <c r="GO306" s="755"/>
      <c r="GP306" s="755"/>
      <c r="GQ306" s="755"/>
      <c r="GR306" s="755"/>
      <c r="GS306" s="755"/>
      <c r="GT306" s="755"/>
      <c r="GU306" s="755"/>
      <c r="GV306" s="755"/>
      <c r="GW306" s="755"/>
      <c r="GX306" s="755"/>
      <c r="GY306" s="755"/>
      <c r="GZ306" s="755"/>
      <c r="HA306" s="755"/>
      <c r="HB306" s="755"/>
      <c r="HC306" s="755"/>
      <c r="HD306" s="755"/>
      <c r="HE306" s="755"/>
      <c r="HF306" s="755"/>
      <c r="HG306" s="755"/>
      <c r="HH306" s="755"/>
      <c r="HI306" s="755"/>
      <c r="HJ306" s="755"/>
      <c r="HK306" s="755"/>
      <c r="HL306" s="755"/>
      <c r="HM306" s="755"/>
      <c r="HN306" s="755"/>
      <c r="HO306" s="755"/>
      <c r="HP306" s="755"/>
      <c r="HQ306" s="755"/>
      <c r="HR306" s="755"/>
      <c r="HS306" s="755"/>
    </row>
    <row r="307" spans="1:227" s="756" customFormat="1" x14ac:dyDescent="0.25">
      <c r="A307" s="732">
        <v>264</v>
      </c>
      <c r="B307" s="752" t="s">
        <v>4177</v>
      </c>
      <c r="C307" s="752" t="s">
        <v>13</v>
      </c>
      <c r="D307" s="752" t="s">
        <v>63</v>
      </c>
      <c r="E307" s="732">
        <v>1.5</v>
      </c>
      <c r="F307" s="732">
        <v>82</v>
      </c>
      <c r="G307" s="776" t="str">
        <f t="shared" si="6"/>
        <v>Tốt</v>
      </c>
      <c r="H307" s="732"/>
      <c r="I307" s="755"/>
      <c r="J307" s="755"/>
      <c r="K307" s="755"/>
      <c r="L307" s="755"/>
      <c r="M307" s="755"/>
      <c r="N307" s="755"/>
      <c r="O307" s="755"/>
      <c r="P307" s="755"/>
      <c r="Q307" s="755"/>
      <c r="R307" s="755"/>
      <c r="S307" s="755"/>
      <c r="T307" s="755"/>
      <c r="U307" s="755"/>
      <c r="V307" s="755"/>
      <c r="W307" s="755"/>
      <c r="X307" s="755"/>
      <c r="Y307" s="755"/>
      <c r="Z307" s="755"/>
      <c r="AA307" s="755"/>
      <c r="AB307" s="755"/>
      <c r="AC307" s="755"/>
      <c r="AD307" s="755"/>
      <c r="AE307" s="755"/>
      <c r="AF307" s="755"/>
      <c r="AG307" s="755"/>
      <c r="AH307" s="755"/>
      <c r="AI307" s="755"/>
      <c r="AJ307" s="755"/>
      <c r="AK307" s="755"/>
      <c r="AL307" s="755"/>
      <c r="AM307" s="755"/>
      <c r="AN307" s="755"/>
      <c r="AO307" s="755"/>
      <c r="AP307" s="755"/>
      <c r="AQ307" s="755"/>
      <c r="AR307" s="755"/>
      <c r="AS307" s="755"/>
      <c r="AT307" s="755"/>
      <c r="AU307" s="755"/>
      <c r="AV307" s="755"/>
      <c r="AW307" s="755"/>
      <c r="AX307" s="755"/>
      <c r="AY307" s="755"/>
      <c r="AZ307" s="755"/>
      <c r="BA307" s="755"/>
      <c r="BB307" s="755"/>
      <c r="BC307" s="755"/>
      <c r="BD307" s="755"/>
      <c r="BE307" s="755"/>
      <c r="BF307" s="755"/>
      <c r="BG307" s="755"/>
      <c r="BH307" s="755"/>
      <c r="BI307" s="755"/>
      <c r="BJ307" s="755"/>
      <c r="BK307" s="755"/>
      <c r="BL307" s="755"/>
      <c r="BM307" s="755"/>
      <c r="BN307" s="755"/>
      <c r="BO307" s="755"/>
      <c r="BP307" s="755"/>
      <c r="BQ307" s="755"/>
      <c r="BR307" s="755"/>
      <c r="BS307" s="755"/>
      <c r="BT307" s="755"/>
      <c r="BU307" s="755"/>
      <c r="BV307" s="755"/>
      <c r="BW307" s="755"/>
      <c r="BX307" s="755"/>
      <c r="BY307" s="755"/>
      <c r="BZ307" s="755"/>
      <c r="CA307" s="755"/>
      <c r="CB307" s="755"/>
      <c r="CC307" s="755"/>
      <c r="CD307" s="755"/>
      <c r="CE307" s="755"/>
      <c r="CF307" s="755"/>
      <c r="CG307" s="755"/>
      <c r="CH307" s="755"/>
      <c r="CI307" s="755"/>
      <c r="CJ307" s="755"/>
      <c r="CK307" s="755"/>
      <c r="CL307" s="755"/>
      <c r="CM307" s="755"/>
      <c r="CN307" s="755"/>
      <c r="CO307" s="755"/>
      <c r="CP307" s="755"/>
      <c r="CQ307" s="755"/>
      <c r="CR307" s="755"/>
      <c r="CS307" s="755"/>
      <c r="CT307" s="755"/>
      <c r="CU307" s="755"/>
      <c r="CV307" s="755"/>
      <c r="CW307" s="755"/>
      <c r="CX307" s="755"/>
      <c r="CY307" s="755"/>
      <c r="CZ307" s="755"/>
      <c r="DA307" s="755"/>
      <c r="DB307" s="755"/>
      <c r="DC307" s="755"/>
      <c r="DD307" s="755"/>
      <c r="DE307" s="755"/>
      <c r="DF307" s="755"/>
      <c r="DG307" s="755"/>
      <c r="DH307" s="755"/>
      <c r="DI307" s="755"/>
      <c r="DJ307" s="755"/>
      <c r="DK307" s="755"/>
      <c r="DL307" s="755"/>
      <c r="DM307" s="755"/>
      <c r="DN307" s="755"/>
      <c r="DO307" s="755"/>
      <c r="DP307" s="755"/>
      <c r="DQ307" s="755"/>
      <c r="DR307" s="755"/>
      <c r="DS307" s="755"/>
      <c r="DT307" s="755"/>
      <c r="DU307" s="755"/>
      <c r="DV307" s="755"/>
      <c r="DW307" s="755"/>
      <c r="DX307" s="755"/>
      <c r="DY307" s="755"/>
      <c r="DZ307" s="755"/>
      <c r="EA307" s="755"/>
      <c r="EB307" s="755"/>
      <c r="EC307" s="755"/>
      <c r="ED307" s="755"/>
      <c r="EE307" s="755"/>
      <c r="EF307" s="755"/>
      <c r="EG307" s="755"/>
      <c r="EH307" s="755"/>
      <c r="EI307" s="755"/>
      <c r="EJ307" s="755"/>
      <c r="EK307" s="755"/>
      <c r="EL307" s="755"/>
      <c r="EM307" s="755"/>
      <c r="EN307" s="755"/>
      <c r="EO307" s="755"/>
      <c r="EP307" s="755"/>
      <c r="EQ307" s="755"/>
      <c r="ER307" s="755"/>
      <c r="ES307" s="755"/>
      <c r="ET307" s="755"/>
      <c r="EU307" s="755"/>
      <c r="EV307" s="755"/>
      <c r="EW307" s="755"/>
      <c r="EX307" s="755"/>
      <c r="EY307" s="755"/>
      <c r="EZ307" s="755"/>
      <c r="FA307" s="755"/>
      <c r="FB307" s="755"/>
      <c r="FC307" s="755"/>
      <c r="FD307" s="755"/>
      <c r="FE307" s="755"/>
      <c r="FF307" s="755"/>
      <c r="FG307" s="755"/>
      <c r="FH307" s="755"/>
      <c r="FI307" s="755"/>
      <c r="FJ307" s="755"/>
      <c r="FK307" s="755"/>
      <c r="FL307" s="755"/>
      <c r="FM307" s="755"/>
      <c r="FN307" s="755"/>
      <c r="FO307" s="755"/>
      <c r="FP307" s="755"/>
      <c r="FQ307" s="755"/>
      <c r="FR307" s="755"/>
      <c r="FS307" s="755"/>
      <c r="FT307" s="755"/>
      <c r="FU307" s="755"/>
      <c r="FV307" s="755"/>
      <c r="FW307" s="755"/>
      <c r="FX307" s="755"/>
      <c r="FY307" s="755"/>
      <c r="FZ307" s="755"/>
      <c r="GA307" s="755"/>
      <c r="GB307" s="755"/>
      <c r="GC307" s="755"/>
      <c r="GD307" s="755"/>
      <c r="GE307" s="755"/>
      <c r="GF307" s="755"/>
      <c r="GG307" s="755"/>
      <c r="GH307" s="755"/>
      <c r="GI307" s="755"/>
      <c r="GJ307" s="755"/>
      <c r="GK307" s="755"/>
      <c r="GL307" s="755"/>
      <c r="GM307" s="755"/>
      <c r="GN307" s="755"/>
      <c r="GO307" s="755"/>
      <c r="GP307" s="755"/>
      <c r="GQ307" s="755"/>
      <c r="GR307" s="755"/>
      <c r="GS307" s="755"/>
      <c r="GT307" s="755"/>
      <c r="GU307" s="755"/>
      <c r="GV307" s="755"/>
      <c r="GW307" s="755"/>
      <c r="GX307" s="755"/>
      <c r="GY307" s="755"/>
      <c r="GZ307" s="755"/>
      <c r="HA307" s="755"/>
      <c r="HB307" s="755"/>
      <c r="HC307" s="755"/>
      <c r="HD307" s="755"/>
      <c r="HE307" s="755"/>
      <c r="HF307" s="755"/>
      <c r="HG307" s="755"/>
      <c r="HH307" s="755"/>
      <c r="HI307" s="755"/>
      <c r="HJ307" s="755"/>
      <c r="HK307" s="755"/>
      <c r="HL307" s="755"/>
      <c r="HM307" s="755"/>
      <c r="HN307" s="755"/>
      <c r="HO307" s="755"/>
      <c r="HP307" s="755"/>
      <c r="HQ307" s="755"/>
      <c r="HR307" s="755"/>
      <c r="HS307" s="755"/>
    </row>
    <row r="308" spans="1:227" s="756" customFormat="1" x14ac:dyDescent="0.25">
      <c r="A308" s="732">
        <v>265</v>
      </c>
      <c r="B308" s="752" t="s">
        <v>4178</v>
      </c>
      <c r="C308" s="752" t="s">
        <v>1986</v>
      </c>
      <c r="D308" s="752" t="s">
        <v>63</v>
      </c>
      <c r="E308" s="732">
        <v>2.31</v>
      </c>
      <c r="F308" s="732">
        <v>89</v>
      </c>
      <c r="G308" s="776" t="str">
        <f t="shared" si="6"/>
        <v>Tốt</v>
      </c>
      <c r="H308" s="732"/>
      <c r="I308" s="755"/>
      <c r="J308" s="755"/>
      <c r="K308" s="755"/>
      <c r="L308" s="755"/>
      <c r="M308" s="755"/>
      <c r="N308" s="755"/>
      <c r="O308" s="755"/>
      <c r="P308" s="755"/>
      <c r="Q308" s="755"/>
      <c r="R308" s="755"/>
      <c r="S308" s="755"/>
      <c r="T308" s="755"/>
      <c r="U308" s="755"/>
      <c r="V308" s="755"/>
      <c r="W308" s="755"/>
      <c r="X308" s="755"/>
      <c r="Y308" s="755"/>
      <c r="Z308" s="755"/>
      <c r="AA308" s="755"/>
      <c r="AB308" s="755"/>
      <c r="AC308" s="755"/>
      <c r="AD308" s="755"/>
      <c r="AE308" s="755"/>
      <c r="AF308" s="755"/>
      <c r="AG308" s="755"/>
      <c r="AH308" s="755"/>
      <c r="AI308" s="755"/>
      <c r="AJ308" s="755"/>
      <c r="AK308" s="755"/>
      <c r="AL308" s="755"/>
      <c r="AM308" s="755"/>
      <c r="AN308" s="755"/>
      <c r="AO308" s="755"/>
      <c r="AP308" s="755"/>
      <c r="AQ308" s="755"/>
      <c r="AR308" s="755"/>
      <c r="AS308" s="755"/>
      <c r="AT308" s="755"/>
      <c r="AU308" s="755"/>
      <c r="AV308" s="755"/>
      <c r="AW308" s="755"/>
      <c r="AX308" s="755"/>
      <c r="AY308" s="755"/>
      <c r="AZ308" s="755"/>
      <c r="BA308" s="755"/>
      <c r="BB308" s="755"/>
      <c r="BC308" s="755"/>
      <c r="BD308" s="755"/>
      <c r="BE308" s="755"/>
      <c r="BF308" s="755"/>
      <c r="BG308" s="755"/>
      <c r="BH308" s="755"/>
      <c r="BI308" s="755"/>
      <c r="BJ308" s="755"/>
      <c r="BK308" s="755"/>
      <c r="BL308" s="755"/>
      <c r="BM308" s="755"/>
      <c r="BN308" s="755"/>
      <c r="BO308" s="755"/>
      <c r="BP308" s="755"/>
      <c r="BQ308" s="755"/>
      <c r="BR308" s="755"/>
      <c r="BS308" s="755"/>
      <c r="BT308" s="755"/>
      <c r="BU308" s="755"/>
      <c r="BV308" s="755"/>
      <c r="BW308" s="755"/>
      <c r="BX308" s="755"/>
      <c r="BY308" s="755"/>
      <c r="BZ308" s="755"/>
      <c r="CA308" s="755"/>
      <c r="CB308" s="755"/>
      <c r="CC308" s="755"/>
      <c r="CD308" s="755"/>
      <c r="CE308" s="755"/>
      <c r="CF308" s="755"/>
      <c r="CG308" s="755"/>
      <c r="CH308" s="755"/>
      <c r="CI308" s="755"/>
      <c r="CJ308" s="755"/>
      <c r="CK308" s="755"/>
      <c r="CL308" s="755"/>
      <c r="CM308" s="755"/>
      <c r="CN308" s="755"/>
      <c r="CO308" s="755"/>
      <c r="CP308" s="755"/>
      <c r="CQ308" s="755"/>
      <c r="CR308" s="755"/>
      <c r="CS308" s="755"/>
      <c r="CT308" s="755"/>
      <c r="CU308" s="755"/>
      <c r="CV308" s="755"/>
      <c r="CW308" s="755"/>
      <c r="CX308" s="755"/>
      <c r="CY308" s="755"/>
      <c r="CZ308" s="755"/>
      <c r="DA308" s="755"/>
      <c r="DB308" s="755"/>
      <c r="DC308" s="755"/>
      <c r="DD308" s="755"/>
      <c r="DE308" s="755"/>
      <c r="DF308" s="755"/>
      <c r="DG308" s="755"/>
      <c r="DH308" s="755"/>
      <c r="DI308" s="755"/>
      <c r="DJ308" s="755"/>
      <c r="DK308" s="755"/>
      <c r="DL308" s="755"/>
      <c r="DM308" s="755"/>
      <c r="DN308" s="755"/>
      <c r="DO308" s="755"/>
      <c r="DP308" s="755"/>
      <c r="DQ308" s="755"/>
      <c r="DR308" s="755"/>
      <c r="DS308" s="755"/>
      <c r="DT308" s="755"/>
      <c r="DU308" s="755"/>
      <c r="DV308" s="755"/>
      <c r="DW308" s="755"/>
      <c r="DX308" s="755"/>
      <c r="DY308" s="755"/>
      <c r="DZ308" s="755"/>
      <c r="EA308" s="755"/>
      <c r="EB308" s="755"/>
      <c r="EC308" s="755"/>
      <c r="ED308" s="755"/>
      <c r="EE308" s="755"/>
      <c r="EF308" s="755"/>
      <c r="EG308" s="755"/>
      <c r="EH308" s="755"/>
      <c r="EI308" s="755"/>
      <c r="EJ308" s="755"/>
      <c r="EK308" s="755"/>
      <c r="EL308" s="755"/>
      <c r="EM308" s="755"/>
      <c r="EN308" s="755"/>
      <c r="EO308" s="755"/>
      <c r="EP308" s="755"/>
      <c r="EQ308" s="755"/>
      <c r="ER308" s="755"/>
      <c r="ES308" s="755"/>
      <c r="ET308" s="755"/>
      <c r="EU308" s="755"/>
      <c r="EV308" s="755"/>
      <c r="EW308" s="755"/>
      <c r="EX308" s="755"/>
      <c r="EY308" s="755"/>
      <c r="EZ308" s="755"/>
      <c r="FA308" s="755"/>
      <c r="FB308" s="755"/>
      <c r="FC308" s="755"/>
      <c r="FD308" s="755"/>
      <c r="FE308" s="755"/>
      <c r="FF308" s="755"/>
      <c r="FG308" s="755"/>
      <c r="FH308" s="755"/>
      <c r="FI308" s="755"/>
      <c r="FJ308" s="755"/>
      <c r="FK308" s="755"/>
      <c r="FL308" s="755"/>
      <c r="FM308" s="755"/>
      <c r="FN308" s="755"/>
      <c r="FO308" s="755"/>
      <c r="FP308" s="755"/>
      <c r="FQ308" s="755"/>
      <c r="FR308" s="755"/>
      <c r="FS308" s="755"/>
      <c r="FT308" s="755"/>
      <c r="FU308" s="755"/>
      <c r="FV308" s="755"/>
      <c r="FW308" s="755"/>
      <c r="FX308" s="755"/>
      <c r="FY308" s="755"/>
      <c r="FZ308" s="755"/>
      <c r="GA308" s="755"/>
      <c r="GB308" s="755"/>
      <c r="GC308" s="755"/>
      <c r="GD308" s="755"/>
      <c r="GE308" s="755"/>
      <c r="GF308" s="755"/>
      <c r="GG308" s="755"/>
      <c r="GH308" s="755"/>
      <c r="GI308" s="755"/>
      <c r="GJ308" s="755"/>
      <c r="GK308" s="755"/>
      <c r="GL308" s="755"/>
      <c r="GM308" s="755"/>
      <c r="GN308" s="755"/>
      <c r="GO308" s="755"/>
      <c r="GP308" s="755"/>
      <c r="GQ308" s="755"/>
      <c r="GR308" s="755"/>
      <c r="GS308" s="755"/>
      <c r="GT308" s="755"/>
      <c r="GU308" s="755"/>
      <c r="GV308" s="755"/>
      <c r="GW308" s="755"/>
      <c r="GX308" s="755"/>
      <c r="GY308" s="755"/>
      <c r="GZ308" s="755"/>
      <c r="HA308" s="755"/>
      <c r="HB308" s="755"/>
      <c r="HC308" s="755"/>
      <c r="HD308" s="755"/>
      <c r="HE308" s="755"/>
      <c r="HF308" s="755"/>
      <c r="HG308" s="755"/>
      <c r="HH308" s="755"/>
      <c r="HI308" s="755"/>
      <c r="HJ308" s="755"/>
      <c r="HK308" s="755"/>
      <c r="HL308" s="755"/>
      <c r="HM308" s="755"/>
      <c r="HN308" s="755"/>
      <c r="HO308" s="755"/>
      <c r="HP308" s="755"/>
      <c r="HQ308" s="755"/>
      <c r="HR308" s="755"/>
      <c r="HS308" s="755"/>
    </row>
    <row r="309" spans="1:227" s="756" customFormat="1" x14ac:dyDescent="0.25">
      <c r="A309" s="732">
        <v>266</v>
      </c>
      <c r="B309" s="752" t="s">
        <v>4179</v>
      </c>
      <c r="C309" s="752" t="s">
        <v>4180</v>
      </c>
      <c r="D309" s="752" t="s">
        <v>468</v>
      </c>
      <c r="E309" s="732">
        <v>2.06</v>
      </c>
      <c r="F309" s="732">
        <v>87</v>
      </c>
      <c r="G309" s="776" t="str">
        <f t="shared" si="6"/>
        <v>Tốt</v>
      </c>
      <c r="H309" s="732"/>
      <c r="I309" s="755"/>
      <c r="J309" s="755"/>
      <c r="K309" s="755"/>
      <c r="L309" s="755"/>
      <c r="M309" s="755"/>
      <c r="N309" s="755"/>
      <c r="O309" s="755"/>
      <c r="P309" s="755"/>
      <c r="Q309" s="755"/>
      <c r="R309" s="755"/>
      <c r="S309" s="755"/>
      <c r="T309" s="755"/>
      <c r="U309" s="755"/>
      <c r="V309" s="755"/>
      <c r="W309" s="755"/>
      <c r="X309" s="755"/>
      <c r="Y309" s="755"/>
      <c r="Z309" s="755"/>
      <c r="AA309" s="755"/>
      <c r="AB309" s="755"/>
      <c r="AC309" s="755"/>
      <c r="AD309" s="755"/>
      <c r="AE309" s="755"/>
      <c r="AF309" s="755"/>
      <c r="AG309" s="755"/>
      <c r="AH309" s="755"/>
      <c r="AI309" s="755"/>
      <c r="AJ309" s="755"/>
      <c r="AK309" s="755"/>
      <c r="AL309" s="755"/>
      <c r="AM309" s="755"/>
      <c r="AN309" s="755"/>
      <c r="AO309" s="755"/>
      <c r="AP309" s="755"/>
      <c r="AQ309" s="755"/>
      <c r="AR309" s="755"/>
      <c r="AS309" s="755"/>
      <c r="AT309" s="755"/>
      <c r="AU309" s="755"/>
      <c r="AV309" s="755"/>
      <c r="AW309" s="755"/>
      <c r="AX309" s="755"/>
      <c r="AY309" s="755"/>
      <c r="AZ309" s="755"/>
      <c r="BA309" s="755"/>
      <c r="BB309" s="755"/>
      <c r="BC309" s="755"/>
      <c r="BD309" s="755"/>
      <c r="BE309" s="755"/>
      <c r="BF309" s="755"/>
      <c r="BG309" s="755"/>
      <c r="BH309" s="755"/>
      <c r="BI309" s="755"/>
      <c r="BJ309" s="755"/>
      <c r="BK309" s="755"/>
      <c r="BL309" s="755"/>
      <c r="BM309" s="755"/>
      <c r="BN309" s="755"/>
      <c r="BO309" s="755"/>
      <c r="BP309" s="755"/>
      <c r="BQ309" s="755"/>
      <c r="BR309" s="755"/>
      <c r="BS309" s="755"/>
      <c r="BT309" s="755"/>
      <c r="BU309" s="755"/>
      <c r="BV309" s="755"/>
      <c r="BW309" s="755"/>
      <c r="BX309" s="755"/>
      <c r="BY309" s="755"/>
      <c r="BZ309" s="755"/>
      <c r="CA309" s="755"/>
      <c r="CB309" s="755"/>
      <c r="CC309" s="755"/>
      <c r="CD309" s="755"/>
      <c r="CE309" s="755"/>
      <c r="CF309" s="755"/>
      <c r="CG309" s="755"/>
      <c r="CH309" s="755"/>
      <c r="CI309" s="755"/>
      <c r="CJ309" s="755"/>
      <c r="CK309" s="755"/>
      <c r="CL309" s="755"/>
      <c r="CM309" s="755"/>
      <c r="CN309" s="755"/>
      <c r="CO309" s="755"/>
      <c r="CP309" s="755"/>
      <c r="CQ309" s="755"/>
      <c r="CR309" s="755"/>
      <c r="CS309" s="755"/>
      <c r="CT309" s="755"/>
      <c r="CU309" s="755"/>
      <c r="CV309" s="755"/>
      <c r="CW309" s="755"/>
      <c r="CX309" s="755"/>
      <c r="CY309" s="755"/>
      <c r="CZ309" s="755"/>
      <c r="DA309" s="755"/>
      <c r="DB309" s="755"/>
      <c r="DC309" s="755"/>
      <c r="DD309" s="755"/>
      <c r="DE309" s="755"/>
      <c r="DF309" s="755"/>
      <c r="DG309" s="755"/>
      <c r="DH309" s="755"/>
      <c r="DI309" s="755"/>
      <c r="DJ309" s="755"/>
      <c r="DK309" s="755"/>
      <c r="DL309" s="755"/>
      <c r="DM309" s="755"/>
      <c r="DN309" s="755"/>
      <c r="DO309" s="755"/>
      <c r="DP309" s="755"/>
      <c r="DQ309" s="755"/>
      <c r="DR309" s="755"/>
      <c r="DS309" s="755"/>
      <c r="DT309" s="755"/>
      <c r="DU309" s="755"/>
      <c r="DV309" s="755"/>
      <c r="DW309" s="755"/>
      <c r="DX309" s="755"/>
      <c r="DY309" s="755"/>
      <c r="DZ309" s="755"/>
      <c r="EA309" s="755"/>
      <c r="EB309" s="755"/>
      <c r="EC309" s="755"/>
      <c r="ED309" s="755"/>
      <c r="EE309" s="755"/>
      <c r="EF309" s="755"/>
      <c r="EG309" s="755"/>
      <c r="EH309" s="755"/>
      <c r="EI309" s="755"/>
      <c r="EJ309" s="755"/>
      <c r="EK309" s="755"/>
      <c r="EL309" s="755"/>
      <c r="EM309" s="755"/>
      <c r="EN309" s="755"/>
      <c r="EO309" s="755"/>
      <c r="EP309" s="755"/>
      <c r="EQ309" s="755"/>
      <c r="ER309" s="755"/>
      <c r="ES309" s="755"/>
      <c r="ET309" s="755"/>
      <c r="EU309" s="755"/>
      <c r="EV309" s="755"/>
      <c r="EW309" s="755"/>
      <c r="EX309" s="755"/>
      <c r="EY309" s="755"/>
      <c r="EZ309" s="755"/>
      <c r="FA309" s="755"/>
      <c r="FB309" s="755"/>
      <c r="FC309" s="755"/>
      <c r="FD309" s="755"/>
      <c r="FE309" s="755"/>
      <c r="FF309" s="755"/>
      <c r="FG309" s="755"/>
      <c r="FH309" s="755"/>
      <c r="FI309" s="755"/>
      <c r="FJ309" s="755"/>
      <c r="FK309" s="755"/>
      <c r="FL309" s="755"/>
      <c r="FM309" s="755"/>
      <c r="FN309" s="755"/>
      <c r="FO309" s="755"/>
      <c r="FP309" s="755"/>
      <c r="FQ309" s="755"/>
      <c r="FR309" s="755"/>
      <c r="FS309" s="755"/>
      <c r="FT309" s="755"/>
      <c r="FU309" s="755"/>
      <c r="FV309" s="755"/>
      <c r="FW309" s="755"/>
      <c r="FX309" s="755"/>
      <c r="FY309" s="755"/>
      <c r="FZ309" s="755"/>
      <c r="GA309" s="755"/>
      <c r="GB309" s="755"/>
      <c r="GC309" s="755"/>
      <c r="GD309" s="755"/>
      <c r="GE309" s="755"/>
      <c r="GF309" s="755"/>
      <c r="GG309" s="755"/>
      <c r="GH309" s="755"/>
      <c r="GI309" s="755"/>
      <c r="GJ309" s="755"/>
      <c r="GK309" s="755"/>
      <c r="GL309" s="755"/>
      <c r="GM309" s="755"/>
      <c r="GN309" s="755"/>
      <c r="GO309" s="755"/>
      <c r="GP309" s="755"/>
      <c r="GQ309" s="755"/>
      <c r="GR309" s="755"/>
      <c r="GS309" s="755"/>
      <c r="GT309" s="755"/>
      <c r="GU309" s="755"/>
      <c r="GV309" s="755"/>
      <c r="GW309" s="755"/>
      <c r="GX309" s="755"/>
      <c r="GY309" s="755"/>
      <c r="GZ309" s="755"/>
      <c r="HA309" s="755"/>
      <c r="HB309" s="755"/>
      <c r="HC309" s="755"/>
      <c r="HD309" s="755"/>
      <c r="HE309" s="755"/>
      <c r="HF309" s="755"/>
      <c r="HG309" s="755"/>
      <c r="HH309" s="755"/>
      <c r="HI309" s="755"/>
      <c r="HJ309" s="755"/>
      <c r="HK309" s="755"/>
      <c r="HL309" s="755"/>
      <c r="HM309" s="755"/>
      <c r="HN309" s="755"/>
      <c r="HO309" s="755"/>
      <c r="HP309" s="755"/>
      <c r="HQ309" s="755"/>
      <c r="HR309" s="755"/>
      <c r="HS309" s="755"/>
    </row>
    <row r="310" spans="1:227" s="756" customFormat="1" x14ac:dyDescent="0.25">
      <c r="A310" s="732">
        <v>267</v>
      </c>
      <c r="B310" s="768" t="s">
        <v>4181</v>
      </c>
      <c r="C310" s="758" t="s">
        <v>263</v>
      </c>
      <c r="D310" s="758" t="s">
        <v>64</v>
      </c>
      <c r="E310" s="732">
        <v>2</v>
      </c>
      <c r="F310" s="732">
        <v>88</v>
      </c>
      <c r="G310" s="776" t="str">
        <f t="shared" si="6"/>
        <v>Tốt</v>
      </c>
      <c r="H310" s="732"/>
      <c r="I310" s="755"/>
      <c r="J310" s="755"/>
      <c r="K310" s="755"/>
      <c r="L310" s="755"/>
      <c r="M310" s="755"/>
      <c r="N310" s="755"/>
      <c r="O310" s="755"/>
      <c r="P310" s="755"/>
      <c r="Q310" s="755"/>
      <c r="R310" s="755"/>
      <c r="S310" s="755"/>
      <c r="T310" s="755"/>
      <c r="U310" s="755"/>
      <c r="V310" s="755"/>
      <c r="W310" s="755"/>
      <c r="X310" s="755"/>
      <c r="Y310" s="755"/>
      <c r="Z310" s="755"/>
      <c r="AA310" s="755"/>
      <c r="AB310" s="755"/>
      <c r="AC310" s="755"/>
      <c r="AD310" s="755"/>
      <c r="AE310" s="755"/>
      <c r="AF310" s="755"/>
      <c r="AG310" s="755"/>
      <c r="AH310" s="755"/>
      <c r="AI310" s="755"/>
      <c r="AJ310" s="755"/>
      <c r="AK310" s="755"/>
      <c r="AL310" s="755"/>
      <c r="AM310" s="755"/>
      <c r="AN310" s="755"/>
      <c r="AO310" s="755"/>
      <c r="AP310" s="755"/>
      <c r="AQ310" s="755"/>
      <c r="AR310" s="755"/>
      <c r="AS310" s="755"/>
      <c r="AT310" s="755"/>
      <c r="AU310" s="755"/>
      <c r="AV310" s="755"/>
      <c r="AW310" s="755"/>
      <c r="AX310" s="755"/>
      <c r="AY310" s="755"/>
      <c r="AZ310" s="755"/>
      <c r="BA310" s="755"/>
      <c r="BB310" s="755"/>
      <c r="BC310" s="755"/>
      <c r="BD310" s="755"/>
      <c r="BE310" s="755"/>
      <c r="BF310" s="755"/>
      <c r="BG310" s="755"/>
      <c r="BH310" s="755"/>
      <c r="BI310" s="755"/>
      <c r="BJ310" s="755"/>
      <c r="BK310" s="755"/>
      <c r="BL310" s="755"/>
      <c r="BM310" s="755"/>
      <c r="BN310" s="755"/>
      <c r="BO310" s="755"/>
      <c r="BP310" s="755"/>
      <c r="BQ310" s="755"/>
      <c r="BR310" s="755"/>
      <c r="BS310" s="755"/>
      <c r="BT310" s="755"/>
      <c r="BU310" s="755"/>
      <c r="BV310" s="755"/>
      <c r="BW310" s="755"/>
      <c r="BX310" s="755"/>
      <c r="BY310" s="755"/>
      <c r="BZ310" s="755"/>
      <c r="CA310" s="755"/>
      <c r="CB310" s="755"/>
      <c r="CC310" s="755"/>
      <c r="CD310" s="755"/>
      <c r="CE310" s="755"/>
      <c r="CF310" s="755"/>
      <c r="CG310" s="755"/>
      <c r="CH310" s="755"/>
      <c r="CI310" s="755"/>
      <c r="CJ310" s="755"/>
      <c r="CK310" s="755"/>
      <c r="CL310" s="755"/>
      <c r="CM310" s="755"/>
      <c r="CN310" s="755"/>
      <c r="CO310" s="755"/>
      <c r="CP310" s="755"/>
      <c r="CQ310" s="755"/>
      <c r="CR310" s="755"/>
      <c r="CS310" s="755"/>
      <c r="CT310" s="755"/>
      <c r="CU310" s="755"/>
      <c r="CV310" s="755"/>
      <c r="CW310" s="755"/>
      <c r="CX310" s="755"/>
      <c r="CY310" s="755"/>
      <c r="CZ310" s="755"/>
      <c r="DA310" s="755"/>
      <c r="DB310" s="755"/>
      <c r="DC310" s="755"/>
      <c r="DD310" s="755"/>
      <c r="DE310" s="755"/>
      <c r="DF310" s="755"/>
      <c r="DG310" s="755"/>
      <c r="DH310" s="755"/>
      <c r="DI310" s="755"/>
      <c r="DJ310" s="755"/>
      <c r="DK310" s="755"/>
      <c r="DL310" s="755"/>
      <c r="DM310" s="755"/>
      <c r="DN310" s="755"/>
      <c r="DO310" s="755"/>
      <c r="DP310" s="755"/>
      <c r="DQ310" s="755"/>
      <c r="DR310" s="755"/>
      <c r="DS310" s="755"/>
      <c r="DT310" s="755"/>
      <c r="DU310" s="755"/>
      <c r="DV310" s="755"/>
      <c r="DW310" s="755"/>
      <c r="DX310" s="755"/>
      <c r="DY310" s="755"/>
      <c r="DZ310" s="755"/>
      <c r="EA310" s="755"/>
      <c r="EB310" s="755"/>
      <c r="EC310" s="755"/>
      <c r="ED310" s="755"/>
      <c r="EE310" s="755"/>
      <c r="EF310" s="755"/>
      <c r="EG310" s="755"/>
      <c r="EH310" s="755"/>
      <c r="EI310" s="755"/>
      <c r="EJ310" s="755"/>
      <c r="EK310" s="755"/>
      <c r="EL310" s="755"/>
      <c r="EM310" s="755"/>
      <c r="EN310" s="755"/>
      <c r="EO310" s="755"/>
      <c r="EP310" s="755"/>
      <c r="EQ310" s="755"/>
      <c r="ER310" s="755"/>
      <c r="ES310" s="755"/>
      <c r="ET310" s="755"/>
      <c r="EU310" s="755"/>
      <c r="EV310" s="755"/>
      <c r="EW310" s="755"/>
      <c r="EX310" s="755"/>
      <c r="EY310" s="755"/>
      <c r="EZ310" s="755"/>
      <c r="FA310" s="755"/>
      <c r="FB310" s="755"/>
      <c r="FC310" s="755"/>
      <c r="FD310" s="755"/>
      <c r="FE310" s="755"/>
      <c r="FF310" s="755"/>
      <c r="FG310" s="755"/>
      <c r="FH310" s="755"/>
      <c r="FI310" s="755"/>
      <c r="FJ310" s="755"/>
      <c r="FK310" s="755"/>
      <c r="FL310" s="755"/>
      <c r="FM310" s="755"/>
      <c r="FN310" s="755"/>
      <c r="FO310" s="755"/>
      <c r="FP310" s="755"/>
      <c r="FQ310" s="755"/>
      <c r="FR310" s="755"/>
      <c r="FS310" s="755"/>
      <c r="FT310" s="755"/>
      <c r="FU310" s="755"/>
      <c r="FV310" s="755"/>
      <c r="FW310" s="755"/>
      <c r="FX310" s="755"/>
      <c r="FY310" s="755"/>
      <c r="FZ310" s="755"/>
      <c r="GA310" s="755"/>
      <c r="GB310" s="755"/>
      <c r="GC310" s="755"/>
      <c r="GD310" s="755"/>
      <c r="GE310" s="755"/>
      <c r="GF310" s="755"/>
      <c r="GG310" s="755"/>
      <c r="GH310" s="755"/>
      <c r="GI310" s="755"/>
      <c r="GJ310" s="755"/>
      <c r="GK310" s="755"/>
      <c r="GL310" s="755"/>
      <c r="GM310" s="755"/>
      <c r="GN310" s="755"/>
      <c r="GO310" s="755"/>
      <c r="GP310" s="755"/>
      <c r="GQ310" s="755"/>
      <c r="GR310" s="755"/>
      <c r="GS310" s="755"/>
      <c r="GT310" s="755"/>
      <c r="GU310" s="755"/>
      <c r="GV310" s="755"/>
      <c r="GW310" s="755"/>
      <c r="GX310" s="755"/>
      <c r="GY310" s="755"/>
      <c r="GZ310" s="755"/>
      <c r="HA310" s="755"/>
      <c r="HB310" s="755"/>
      <c r="HC310" s="755"/>
      <c r="HD310" s="755"/>
      <c r="HE310" s="755"/>
      <c r="HF310" s="755"/>
      <c r="HG310" s="755"/>
      <c r="HH310" s="755"/>
      <c r="HI310" s="755"/>
      <c r="HJ310" s="755"/>
      <c r="HK310" s="755"/>
      <c r="HL310" s="755"/>
      <c r="HM310" s="755"/>
      <c r="HN310" s="755"/>
      <c r="HO310" s="755"/>
      <c r="HP310" s="755"/>
      <c r="HQ310" s="755"/>
      <c r="HR310" s="755"/>
      <c r="HS310" s="755"/>
    </row>
    <row r="311" spans="1:227" s="756" customFormat="1" x14ac:dyDescent="0.25">
      <c r="A311" s="732">
        <v>268</v>
      </c>
      <c r="B311" s="752" t="s">
        <v>4182</v>
      </c>
      <c r="C311" s="752" t="s">
        <v>3112</v>
      </c>
      <c r="D311" s="752" t="s">
        <v>17</v>
      </c>
      <c r="E311" s="732">
        <v>0</v>
      </c>
      <c r="F311" s="732">
        <v>20</v>
      </c>
      <c r="G311" s="776" t="str">
        <f t="shared" si="6"/>
        <v>Kém</v>
      </c>
      <c r="H311" s="732"/>
      <c r="I311" s="755"/>
      <c r="J311" s="755"/>
      <c r="K311" s="755"/>
      <c r="L311" s="755"/>
      <c r="M311" s="755"/>
      <c r="N311" s="755"/>
      <c r="O311" s="755"/>
      <c r="P311" s="755"/>
      <c r="Q311" s="755"/>
      <c r="R311" s="755"/>
      <c r="S311" s="755"/>
      <c r="T311" s="755"/>
      <c r="U311" s="755"/>
      <c r="V311" s="755"/>
      <c r="W311" s="755"/>
      <c r="X311" s="755"/>
      <c r="Y311" s="755"/>
      <c r="Z311" s="755"/>
      <c r="AA311" s="755"/>
      <c r="AB311" s="755"/>
      <c r="AC311" s="755"/>
      <c r="AD311" s="755"/>
      <c r="AE311" s="755"/>
      <c r="AF311" s="755"/>
      <c r="AG311" s="755"/>
      <c r="AH311" s="755"/>
      <c r="AI311" s="755"/>
      <c r="AJ311" s="755"/>
      <c r="AK311" s="755"/>
      <c r="AL311" s="755"/>
      <c r="AM311" s="755"/>
      <c r="AN311" s="755"/>
      <c r="AO311" s="755"/>
      <c r="AP311" s="755"/>
      <c r="AQ311" s="755"/>
      <c r="AR311" s="755"/>
      <c r="AS311" s="755"/>
      <c r="AT311" s="755"/>
      <c r="AU311" s="755"/>
      <c r="AV311" s="755"/>
      <c r="AW311" s="755"/>
      <c r="AX311" s="755"/>
      <c r="AY311" s="755"/>
      <c r="AZ311" s="755"/>
      <c r="BA311" s="755"/>
      <c r="BB311" s="755"/>
      <c r="BC311" s="755"/>
      <c r="BD311" s="755"/>
      <c r="BE311" s="755"/>
      <c r="BF311" s="755"/>
      <c r="BG311" s="755"/>
      <c r="BH311" s="755"/>
      <c r="BI311" s="755"/>
      <c r="BJ311" s="755"/>
      <c r="BK311" s="755"/>
      <c r="BL311" s="755"/>
      <c r="BM311" s="755"/>
      <c r="BN311" s="755"/>
      <c r="BO311" s="755"/>
      <c r="BP311" s="755"/>
      <c r="BQ311" s="755"/>
      <c r="BR311" s="755"/>
      <c r="BS311" s="755"/>
      <c r="BT311" s="755"/>
      <c r="BU311" s="755"/>
      <c r="BV311" s="755"/>
      <c r="BW311" s="755"/>
      <c r="BX311" s="755"/>
      <c r="BY311" s="755"/>
      <c r="BZ311" s="755"/>
      <c r="CA311" s="755"/>
      <c r="CB311" s="755"/>
      <c r="CC311" s="755"/>
      <c r="CD311" s="755"/>
      <c r="CE311" s="755"/>
      <c r="CF311" s="755"/>
      <c r="CG311" s="755"/>
      <c r="CH311" s="755"/>
      <c r="CI311" s="755"/>
      <c r="CJ311" s="755"/>
      <c r="CK311" s="755"/>
      <c r="CL311" s="755"/>
      <c r="CM311" s="755"/>
      <c r="CN311" s="755"/>
      <c r="CO311" s="755"/>
      <c r="CP311" s="755"/>
      <c r="CQ311" s="755"/>
      <c r="CR311" s="755"/>
      <c r="CS311" s="755"/>
      <c r="CT311" s="755"/>
      <c r="CU311" s="755"/>
      <c r="CV311" s="755"/>
      <c r="CW311" s="755"/>
      <c r="CX311" s="755"/>
      <c r="CY311" s="755"/>
      <c r="CZ311" s="755"/>
      <c r="DA311" s="755"/>
      <c r="DB311" s="755"/>
      <c r="DC311" s="755"/>
      <c r="DD311" s="755"/>
      <c r="DE311" s="755"/>
      <c r="DF311" s="755"/>
      <c r="DG311" s="755"/>
      <c r="DH311" s="755"/>
      <c r="DI311" s="755"/>
      <c r="DJ311" s="755"/>
      <c r="DK311" s="755"/>
      <c r="DL311" s="755"/>
      <c r="DM311" s="755"/>
      <c r="DN311" s="755"/>
      <c r="DO311" s="755"/>
      <c r="DP311" s="755"/>
      <c r="DQ311" s="755"/>
      <c r="DR311" s="755"/>
      <c r="DS311" s="755"/>
      <c r="DT311" s="755"/>
      <c r="DU311" s="755"/>
      <c r="DV311" s="755"/>
      <c r="DW311" s="755"/>
      <c r="DX311" s="755"/>
      <c r="DY311" s="755"/>
      <c r="DZ311" s="755"/>
      <c r="EA311" s="755"/>
      <c r="EB311" s="755"/>
      <c r="EC311" s="755"/>
      <c r="ED311" s="755"/>
      <c r="EE311" s="755"/>
      <c r="EF311" s="755"/>
      <c r="EG311" s="755"/>
      <c r="EH311" s="755"/>
      <c r="EI311" s="755"/>
      <c r="EJ311" s="755"/>
      <c r="EK311" s="755"/>
      <c r="EL311" s="755"/>
      <c r="EM311" s="755"/>
      <c r="EN311" s="755"/>
      <c r="EO311" s="755"/>
      <c r="EP311" s="755"/>
      <c r="EQ311" s="755"/>
      <c r="ER311" s="755"/>
      <c r="ES311" s="755"/>
      <c r="ET311" s="755"/>
      <c r="EU311" s="755"/>
      <c r="EV311" s="755"/>
      <c r="EW311" s="755"/>
      <c r="EX311" s="755"/>
      <c r="EY311" s="755"/>
      <c r="EZ311" s="755"/>
      <c r="FA311" s="755"/>
      <c r="FB311" s="755"/>
      <c r="FC311" s="755"/>
      <c r="FD311" s="755"/>
      <c r="FE311" s="755"/>
      <c r="FF311" s="755"/>
      <c r="FG311" s="755"/>
      <c r="FH311" s="755"/>
      <c r="FI311" s="755"/>
      <c r="FJ311" s="755"/>
      <c r="FK311" s="755"/>
      <c r="FL311" s="755"/>
      <c r="FM311" s="755"/>
      <c r="FN311" s="755"/>
      <c r="FO311" s="755"/>
      <c r="FP311" s="755"/>
      <c r="FQ311" s="755"/>
      <c r="FR311" s="755"/>
      <c r="FS311" s="755"/>
      <c r="FT311" s="755"/>
      <c r="FU311" s="755"/>
      <c r="FV311" s="755"/>
      <c r="FW311" s="755"/>
      <c r="FX311" s="755"/>
      <c r="FY311" s="755"/>
      <c r="FZ311" s="755"/>
      <c r="GA311" s="755"/>
      <c r="GB311" s="755"/>
      <c r="GC311" s="755"/>
      <c r="GD311" s="755"/>
      <c r="GE311" s="755"/>
      <c r="GF311" s="755"/>
      <c r="GG311" s="755"/>
      <c r="GH311" s="755"/>
      <c r="GI311" s="755"/>
      <c r="GJ311" s="755"/>
      <c r="GK311" s="755"/>
      <c r="GL311" s="755"/>
      <c r="GM311" s="755"/>
      <c r="GN311" s="755"/>
      <c r="GO311" s="755"/>
      <c r="GP311" s="755"/>
      <c r="GQ311" s="755"/>
      <c r="GR311" s="755"/>
      <c r="GS311" s="755"/>
      <c r="GT311" s="755"/>
      <c r="GU311" s="755"/>
      <c r="GV311" s="755"/>
      <c r="GW311" s="755"/>
      <c r="GX311" s="755"/>
      <c r="GY311" s="755"/>
      <c r="GZ311" s="755"/>
      <c r="HA311" s="755"/>
      <c r="HB311" s="755"/>
      <c r="HC311" s="755"/>
      <c r="HD311" s="755"/>
      <c r="HE311" s="755"/>
      <c r="HF311" s="755"/>
      <c r="HG311" s="755"/>
      <c r="HH311" s="755"/>
      <c r="HI311" s="755"/>
      <c r="HJ311" s="755"/>
      <c r="HK311" s="755"/>
      <c r="HL311" s="755"/>
      <c r="HM311" s="755"/>
      <c r="HN311" s="755"/>
      <c r="HO311" s="755"/>
      <c r="HP311" s="755"/>
      <c r="HQ311" s="755"/>
      <c r="HR311" s="755"/>
      <c r="HS311" s="755"/>
    </row>
    <row r="312" spans="1:227" s="756" customFormat="1" x14ac:dyDescent="0.25">
      <c r="A312" s="732">
        <v>269</v>
      </c>
      <c r="B312" s="752" t="s">
        <v>4183</v>
      </c>
      <c r="C312" s="752" t="s">
        <v>4184</v>
      </c>
      <c r="D312" s="752" t="s">
        <v>204</v>
      </c>
      <c r="E312" s="732">
        <v>2</v>
      </c>
      <c r="F312" s="732">
        <v>84</v>
      </c>
      <c r="G312" s="776" t="str">
        <f t="shared" si="6"/>
        <v>Tốt</v>
      </c>
      <c r="H312" s="732"/>
      <c r="I312" s="755"/>
      <c r="J312" s="755"/>
      <c r="K312" s="755"/>
      <c r="L312" s="755"/>
      <c r="M312" s="755"/>
      <c r="N312" s="755"/>
      <c r="O312" s="755"/>
      <c r="P312" s="755"/>
      <c r="Q312" s="755"/>
      <c r="R312" s="755"/>
      <c r="S312" s="755"/>
      <c r="T312" s="755"/>
      <c r="U312" s="755"/>
      <c r="V312" s="755"/>
      <c r="W312" s="755"/>
      <c r="X312" s="755"/>
      <c r="Y312" s="755"/>
      <c r="Z312" s="755"/>
      <c r="AA312" s="755"/>
      <c r="AB312" s="755"/>
      <c r="AC312" s="755"/>
      <c r="AD312" s="755"/>
      <c r="AE312" s="755"/>
      <c r="AF312" s="755"/>
      <c r="AG312" s="755"/>
      <c r="AH312" s="755"/>
      <c r="AI312" s="755"/>
      <c r="AJ312" s="755"/>
      <c r="AK312" s="755"/>
      <c r="AL312" s="755"/>
      <c r="AM312" s="755"/>
      <c r="AN312" s="755"/>
      <c r="AO312" s="755"/>
      <c r="AP312" s="755"/>
      <c r="AQ312" s="755"/>
      <c r="AR312" s="755"/>
      <c r="AS312" s="755"/>
      <c r="AT312" s="755"/>
      <c r="AU312" s="755"/>
      <c r="AV312" s="755"/>
      <c r="AW312" s="755"/>
      <c r="AX312" s="755"/>
      <c r="AY312" s="755"/>
      <c r="AZ312" s="755"/>
      <c r="BA312" s="755"/>
      <c r="BB312" s="755"/>
      <c r="BC312" s="755"/>
      <c r="BD312" s="755"/>
      <c r="BE312" s="755"/>
      <c r="BF312" s="755"/>
      <c r="BG312" s="755"/>
      <c r="BH312" s="755"/>
      <c r="BI312" s="755"/>
      <c r="BJ312" s="755"/>
      <c r="BK312" s="755"/>
      <c r="BL312" s="755"/>
      <c r="BM312" s="755"/>
      <c r="BN312" s="755"/>
      <c r="BO312" s="755"/>
      <c r="BP312" s="755"/>
      <c r="BQ312" s="755"/>
      <c r="BR312" s="755"/>
      <c r="BS312" s="755"/>
      <c r="BT312" s="755"/>
      <c r="BU312" s="755"/>
      <c r="BV312" s="755"/>
      <c r="BW312" s="755"/>
      <c r="BX312" s="755"/>
      <c r="BY312" s="755"/>
      <c r="BZ312" s="755"/>
      <c r="CA312" s="755"/>
      <c r="CB312" s="755"/>
      <c r="CC312" s="755"/>
      <c r="CD312" s="755"/>
      <c r="CE312" s="755"/>
      <c r="CF312" s="755"/>
      <c r="CG312" s="755"/>
      <c r="CH312" s="755"/>
      <c r="CI312" s="755"/>
      <c r="CJ312" s="755"/>
      <c r="CK312" s="755"/>
      <c r="CL312" s="755"/>
      <c r="CM312" s="755"/>
      <c r="CN312" s="755"/>
      <c r="CO312" s="755"/>
      <c r="CP312" s="755"/>
      <c r="CQ312" s="755"/>
      <c r="CR312" s="755"/>
      <c r="CS312" s="755"/>
      <c r="CT312" s="755"/>
      <c r="CU312" s="755"/>
      <c r="CV312" s="755"/>
      <c r="CW312" s="755"/>
      <c r="CX312" s="755"/>
      <c r="CY312" s="755"/>
      <c r="CZ312" s="755"/>
      <c r="DA312" s="755"/>
      <c r="DB312" s="755"/>
      <c r="DC312" s="755"/>
      <c r="DD312" s="755"/>
      <c r="DE312" s="755"/>
      <c r="DF312" s="755"/>
      <c r="DG312" s="755"/>
      <c r="DH312" s="755"/>
      <c r="DI312" s="755"/>
      <c r="DJ312" s="755"/>
      <c r="DK312" s="755"/>
      <c r="DL312" s="755"/>
      <c r="DM312" s="755"/>
      <c r="DN312" s="755"/>
      <c r="DO312" s="755"/>
      <c r="DP312" s="755"/>
      <c r="DQ312" s="755"/>
      <c r="DR312" s="755"/>
      <c r="DS312" s="755"/>
      <c r="DT312" s="755"/>
      <c r="DU312" s="755"/>
      <c r="DV312" s="755"/>
      <c r="DW312" s="755"/>
      <c r="DX312" s="755"/>
      <c r="DY312" s="755"/>
      <c r="DZ312" s="755"/>
      <c r="EA312" s="755"/>
      <c r="EB312" s="755"/>
      <c r="EC312" s="755"/>
      <c r="ED312" s="755"/>
      <c r="EE312" s="755"/>
      <c r="EF312" s="755"/>
      <c r="EG312" s="755"/>
      <c r="EH312" s="755"/>
      <c r="EI312" s="755"/>
      <c r="EJ312" s="755"/>
      <c r="EK312" s="755"/>
      <c r="EL312" s="755"/>
      <c r="EM312" s="755"/>
      <c r="EN312" s="755"/>
      <c r="EO312" s="755"/>
      <c r="EP312" s="755"/>
      <c r="EQ312" s="755"/>
      <c r="ER312" s="755"/>
      <c r="ES312" s="755"/>
      <c r="ET312" s="755"/>
      <c r="EU312" s="755"/>
      <c r="EV312" s="755"/>
      <c r="EW312" s="755"/>
      <c r="EX312" s="755"/>
      <c r="EY312" s="755"/>
      <c r="EZ312" s="755"/>
      <c r="FA312" s="755"/>
      <c r="FB312" s="755"/>
      <c r="FC312" s="755"/>
      <c r="FD312" s="755"/>
      <c r="FE312" s="755"/>
      <c r="FF312" s="755"/>
      <c r="FG312" s="755"/>
      <c r="FH312" s="755"/>
      <c r="FI312" s="755"/>
      <c r="FJ312" s="755"/>
      <c r="FK312" s="755"/>
      <c r="FL312" s="755"/>
      <c r="FM312" s="755"/>
      <c r="FN312" s="755"/>
      <c r="FO312" s="755"/>
      <c r="FP312" s="755"/>
      <c r="FQ312" s="755"/>
      <c r="FR312" s="755"/>
      <c r="FS312" s="755"/>
      <c r="FT312" s="755"/>
      <c r="FU312" s="755"/>
      <c r="FV312" s="755"/>
      <c r="FW312" s="755"/>
      <c r="FX312" s="755"/>
      <c r="FY312" s="755"/>
      <c r="FZ312" s="755"/>
      <c r="GA312" s="755"/>
      <c r="GB312" s="755"/>
      <c r="GC312" s="755"/>
      <c r="GD312" s="755"/>
      <c r="GE312" s="755"/>
      <c r="GF312" s="755"/>
      <c r="GG312" s="755"/>
      <c r="GH312" s="755"/>
      <c r="GI312" s="755"/>
      <c r="GJ312" s="755"/>
      <c r="GK312" s="755"/>
      <c r="GL312" s="755"/>
      <c r="GM312" s="755"/>
      <c r="GN312" s="755"/>
      <c r="GO312" s="755"/>
      <c r="GP312" s="755"/>
      <c r="GQ312" s="755"/>
      <c r="GR312" s="755"/>
      <c r="GS312" s="755"/>
      <c r="GT312" s="755"/>
      <c r="GU312" s="755"/>
      <c r="GV312" s="755"/>
      <c r="GW312" s="755"/>
      <c r="GX312" s="755"/>
      <c r="GY312" s="755"/>
      <c r="GZ312" s="755"/>
      <c r="HA312" s="755"/>
      <c r="HB312" s="755"/>
      <c r="HC312" s="755"/>
      <c r="HD312" s="755"/>
      <c r="HE312" s="755"/>
      <c r="HF312" s="755"/>
      <c r="HG312" s="755"/>
      <c r="HH312" s="755"/>
      <c r="HI312" s="755"/>
      <c r="HJ312" s="755"/>
      <c r="HK312" s="755"/>
      <c r="HL312" s="755"/>
      <c r="HM312" s="755"/>
      <c r="HN312" s="755"/>
      <c r="HO312" s="755"/>
      <c r="HP312" s="755"/>
      <c r="HQ312" s="755"/>
      <c r="HR312" s="755"/>
      <c r="HS312" s="755"/>
    </row>
    <row r="313" spans="1:227" s="756" customFormat="1" x14ac:dyDescent="0.25">
      <c r="A313" s="732">
        <v>270</v>
      </c>
      <c r="B313" s="752" t="s">
        <v>4185</v>
      </c>
      <c r="C313" s="752" t="s">
        <v>185</v>
      </c>
      <c r="D313" s="752" t="s">
        <v>65</v>
      </c>
      <c r="E313" s="732">
        <v>3</v>
      </c>
      <c r="F313" s="732">
        <v>93</v>
      </c>
      <c r="G313" s="776" t="str">
        <f t="shared" si="6"/>
        <v>Xuất sắc</v>
      </c>
      <c r="H313" s="732"/>
      <c r="I313" s="755"/>
      <c r="J313" s="755"/>
      <c r="K313" s="755"/>
      <c r="L313" s="755"/>
      <c r="M313" s="755"/>
      <c r="N313" s="755"/>
      <c r="O313" s="755"/>
      <c r="P313" s="755"/>
      <c r="Q313" s="755"/>
      <c r="R313" s="755"/>
      <c r="S313" s="755"/>
      <c r="T313" s="755"/>
      <c r="U313" s="755"/>
      <c r="V313" s="755"/>
      <c r="W313" s="755"/>
      <c r="X313" s="755"/>
      <c r="Y313" s="755"/>
      <c r="Z313" s="755"/>
      <c r="AA313" s="755"/>
      <c r="AB313" s="755"/>
      <c r="AC313" s="755"/>
      <c r="AD313" s="755"/>
      <c r="AE313" s="755"/>
      <c r="AF313" s="755"/>
      <c r="AG313" s="755"/>
      <c r="AH313" s="755"/>
      <c r="AI313" s="755"/>
      <c r="AJ313" s="755"/>
      <c r="AK313" s="755"/>
      <c r="AL313" s="755"/>
      <c r="AM313" s="755"/>
      <c r="AN313" s="755"/>
      <c r="AO313" s="755"/>
      <c r="AP313" s="755"/>
      <c r="AQ313" s="755"/>
      <c r="AR313" s="755"/>
      <c r="AS313" s="755"/>
      <c r="AT313" s="755"/>
      <c r="AU313" s="755"/>
      <c r="AV313" s="755"/>
      <c r="AW313" s="755"/>
      <c r="AX313" s="755"/>
      <c r="AY313" s="755"/>
      <c r="AZ313" s="755"/>
      <c r="BA313" s="755"/>
      <c r="BB313" s="755"/>
      <c r="BC313" s="755"/>
      <c r="BD313" s="755"/>
      <c r="BE313" s="755"/>
      <c r="BF313" s="755"/>
      <c r="BG313" s="755"/>
      <c r="BH313" s="755"/>
      <c r="BI313" s="755"/>
      <c r="BJ313" s="755"/>
      <c r="BK313" s="755"/>
      <c r="BL313" s="755"/>
      <c r="BM313" s="755"/>
      <c r="BN313" s="755"/>
      <c r="BO313" s="755"/>
      <c r="BP313" s="755"/>
      <c r="BQ313" s="755"/>
      <c r="BR313" s="755"/>
      <c r="BS313" s="755"/>
      <c r="BT313" s="755"/>
      <c r="BU313" s="755"/>
      <c r="BV313" s="755"/>
      <c r="BW313" s="755"/>
      <c r="BX313" s="755"/>
      <c r="BY313" s="755"/>
      <c r="BZ313" s="755"/>
      <c r="CA313" s="755"/>
      <c r="CB313" s="755"/>
      <c r="CC313" s="755"/>
      <c r="CD313" s="755"/>
      <c r="CE313" s="755"/>
      <c r="CF313" s="755"/>
      <c r="CG313" s="755"/>
      <c r="CH313" s="755"/>
      <c r="CI313" s="755"/>
      <c r="CJ313" s="755"/>
      <c r="CK313" s="755"/>
      <c r="CL313" s="755"/>
      <c r="CM313" s="755"/>
      <c r="CN313" s="755"/>
      <c r="CO313" s="755"/>
      <c r="CP313" s="755"/>
      <c r="CQ313" s="755"/>
      <c r="CR313" s="755"/>
      <c r="CS313" s="755"/>
      <c r="CT313" s="755"/>
      <c r="CU313" s="755"/>
      <c r="CV313" s="755"/>
      <c r="CW313" s="755"/>
      <c r="CX313" s="755"/>
      <c r="CY313" s="755"/>
      <c r="CZ313" s="755"/>
      <c r="DA313" s="755"/>
      <c r="DB313" s="755"/>
      <c r="DC313" s="755"/>
      <c r="DD313" s="755"/>
      <c r="DE313" s="755"/>
      <c r="DF313" s="755"/>
      <c r="DG313" s="755"/>
      <c r="DH313" s="755"/>
      <c r="DI313" s="755"/>
      <c r="DJ313" s="755"/>
      <c r="DK313" s="755"/>
      <c r="DL313" s="755"/>
      <c r="DM313" s="755"/>
      <c r="DN313" s="755"/>
      <c r="DO313" s="755"/>
      <c r="DP313" s="755"/>
      <c r="DQ313" s="755"/>
      <c r="DR313" s="755"/>
      <c r="DS313" s="755"/>
      <c r="DT313" s="755"/>
      <c r="DU313" s="755"/>
      <c r="DV313" s="755"/>
      <c r="DW313" s="755"/>
      <c r="DX313" s="755"/>
      <c r="DY313" s="755"/>
      <c r="DZ313" s="755"/>
      <c r="EA313" s="755"/>
      <c r="EB313" s="755"/>
      <c r="EC313" s="755"/>
      <c r="ED313" s="755"/>
      <c r="EE313" s="755"/>
      <c r="EF313" s="755"/>
      <c r="EG313" s="755"/>
      <c r="EH313" s="755"/>
      <c r="EI313" s="755"/>
      <c r="EJ313" s="755"/>
      <c r="EK313" s="755"/>
      <c r="EL313" s="755"/>
      <c r="EM313" s="755"/>
      <c r="EN313" s="755"/>
      <c r="EO313" s="755"/>
      <c r="EP313" s="755"/>
      <c r="EQ313" s="755"/>
      <c r="ER313" s="755"/>
      <c r="ES313" s="755"/>
      <c r="ET313" s="755"/>
      <c r="EU313" s="755"/>
      <c r="EV313" s="755"/>
      <c r="EW313" s="755"/>
      <c r="EX313" s="755"/>
      <c r="EY313" s="755"/>
      <c r="EZ313" s="755"/>
      <c r="FA313" s="755"/>
      <c r="FB313" s="755"/>
      <c r="FC313" s="755"/>
      <c r="FD313" s="755"/>
      <c r="FE313" s="755"/>
      <c r="FF313" s="755"/>
      <c r="FG313" s="755"/>
      <c r="FH313" s="755"/>
      <c r="FI313" s="755"/>
      <c r="FJ313" s="755"/>
      <c r="FK313" s="755"/>
      <c r="FL313" s="755"/>
      <c r="FM313" s="755"/>
      <c r="FN313" s="755"/>
      <c r="FO313" s="755"/>
      <c r="FP313" s="755"/>
      <c r="FQ313" s="755"/>
      <c r="FR313" s="755"/>
      <c r="FS313" s="755"/>
      <c r="FT313" s="755"/>
      <c r="FU313" s="755"/>
      <c r="FV313" s="755"/>
      <c r="FW313" s="755"/>
      <c r="FX313" s="755"/>
      <c r="FY313" s="755"/>
      <c r="FZ313" s="755"/>
      <c r="GA313" s="755"/>
      <c r="GB313" s="755"/>
      <c r="GC313" s="755"/>
      <c r="GD313" s="755"/>
      <c r="GE313" s="755"/>
      <c r="GF313" s="755"/>
      <c r="GG313" s="755"/>
      <c r="GH313" s="755"/>
      <c r="GI313" s="755"/>
      <c r="GJ313" s="755"/>
      <c r="GK313" s="755"/>
      <c r="GL313" s="755"/>
      <c r="GM313" s="755"/>
      <c r="GN313" s="755"/>
      <c r="GO313" s="755"/>
      <c r="GP313" s="755"/>
      <c r="GQ313" s="755"/>
      <c r="GR313" s="755"/>
      <c r="GS313" s="755"/>
      <c r="GT313" s="755"/>
      <c r="GU313" s="755"/>
      <c r="GV313" s="755"/>
      <c r="GW313" s="755"/>
      <c r="GX313" s="755"/>
      <c r="GY313" s="755"/>
      <c r="GZ313" s="755"/>
      <c r="HA313" s="755"/>
      <c r="HB313" s="755"/>
      <c r="HC313" s="755"/>
      <c r="HD313" s="755"/>
      <c r="HE313" s="755"/>
      <c r="HF313" s="755"/>
      <c r="HG313" s="755"/>
      <c r="HH313" s="755"/>
      <c r="HI313" s="755"/>
      <c r="HJ313" s="755"/>
      <c r="HK313" s="755"/>
      <c r="HL313" s="755"/>
      <c r="HM313" s="755"/>
      <c r="HN313" s="755"/>
      <c r="HO313" s="755"/>
      <c r="HP313" s="755"/>
      <c r="HQ313" s="755"/>
      <c r="HR313" s="755"/>
      <c r="HS313" s="755"/>
    </row>
    <row r="314" spans="1:227" s="756" customFormat="1" x14ac:dyDescent="0.25">
      <c r="A314" s="732">
        <v>271</v>
      </c>
      <c r="B314" s="752" t="s">
        <v>4186</v>
      </c>
      <c r="C314" s="752" t="s">
        <v>4187</v>
      </c>
      <c r="D314" s="752" t="s">
        <v>136</v>
      </c>
      <c r="E314" s="732">
        <v>2.31</v>
      </c>
      <c r="F314" s="732">
        <v>87</v>
      </c>
      <c r="G314" s="776" t="str">
        <f t="shared" si="6"/>
        <v>Tốt</v>
      </c>
      <c r="H314" s="732"/>
      <c r="I314" s="755"/>
      <c r="J314" s="755"/>
      <c r="K314" s="755"/>
      <c r="L314" s="755"/>
      <c r="M314" s="755"/>
      <c r="N314" s="755"/>
      <c r="O314" s="755"/>
      <c r="P314" s="755"/>
      <c r="Q314" s="755"/>
      <c r="R314" s="755"/>
      <c r="S314" s="755"/>
      <c r="T314" s="755"/>
      <c r="U314" s="755"/>
      <c r="V314" s="755"/>
      <c r="W314" s="755"/>
      <c r="X314" s="755"/>
      <c r="Y314" s="755"/>
      <c r="Z314" s="755"/>
      <c r="AA314" s="755"/>
      <c r="AB314" s="755"/>
      <c r="AC314" s="755"/>
      <c r="AD314" s="755"/>
      <c r="AE314" s="755"/>
      <c r="AF314" s="755"/>
      <c r="AG314" s="755"/>
      <c r="AH314" s="755"/>
      <c r="AI314" s="755"/>
      <c r="AJ314" s="755"/>
      <c r="AK314" s="755"/>
      <c r="AL314" s="755"/>
      <c r="AM314" s="755"/>
      <c r="AN314" s="755"/>
      <c r="AO314" s="755"/>
      <c r="AP314" s="755"/>
      <c r="AQ314" s="755"/>
      <c r="AR314" s="755"/>
      <c r="AS314" s="755"/>
      <c r="AT314" s="755"/>
      <c r="AU314" s="755"/>
      <c r="AV314" s="755"/>
      <c r="AW314" s="755"/>
      <c r="AX314" s="755"/>
      <c r="AY314" s="755"/>
      <c r="AZ314" s="755"/>
      <c r="BA314" s="755"/>
      <c r="BB314" s="755"/>
      <c r="BC314" s="755"/>
      <c r="BD314" s="755"/>
      <c r="BE314" s="755"/>
      <c r="BF314" s="755"/>
      <c r="BG314" s="755"/>
      <c r="BH314" s="755"/>
      <c r="BI314" s="755"/>
      <c r="BJ314" s="755"/>
      <c r="BK314" s="755"/>
      <c r="BL314" s="755"/>
      <c r="BM314" s="755"/>
      <c r="BN314" s="755"/>
      <c r="BO314" s="755"/>
      <c r="BP314" s="755"/>
      <c r="BQ314" s="755"/>
      <c r="BR314" s="755"/>
      <c r="BS314" s="755"/>
      <c r="BT314" s="755"/>
      <c r="BU314" s="755"/>
      <c r="BV314" s="755"/>
      <c r="BW314" s="755"/>
      <c r="BX314" s="755"/>
      <c r="BY314" s="755"/>
      <c r="BZ314" s="755"/>
      <c r="CA314" s="755"/>
      <c r="CB314" s="755"/>
      <c r="CC314" s="755"/>
      <c r="CD314" s="755"/>
      <c r="CE314" s="755"/>
      <c r="CF314" s="755"/>
      <c r="CG314" s="755"/>
      <c r="CH314" s="755"/>
      <c r="CI314" s="755"/>
      <c r="CJ314" s="755"/>
      <c r="CK314" s="755"/>
      <c r="CL314" s="755"/>
      <c r="CM314" s="755"/>
      <c r="CN314" s="755"/>
      <c r="CO314" s="755"/>
      <c r="CP314" s="755"/>
      <c r="CQ314" s="755"/>
      <c r="CR314" s="755"/>
      <c r="CS314" s="755"/>
      <c r="CT314" s="755"/>
      <c r="CU314" s="755"/>
      <c r="CV314" s="755"/>
      <c r="CW314" s="755"/>
      <c r="CX314" s="755"/>
      <c r="CY314" s="755"/>
      <c r="CZ314" s="755"/>
      <c r="DA314" s="755"/>
      <c r="DB314" s="755"/>
      <c r="DC314" s="755"/>
      <c r="DD314" s="755"/>
      <c r="DE314" s="755"/>
      <c r="DF314" s="755"/>
      <c r="DG314" s="755"/>
      <c r="DH314" s="755"/>
      <c r="DI314" s="755"/>
      <c r="DJ314" s="755"/>
      <c r="DK314" s="755"/>
      <c r="DL314" s="755"/>
      <c r="DM314" s="755"/>
      <c r="DN314" s="755"/>
      <c r="DO314" s="755"/>
      <c r="DP314" s="755"/>
      <c r="DQ314" s="755"/>
      <c r="DR314" s="755"/>
      <c r="DS314" s="755"/>
      <c r="DT314" s="755"/>
      <c r="DU314" s="755"/>
      <c r="DV314" s="755"/>
      <c r="DW314" s="755"/>
      <c r="DX314" s="755"/>
      <c r="DY314" s="755"/>
      <c r="DZ314" s="755"/>
      <c r="EA314" s="755"/>
      <c r="EB314" s="755"/>
      <c r="EC314" s="755"/>
      <c r="ED314" s="755"/>
      <c r="EE314" s="755"/>
      <c r="EF314" s="755"/>
      <c r="EG314" s="755"/>
      <c r="EH314" s="755"/>
      <c r="EI314" s="755"/>
      <c r="EJ314" s="755"/>
      <c r="EK314" s="755"/>
      <c r="EL314" s="755"/>
      <c r="EM314" s="755"/>
      <c r="EN314" s="755"/>
      <c r="EO314" s="755"/>
      <c r="EP314" s="755"/>
      <c r="EQ314" s="755"/>
      <c r="ER314" s="755"/>
      <c r="ES314" s="755"/>
      <c r="ET314" s="755"/>
      <c r="EU314" s="755"/>
      <c r="EV314" s="755"/>
      <c r="EW314" s="755"/>
      <c r="EX314" s="755"/>
      <c r="EY314" s="755"/>
      <c r="EZ314" s="755"/>
      <c r="FA314" s="755"/>
      <c r="FB314" s="755"/>
      <c r="FC314" s="755"/>
      <c r="FD314" s="755"/>
      <c r="FE314" s="755"/>
      <c r="FF314" s="755"/>
      <c r="FG314" s="755"/>
      <c r="FH314" s="755"/>
      <c r="FI314" s="755"/>
      <c r="FJ314" s="755"/>
      <c r="FK314" s="755"/>
      <c r="FL314" s="755"/>
      <c r="FM314" s="755"/>
      <c r="FN314" s="755"/>
      <c r="FO314" s="755"/>
      <c r="FP314" s="755"/>
      <c r="FQ314" s="755"/>
      <c r="FR314" s="755"/>
      <c r="FS314" s="755"/>
      <c r="FT314" s="755"/>
      <c r="FU314" s="755"/>
      <c r="FV314" s="755"/>
      <c r="FW314" s="755"/>
      <c r="FX314" s="755"/>
      <c r="FY314" s="755"/>
      <c r="FZ314" s="755"/>
      <c r="GA314" s="755"/>
      <c r="GB314" s="755"/>
      <c r="GC314" s="755"/>
      <c r="GD314" s="755"/>
      <c r="GE314" s="755"/>
      <c r="GF314" s="755"/>
      <c r="GG314" s="755"/>
      <c r="GH314" s="755"/>
      <c r="GI314" s="755"/>
      <c r="GJ314" s="755"/>
      <c r="GK314" s="755"/>
      <c r="GL314" s="755"/>
      <c r="GM314" s="755"/>
      <c r="GN314" s="755"/>
      <c r="GO314" s="755"/>
      <c r="GP314" s="755"/>
      <c r="GQ314" s="755"/>
      <c r="GR314" s="755"/>
      <c r="GS314" s="755"/>
      <c r="GT314" s="755"/>
      <c r="GU314" s="755"/>
      <c r="GV314" s="755"/>
      <c r="GW314" s="755"/>
      <c r="GX314" s="755"/>
      <c r="GY314" s="755"/>
      <c r="GZ314" s="755"/>
      <c r="HA314" s="755"/>
      <c r="HB314" s="755"/>
      <c r="HC314" s="755"/>
      <c r="HD314" s="755"/>
      <c r="HE314" s="755"/>
      <c r="HF314" s="755"/>
      <c r="HG314" s="755"/>
      <c r="HH314" s="755"/>
      <c r="HI314" s="755"/>
      <c r="HJ314" s="755"/>
      <c r="HK314" s="755"/>
      <c r="HL314" s="755"/>
      <c r="HM314" s="755"/>
      <c r="HN314" s="755"/>
      <c r="HO314" s="755"/>
      <c r="HP314" s="755"/>
      <c r="HQ314" s="755"/>
      <c r="HR314" s="755"/>
      <c r="HS314" s="755"/>
    </row>
    <row r="315" spans="1:227" s="756" customFormat="1" x14ac:dyDescent="0.25">
      <c r="A315" s="732">
        <v>272</v>
      </c>
      <c r="B315" s="752" t="s">
        <v>4188</v>
      </c>
      <c r="C315" s="752" t="s">
        <v>126</v>
      </c>
      <c r="D315" s="752" t="s">
        <v>186</v>
      </c>
      <c r="E315" s="732">
        <v>2</v>
      </c>
      <c r="F315" s="732">
        <v>87</v>
      </c>
      <c r="G315" s="776" t="str">
        <f t="shared" si="6"/>
        <v>Tốt</v>
      </c>
      <c r="H315" s="732"/>
      <c r="I315" s="755"/>
      <c r="J315" s="755"/>
      <c r="K315" s="755"/>
      <c r="L315" s="755"/>
      <c r="M315" s="755"/>
      <c r="N315" s="755"/>
      <c r="O315" s="755"/>
      <c r="P315" s="755"/>
      <c r="Q315" s="755"/>
      <c r="R315" s="755"/>
      <c r="S315" s="755"/>
      <c r="T315" s="755"/>
      <c r="U315" s="755"/>
      <c r="V315" s="755"/>
      <c r="W315" s="755"/>
      <c r="X315" s="755"/>
      <c r="Y315" s="755"/>
      <c r="Z315" s="755"/>
      <c r="AA315" s="755"/>
      <c r="AB315" s="755"/>
      <c r="AC315" s="755"/>
      <c r="AD315" s="755"/>
      <c r="AE315" s="755"/>
      <c r="AF315" s="755"/>
      <c r="AG315" s="755"/>
      <c r="AH315" s="755"/>
      <c r="AI315" s="755"/>
      <c r="AJ315" s="755"/>
      <c r="AK315" s="755"/>
      <c r="AL315" s="755"/>
      <c r="AM315" s="755"/>
      <c r="AN315" s="755"/>
      <c r="AO315" s="755"/>
      <c r="AP315" s="755"/>
      <c r="AQ315" s="755"/>
      <c r="AR315" s="755"/>
      <c r="AS315" s="755"/>
      <c r="AT315" s="755"/>
      <c r="AU315" s="755"/>
      <c r="AV315" s="755"/>
      <c r="AW315" s="755"/>
      <c r="AX315" s="755"/>
      <c r="AY315" s="755"/>
      <c r="AZ315" s="755"/>
      <c r="BA315" s="755"/>
      <c r="BB315" s="755"/>
      <c r="BC315" s="755"/>
      <c r="BD315" s="755"/>
      <c r="BE315" s="755"/>
      <c r="BF315" s="755"/>
      <c r="BG315" s="755"/>
      <c r="BH315" s="755"/>
      <c r="BI315" s="755"/>
      <c r="BJ315" s="755"/>
      <c r="BK315" s="755"/>
      <c r="BL315" s="755"/>
      <c r="BM315" s="755"/>
      <c r="BN315" s="755"/>
      <c r="BO315" s="755"/>
      <c r="BP315" s="755"/>
      <c r="BQ315" s="755"/>
      <c r="BR315" s="755"/>
      <c r="BS315" s="755"/>
      <c r="BT315" s="755"/>
      <c r="BU315" s="755"/>
      <c r="BV315" s="755"/>
      <c r="BW315" s="755"/>
      <c r="BX315" s="755"/>
      <c r="BY315" s="755"/>
      <c r="BZ315" s="755"/>
      <c r="CA315" s="755"/>
      <c r="CB315" s="755"/>
      <c r="CC315" s="755"/>
      <c r="CD315" s="755"/>
      <c r="CE315" s="755"/>
      <c r="CF315" s="755"/>
      <c r="CG315" s="755"/>
      <c r="CH315" s="755"/>
      <c r="CI315" s="755"/>
      <c r="CJ315" s="755"/>
      <c r="CK315" s="755"/>
      <c r="CL315" s="755"/>
      <c r="CM315" s="755"/>
      <c r="CN315" s="755"/>
      <c r="CO315" s="755"/>
      <c r="CP315" s="755"/>
      <c r="CQ315" s="755"/>
      <c r="CR315" s="755"/>
      <c r="CS315" s="755"/>
      <c r="CT315" s="755"/>
      <c r="CU315" s="755"/>
      <c r="CV315" s="755"/>
      <c r="CW315" s="755"/>
      <c r="CX315" s="755"/>
      <c r="CY315" s="755"/>
      <c r="CZ315" s="755"/>
      <c r="DA315" s="755"/>
      <c r="DB315" s="755"/>
      <c r="DC315" s="755"/>
      <c r="DD315" s="755"/>
      <c r="DE315" s="755"/>
      <c r="DF315" s="755"/>
      <c r="DG315" s="755"/>
      <c r="DH315" s="755"/>
      <c r="DI315" s="755"/>
      <c r="DJ315" s="755"/>
      <c r="DK315" s="755"/>
      <c r="DL315" s="755"/>
      <c r="DM315" s="755"/>
      <c r="DN315" s="755"/>
      <c r="DO315" s="755"/>
      <c r="DP315" s="755"/>
      <c r="DQ315" s="755"/>
      <c r="DR315" s="755"/>
      <c r="DS315" s="755"/>
      <c r="DT315" s="755"/>
      <c r="DU315" s="755"/>
      <c r="DV315" s="755"/>
      <c r="DW315" s="755"/>
      <c r="DX315" s="755"/>
      <c r="DY315" s="755"/>
      <c r="DZ315" s="755"/>
      <c r="EA315" s="755"/>
      <c r="EB315" s="755"/>
      <c r="EC315" s="755"/>
      <c r="ED315" s="755"/>
      <c r="EE315" s="755"/>
      <c r="EF315" s="755"/>
      <c r="EG315" s="755"/>
      <c r="EH315" s="755"/>
      <c r="EI315" s="755"/>
      <c r="EJ315" s="755"/>
      <c r="EK315" s="755"/>
      <c r="EL315" s="755"/>
      <c r="EM315" s="755"/>
      <c r="EN315" s="755"/>
      <c r="EO315" s="755"/>
      <c r="EP315" s="755"/>
      <c r="EQ315" s="755"/>
      <c r="ER315" s="755"/>
      <c r="ES315" s="755"/>
      <c r="ET315" s="755"/>
      <c r="EU315" s="755"/>
      <c r="EV315" s="755"/>
      <c r="EW315" s="755"/>
      <c r="EX315" s="755"/>
      <c r="EY315" s="755"/>
      <c r="EZ315" s="755"/>
      <c r="FA315" s="755"/>
      <c r="FB315" s="755"/>
      <c r="FC315" s="755"/>
      <c r="FD315" s="755"/>
      <c r="FE315" s="755"/>
      <c r="FF315" s="755"/>
      <c r="FG315" s="755"/>
      <c r="FH315" s="755"/>
      <c r="FI315" s="755"/>
      <c r="FJ315" s="755"/>
      <c r="FK315" s="755"/>
      <c r="FL315" s="755"/>
      <c r="FM315" s="755"/>
      <c r="FN315" s="755"/>
      <c r="FO315" s="755"/>
      <c r="FP315" s="755"/>
      <c r="FQ315" s="755"/>
      <c r="FR315" s="755"/>
      <c r="FS315" s="755"/>
      <c r="FT315" s="755"/>
      <c r="FU315" s="755"/>
      <c r="FV315" s="755"/>
      <c r="FW315" s="755"/>
      <c r="FX315" s="755"/>
      <c r="FY315" s="755"/>
      <c r="FZ315" s="755"/>
      <c r="GA315" s="755"/>
      <c r="GB315" s="755"/>
      <c r="GC315" s="755"/>
      <c r="GD315" s="755"/>
      <c r="GE315" s="755"/>
      <c r="GF315" s="755"/>
      <c r="GG315" s="755"/>
      <c r="GH315" s="755"/>
      <c r="GI315" s="755"/>
      <c r="GJ315" s="755"/>
      <c r="GK315" s="755"/>
      <c r="GL315" s="755"/>
      <c r="GM315" s="755"/>
      <c r="GN315" s="755"/>
      <c r="GO315" s="755"/>
      <c r="GP315" s="755"/>
      <c r="GQ315" s="755"/>
      <c r="GR315" s="755"/>
      <c r="GS315" s="755"/>
      <c r="GT315" s="755"/>
      <c r="GU315" s="755"/>
      <c r="GV315" s="755"/>
      <c r="GW315" s="755"/>
      <c r="GX315" s="755"/>
      <c r="GY315" s="755"/>
      <c r="GZ315" s="755"/>
      <c r="HA315" s="755"/>
      <c r="HB315" s="755"/>
      <c r="HC315" s="755"/>
      <c r="HD315" s="755"/>
      <c r="HE315" s="755"/>
      <c r="HF315" s="755"/>
      <c r="HG315" s="755"/>
      <c r="HH315" s="755"/>
      <c r="HI315" s="755"/>
      <c r="HJ315" s="755"/>
      <c r="HK315" s="755"/>
      <c r="HL315" s="755"/>
      <c r="HM315" s="755"/>
      <c r="HN315" s="755"/>
      <c r="HO315" s="755"/>
      <c r="HP315" s="755"/>
      <c r="HQ315" s="755"/>
      <c r="HR315" s="755"/>
      <c r="HS315" s="755"/>
    </row>
    <row r="316" spans="1:227" s="756" customFormat="1" x14ac:dyDescent="0.25">
      <c r="A316" s="732">
        <v>273</v>
      </c>
      <c r="B316" s="752" t="s">
        <v>4189</v>
      </c>
      <c r="C316" s="752" t="s">
        <v>4190</v>
      </c>
      <c r="D316" s="752" t="s">
        <v>4191</v>
      </c>
      <c r="E316" s="732">
        <v>2</v>
      </c>
      <c r="F316" s="732">
        <v>84</v>
      </c>
      <c r="G316" s="776" t="str">
        <f t="shared" si="6"/>
        <v>Tốt</v>
      </c>
      <c r="H316" s="732"/>
      <c r="I316" s="755"/>
      <c r="J316" s="755"/>
      <c r="K316" s="755"/>
      <c r="L316" s="755"/>
      <c r="M316" s="755"/>
      <c r="N316" s="755"/>
      <c r="O316" s="755"/>
      <c r="P316" s="755"/>
      <c r="Q316" s="755"/>
      <c r="R316" s="755"/>
      <c r="S316" s="755"/>
      <c r="T316" s="755"/>
      <c r="U316" s="755"/>
      <c r="V316" s="755"/>
      <c r="W316" s="755"/>
      <c r="X316" s="755"/>
      <c r="Y316" s="755"/>
      <c r="Z316" s="755"/>
      <c r="AA316" s="755"/>
      <c r="AB316" s="755"/>
      <c r="AC316" s="755"/>
      <c r="AD316" s="755"/>
      <c r="AE316" s="755"/>
      <c r="AF316" s="755"/>
      <c r="AG316" s="755"/>
      <c r="AH316" s="755"/>
      <c r="AI316" s="755"/>
      <c r="AJ316" s="755"/>
      <c r="AK316" s="755"/>
      <c r="AL316" s="755"/>
      <c r="AM316" s="755"/>
      <c r="AN316" s="755"/>
      <c r="AO316" s="755"/>
      <c r="AP316" s="755"/>
      <c r="AQ316" s="755"/>
      <c r="AR316" s="755"/>
      <c r="AS316" s="755"/>
      <c r="AT316" s="755"/>
      <c r="AU316" s="755"/>
      <c r="AV316" s="755"/>
      <c r="AW316" s="755"/>
      <c r="AX316" s="755"/>
      <c r="AY316" s="755"/>
      <c r="AZ316" s="755"/>
      <c r="BA316" s="755"/>
      <c r="BB316" s="755"/>
      <c r="BC316" s="755"/>
      <c r="BD316" s="755"/>
      <c r="BE316" s="755"/>
      <c r="BF316" s="755"/>
      <c r="BG316" s="755"/>
      <c r="BH316" s="755"/>
      <c r="BI316" s="755"/>
      <c r="BJ316" s="755"/>
      <c r="BK316" s="755"/>
      <c r="BL316" s="755"/>
      <c r="BM316" s="755"/>
      <c r="BN316" s="755"/>
      <c r="BO316" s="755"/>
      <c r="BP316" s="755"/>
      <c r="BQ316" s="755"/>
      <c r="BR316" s="755"/>
      <c r="BS316" s="755"/>
      <c r="BT316" s="755"/>
      <c r="BU316" s="755"/>
      <c r="BV316" s="755"/>
      <c r="BW316" s="755"/>
      <c r="BX316" s="755"/>
      <c r="BY316" s="755"/>
      <c r="BZ316" s="755"/>
      <c r="CA316" s="755"/>
      <c r="CB316" s="755"/>
      <c r="CC316" s="755"/>
      <c r="CD316" s="755"/>
      <c r="CE316" s="755"/>
      <c r="CF316" s="755"/>
      <c r="CG316" s="755"/>
      <c r="CH316" s="755"/>
      <c r="CI316" s="755"/>
      <c r="CJ316" s="755"/>
      <c r="CK316" s="755"/>
      <c r="CL316" s="755"/>
      <c r="CM316" s="755"/>
      <c r="CN316" s="755"/>
      <c r="CO316" s="755"/>
      <c r="CP316" s="755"/>
      <c r="CQ316" s="755"/>
      <c r="CR316" s="755"/>
      <c r="CS316" s="755"/>
      <c r="CT316" s="755"/>
      <c r="CU316" s="755"/>
      <c r="CV316" s="755"/>
      <c r="CW316" s="755"/>
      <c r="CX316" s="755"/>
      <c r="CY316" s="755"/>
      <c r="CZ316" s="755"/>
      <c r="DA316" s="755"/>
      <c r="DB316" s="755"/>
      <c r="DC316" s="755"/>
      <c r="DD316" s="755"/>
      <c r="DE316" s="755"/>
      <c r="DF316" s="755"/>
      <c r="DG316" s="755"/>
      <c r="DH316" s="755"/>
      <c r="DI316" s="755"/>
      <c r="DJ316" s="755"/>
      <c r="DK316" s="755"/>
      <c r="DL316" s="755"/>
      <c r="DM316" s="755"/>
      <c r="DN316" s="755"/>
      <c r="DO316" s="755"/>
      <c r="DP316" s="755"/>
      <c r="DQ316" s="755"/>
      <c r="DR316" s="755"/>
      <c r="DS316" s="755"/>
      <c r="DT316" s="755"/>
      <c r="DU316" s="755"/>
      <c r="DV316" s="755"/>
      <c r="DW316" s="755"/>
      <c r="DX316" s="755"/>
      <c r="DY316" s="755"/>
      <c r="DZ316" s="755"/>
      <c r="EA316" s="755"/>
      <c r="EB316" s="755"/>
      <c r="EC316" s="755"/>
      <c r="ED316" s="755"/>
      <c r="EE316" s="755"/>
      <c r="EF316" s="755"/>
      <c r="EG316" s="755"/>
      <c r="EH316" s="755"/>
      <c r="EI316" s="755"/>
      <c r="EJ316" s="755"/>
      <c r="EK316" s="755"/>
      <c r="EL316" s="755"/>
      <c r="EM316" s="755"/>
      <c r="EN316" s="755"/>
      <c r="EO316" s="755"/>
      <c r="EP316" s="755"/>
      <c r="EQ316" s="755"/>
      <c r="ER316" s="755"/>
      <c r="ES316" s="755"/>
      <c r="ET316" s="755"/>
      <c r="EU316" s="755"/>
      <c r="EV316" s="755"/>
      <c r="EW316" s="755"/>
      <c r="EX316" s="755"/>
      <c r="EY316" s="755"/>
      <c r="EZ316" s="755"/>
      <c r="FA316" s="755"/>
      <c r="FB316" s="755"/>
      <c r="FC316" s="755"/>
      <c r="FD316" s="755"/>
      <c r="FE316" s="755"/>
      <c r="FF316" s="755"/>
      <c r="FG316" s="755"/>
      <c r="FH316" s="755"/>
      <c r="FI316" s="755"/>
      <c r="FJ316" s="755"/>
      <c r="FK316" s="755"/>
      <c r="FL316" s="755"/>
      <c r="FM316" s="755"/>
      <c r="FN316" s="755"/>
      <c r="FO316" s="755"/>
      <c r="FP316" s="755"/>
      <c r="FQ316" s="755"/>
      <c r="FR316" s="755"/>
      <c r="FS316" s="755"/>
      <c r="FT316" s="755"/>
      <c r="FU316" s="755"/>
      <c r="FV316" s="755"/>
      <c r="FW316" s="755"/>
      <c r="FX316" s="755"/>
      <c r="FY316" s="755"/>
      <c r="FZ316" s="755"/>
      <c r="GA316" s="755"/>
      <c r="GB316" s="755"/>
      <c r="GC316" s="755"/>
      <c r="GD316" s="755"/>
      <c r="GE316" s="755"/>
      <c r="GF316" s="755"/>
      <c r="GG316" s="755"/>
      <c r="GH316" s="755"/>
      <c r="GI316" s="755"/>
      <c r="GJ316" s="755"/>
      <c r="GK316" s="755"/>
      <c r="GL316" s="755"/>
      <c r="GM316" s="755"/>
      <c r="GN316" s="755"/>
      <c r="GO316" s="755"/>
      <c r="GP316" s="755"/>
      <c r="GQ316" s="755"/>
      <c r="GR316" s="755"/>
      <c r="GS316" s="755"/>
      <c r="GT316" s="755"/>
      <c r="GU316" s="755"/>
      <c r="GV316" s="755"/>
      <c r="GW316" s="755"/>
      <c r="GX316" s="755"/>
      <c r="GY316" s="755"/>
      <c r="GZ316" s="755"/>
      <c r="HA316" s="755"/>
      <c r="HB316" s="755"/>
      <c r="HC316" s="755"/>
      <c r="HD316" s="755"/>
      <c r="HE316" s="755"/>
      <c r="HF316" s="755"/>
      <c r="HG316" s="755"/>
      <c r="HH316" s="755"/>
      <c r="HI316" s="755"/>
      <c r="HJ316" s="755"/>
      <c r="HK316" s="755"/>
      <c r="HL316" s="755"/>
      <c r="HM316" s="755"/>
      <c r="HN316" s="755"/>
      <c r="HO316" s="755"/>
      <c r="HP316" s="755"/>
      <c r="HQ316" s="755"/>
      <c r="HR316" s="755"/>
      <c r="HS316" s="755"/>
    </row>
    <row r="317" spans="1:227" s="756" customFormat="1" x14ac:dyDescent="0.25">
      <c r="A317" s="732">
        <v>274</v>
      </c>
      <c r="B317" s="752" t="s">
        <v>4192</v>
      </c>
      <c r="C317" s="752" t="s">
        <v>1954</v>
      </c>
      <c r="D317" s="752" t="s">
        <v>12</v>
      </c>
      <c r="E317" s="732">
        <v>1.94</v>
      </c>
      <c r="F317" s="732">
        <v>80</v>
      </c>
      <c r="G317" s="776" t="str">
        <f t="shared" si="6"/>
        <v>Tốt</v>
      </c>
      <c r="H317" s="732"/>
      <c r="I317" s="755"/>
      <c r="J317" s="755"/>
      <c r="K317" s="755"/>
      <c r="L317" s="755"/>
      <c r="M317" s="755"/>
      <c r="N317" s="755"/>
      <c r="O317" s="755"/>
      <c r="P317" s="755"/>
      <c r="Q317" s="755"/>
      <c r="R317" s="755"/>
      <c r="S317" s="755"/>
      <c r="T317" s="755"/>
      <c r="U317" s="755"/>
      <c r="V317" s="755"/>
      <c r="W317" s="755"/>
      <c r="X317" s="755"/>
      <c r="Y317" s="755"/>
      <c r="Z317" s="755"/>
      <c r="AA317" s="755"/>
      <c r="AB317" s="755"/>
      <c r="AC317" s="755"/>
      <c r="AD317" s="755"/>
      <c r="AE317" s="755"/>
      <c r="AF317" s="755"/>
      <c r="AG317" s="755"/>
      <c r="AH317" s="755"/>
      <c r="AI317" s="755"/>
      <c r="AJ317" s="755"/>
      <c r="AK317" s="755"/>
      <c r="AL317" s="755"/>
      <c r="AM317" s="755"/>
      <c r="AN317" s="755"/>
      <c r="AO317" s="755"/>
      <c r="AP317" s="755"/>
      <c r="AQ317" s="755"/>
      <c r="AR317" s="755"/>
      <c r="AS317" s="755"/>
      <c r="AT317" s="755"/>
      <c r="AU317" s="755"/>
      <c r="AV317" s="755"/>
      <c r="AW317" s="755"/>
      <c r="AX317" s="755"/>
      <c r="AY317" s="755"/>
      <c r="AZ317" s="755"/>
      <c r="BA317" s="755"/>
      <c r="BB317" s="755"/>
      <c r="BC317" s="755"/>
      <c r="BD317" s="755"/>
      <c r="BE317" s="755"/>
      <c r="BF317" s="755"/>
      <c r="BG317" s="755"/>
      <c r="BH317" s="755"/>
      <c r="BI317" s="755"/>
      <c r="BJ317" s="755"/>
      <c r="BK317" s="755"/>
      <c r="BL317" s="755"/>
      <c r="BM317" s="755"/>
      <c r="BN317" s="755"/>
      <c r="BO317" s="755"/>
      <c r="BP317" s="755"/>
      <c r="BQ317" s="755"/>
      <c r="BR317" s="755"/>
      <c r="BS317" s="755"/>
      <c r="BT317" s="755"/>
      <c r="BU317" s="755"/>
      <c r="BV317" s="755"/>
      <c r="BW317" s="755"/>
      <c r="BX317" s="755"/>
      <c r="BY317" s="755"/>
      <c r="BZ317" s="755"/>
      <c r="CA317" s="755"/>
      <c r="CB317" s="755"/>
      <c r="CC317" s="755"/>
      <c r="CD317" s="755"/>
      <c r="CE317" s="755"/>
      <c r="CF317" s="755"/>
      <c r="CG317" s="755"/>
      <c r="CH317" s="755"/>
      <c r="CI317" s="755"/>
      <c r="CJ317" s="755"/>
      <c r="CK317" s="755"/>
      <c r="CL317" s="755"/>
      <c r="CM317" s="755"/>
      <c r="CN317" s="755"/>
      <c r="CO317" s="755"/>
      <c r="CP317" s="755"/>
      <c r="CQ317" s="755"/>
      <c r="CR317" s="755"/>
      <c r="CS317" s="755"/>
      <c r="CT317" s="755"/>
      <c r="CU317" s="755"/>
      <c r="CV317" s="755"/>
      <c r="CW317" s="755"/>
      <c r="CX317" s="755"/>
      <c r="CY317" s="755"/>
      <c r="CZ317" s="755"/>
      <c r="DA317" s="755"/>
      <c r="DB317" s="755"/>
      <c r="DC317" s="755"/>
      <c r="DD317" s="755"/>
      <c r="DE317" s="755"/>
      <c r="DF317" s="755"/>
      <c r="DG317" s="755"/>
      <c r="DH317" s="755"/>
      <c r="DI317" s="755"/>
      <c r="DJ317" s="755"/>
      <c r="DK317" s="755"/>
      <c r="DL317" s="755"/>
      <c r="DM317" s="755"/>
      <c r="DN317" s="755"/>
      <c r="DO317" s="755"/>
      <c r="DP317" s="755"/>
      <c r="DQ317" s="755"/>
      <c r="DR317" s="755"/>
      <c r="DS317" s="755"/>
      <c r="DT317" s="755"/>
      <c r="DU317" s="755"/>
      <c r="DV317" s="755"/>
      <c r="DW317" s="755"/>
      <c r="DX317" s="755"/>
      <c r="DY317" s="755"/>
      <c r="DZ317" s="755"/>
      <c r="EA317" s="755"/>
      <c r="EB317" s="755"/>
      <c r="EC317" s="755"/>
      <c r="ED317" s="755"/>
      <c r="EE317" s="755"/>
      <c r="EF317" s="755"/>
      <c r="EG317" s="755"/>
      <c r="EH317" s="755"/>
      <c r="EI317" s="755"/>
      <c r="EJ317" s="755"/>
      <c r="EK317" s="755"/>
      <c r="EL317" s="755"/>
      <c r="EM317" s="755"/>
      <c r="EN317" s="755"/>
      <c r="EO317" s="755"/>
      <c r="EP317" s="755"/>
      <c r="EQ317" s="755"/>
      <c r="ER317" s="755"/>
      <c r="ES317" s="755"/>
      <c r="ET317" s="755"/>
      <c r="EU317" s="755"/>
      <c r="EV317" s="755"/>
      <c r="EW317" s="755"/>
      <c r="EX317" s="755"/>
      <c r="EY317" s="755"/>
      <c r="EZ317" s="755"/>
      <c r="FA317" s="755"/>
      <c r="FB317" s="755"/>
      <c r="FC317" s="755"/>
      <c r="FD317" s="755"/>
      <c r="FE317" s="755"/>
      <c r="FF317" s="755"/>
      <c r="FG317" s="755"/>
      <c r="FH317" s="755"/>
      <c r="FI317" s="755"/>
      <c r="FJ317" s="755"/>
      <c r="FK317" s="755"/>
      <c r="FL317" s="755"/>
      <c r="FM317" s="755"/>
      <c r="FN317" s="755"/>
      <c r="FO317" s="755"/>
      <c r="FP317" s="755"/>
      <c r="FQ317" s="755"/>
      <c r="FR317" s="755"/>
      <c r="FS317" s="755"/>
      <c r="FT317" s="755"/>
      <c r="FU317" s="755"/>
      <c r="FV317" s="755"/>
      <c r="FW317" s="755"/>
      <c r="FX317" s="755"/>
      <c r="FY317" s="755"/>
      <c r="FZ317" s="755"/>
      <c r="GA317" s="755"/>
      <c r="GB317" s="755"/>
      <c r="GC317" s="755"/>
      <c r="GD317" s="755"/>
      <c r="GE317" s="755"/>
      <c r="GF317" s="755"/>
      <c r="GG317" s="755"/>
      <c r="GH317" s="755"/>
      <c r="GI317" s="755"/>
      <c r="GJ317" s="755"/>
      <c r="GK317" s="755"/>
      <c r="GL317" s="755"/>
      <c r="GM317" s="755"/>
      <c r="GN317" s="755"/>
      <c r="GO317" s="755"/>
      <c r="GP317" s="755"/>
      <c r="GQ317" s="755"/>
      <c r="GR317" s="755"/>
      <c r="GS317" s="755"/>
      <c r="GT317" s="755"/>
      <c r="GU317" s="755"/>
      <c r="GV317" s="755"/>
      <c r="GW317" s="755"/>
      <c r="GX317" s="755"/>
      <c r="GY317" s="755"/>
      <c r="GZ317" s="755"/>
      <c r="HA317" s="755"/>
      <c r="HB317" s="755"/>
      <c r="HC317" s="755"/>
      <c r="HD317" s="755"/>
      <c r="HE317" s="755"/>
      <c r="HF317" s="755"/>
      <c r="HG317" s="755"/>
      <c r="HH317" s="755"/>
      <c r="HI317" s="755"/>
      <c r="HJ317" s="755"/>
      <c r="HK317" s="755"/>
      <c r="HL317" s="755"/>
      <c r="HM317" s="755"/>
      <c r="HN317" s="755"/>
      <c r="HO317" s="755"/>
      <c r="HP317" s="755"/>
      <c r="HQ317" s="755"/>
      <c r="HR317" s="755"/>
      <c r="HS317" s="755"/>
    </row>
    <row r="318" spans="1:227" s="756" customFormat="1" x14ac:dyDescent="0.25">
      <c r="A318" s="732">
        <v>275</v>
      </c>
      <c r="B318" s="768" t="s">
        <v>5351</v>
      </c>
      <c r="C318" s="758" t="s">
        <v>1711</v>
      </c>
      <c r="D318" s="758" t="s">
        <v>188</v>
      </c>
      <c r="E318" s="732">
        <v>1.86</v>
      </c>
      <c r="F318" s="732">
        <v>85</v>
      </c>
      <c r="G318" s="776" t="str">
        <f t="shared" si="6"/>
        <v>Tốt</v>
      </c>
      <c r="H318" s="775"/>
      <c r="I318" s="755"/>
      <c r="J318" s="755"/>
      <c r="K318" s="755"/>
      <c r="L318" s="755"/>
      <c r="M318" s="755"/>
      <c r="N318" s="755"/>
      <c r="O318" s="755"/>
      <c r="P318" s="755"/>
      <c r="Q318" s="755"/>
      <c r="R318" s="755"/>
      <c r="S318" s="755"/>
      <c r="T318" s="755"/>
      <c r="U318" s="755"/>
      <c r="V318" s="755"/>
      <c r="W318" s="755"/>
      <c r="X318" s="755"/>
      <c r="Y318" s="755"/>
      <c r="Z318" s="755"/>
      <c r="AA318" s="755"/>
      <c r="AB318" s="755"/>
      <c r="AC318" s="755"/>
      <c r="AD318" s="755"/>
      <c r="AE318" s="755"/>
      <c r="AF318" s="755"/>
      <c r="AG318" s="755"/>
      <c r="AH318" s="755"/>
      <c r="AI318" s="755"/>
      <c r="AJ318" s="755"/>
      <c r="AK318" s="755"/>
      <c r="AL318" s="755"/>
      <c r="AM318" s="755"/>
      <c r="AN318" s="755"/>
      <c r="AO318" s="755"/>
      <c r="AP318" s="755"/>
      <c r="AQ318" s="755"/>
      <c r="AR318" s="755"/>
      <c r="AS318" s="755"/>
      <c r="AT318" s="755"/>
      <c r="AU318" s="755"/>
      <c r="AV318" s="755"/>
      <c r="AW318" s="755"/>
      <c r="AX318" s="755"/>
      <c r="AY318" s="755"/>
      <c r="AZ318" s="755"/>
      <c r="BA318" s="755"/>
      <c r="BB318" s="755"/>
      <c r="BC318" s="755"/>
      <c r="BD318" s="755"/>
      <c r="BE318" s="755"/>
      <c r="BF318" s="755"/>
      <c r="BG318" s="755"/>
      <c r="BH318" s="755"/>
      <c r="BI318" s="755"/>
      <c r="BJ318" s="755"/>
      <c r="BK318" s="755"/>
      <c r="BL318" s="755"/>
      <c r="BM318" s="755"/>
      <c r="BN318" s="755"/>
      <c r="BO318" s="755"/>
      <c r="BP318" s="755"/>
      <c r="BQ318" s="755"/>
      <c r="BR318" s="755"/>
      <c r="BS318" s="755"/>
      <c r="BT318" s="755"/>
      <c r="BU318" s="755"/>
      <c r="BV318" s="755"/>
      <c r="BW318" s="755"/>
      <c r="BX318" s="755"/>
      <c r="BY318" s="755"/>
      <c r="BZ318" s="755"/>
      <c r="CA318" s="755"/>
      <c r="CB318" s="755"/>
      <c r="CC318" s="755"/>
      <c r="CD318" s="755"/>
      <c r="CE318" s="755"/>
      <c r="CF318" s="755"/>
      <c r="CG318" s="755"/>
      <c r="CH318" s="755"/>
      <c r="CI318" s="755"/>
      <c r="CJ318" s="755"/>
      <c r="CK318" s="755"/>
      <c r="CL318" s="755"/>
      <c r="CM318" s="755"/>
      <c r="CN318" s="755"/>
      <c r="CO318" s="755"/>
      <c r="CP318" s="755"/>
      <c r="CQ318" s="755"/>
      <c r="CR318" s="755"/>
      <c r="CS318" s="755"/>
      <c r="CT318" s="755"/>
      <c r="CU318" s="755"/>
      <c r="CV318" s="755"/>
      <c r="CW318" s="755"/>
      <c r="CX318" s="755"/>
      <c r="CY318" s="755"/>
      <c r="CZ318" s="755"/>
      <c r="DA318" s="755"/>
      <c r="DB318" s="755"/>
      <c r="DC318" s="755"/>
      <c r="DD318" s="755"/>
      <c r="DE318" s="755"/>
      <c r="DF318" s="755"/>
      <c r="DG318" s="755"/>
      <c r="DH318" s="755"/>
      <c r="DI318" s="755"/>
      <c r="DJ318" s="755"/>
      <c r="DK318" s="755"/>
      <c r="DL318" s="755"/>
      <c r="DM318" s="755"/>
      <c r="DN318" s="755"/>
      <c r="DO318" s="755"/>
      <c r="DP318" s="755"/>
      <c r="DQ318" s="755"/>
      <c r="DR318" s="755"/>
      <c r="DS318" s="755"/>
      <c r="DT318" s="755"/>
      <c r="DU318" s="755"/>
      <c r="DV318" s="755"/>
      <c r="DW318" s="755"/>
      <c r="DX318" s="755"/>
      <c r="DY318" s="755"/>
      <c r="DZ318" s="755"/>
      <c r="EA318" s="755"/>
      <c r="EB318" s="755"/>
      <c r="EC318" s="755"/>
      <c r="ED318" s="755"/>
      <c r="EE318" s="755"/>
      <c r="EF318" s="755"/>
      <c r="EG318" s="755"/>
      <c r="EH318" s="755"/>
      <c r="EI318" s="755"/>
      <c r="EJ318" s="755"/>
      <c r="EK318" s="755"/>
      <c r="EL318" s="755"/>
      <c r="EM318" s="755"/>
      <c r="EN318" s="755"/>
      <c r="EO318" s="755"/>
      <c r="EP318" s="755"/>
      <c r="EQ318" s="755"/>
      <c r="ER318" s="755"/>
      <c r="ES318" s="755"/>
      <c r="ET318" s="755"/>
      <c r="EU318" s="755"/>
      <c r="EV318" s="755"/>
      <c r="EW318" s="755"/>
      <c r="EX318" s="755"/>
      <c r="EY318" s="755"/>
      <c r="EZ318" s="755"/>
      <c r="FA318" s="755"/>
      <c r="FB318" s="755"/>
      <c r="FC318" s="755"/>
      <c r="FD318" s="755"/>
      <c r="FE318" s="755"/>
      <c r="FF318" s="755"/>
      <c r="FG318" s="755"/>
      <c r="FH318" s="755"/>
      <c r="FI318" s="755"/>
      <c r="FJ318" s="755"/>
      <c r="FK318" s="755"/>
      <c r="FL318" s="755"/>
      <c r="FM318" s="755"/>
      <c r="FN318" s="755"/>
      <c r="FO318" s="755"/>
      <c r="FP318" s="755"/>
      <c r="FQ318" s="755"/>
      <c r="FR318" s="755"/>
      <c r="FS318" s="755"/>
      <c r="FT318" s="755"/>
      <c r="FU318" s="755"/>
      <c r="FV318" s="755"/>
      <c r="FW318" s="755"/>
      <c r="FX318" s="755"/>
      <c r="FY318" s="755"/>
      <c r="FZ318" s="755"/>
      <c r="GA318" s="755"/>
      <c r="GB318" s="755"/>
      <c r="GC318" s="755"/>
      <c r="GD318" s="755"/>
      <c r="GE318" s="755"/>
      <c r="GF318" s="755"/>
      <c r="GG318" s="755"/>
      <c r="GH318" s="755"/>
      <c r="GI318" s="755"/>
      <c r="GJ318" s="755"/>
      <c r="GK318" s="755"/>
      <c r="GL318" s="755"/>
      <c r="GM318" s="755"/>
      <c r="GN318" s="755"/>
      <c r="GO318" s="755"/>
      <c r="GP318" s="755"/>
      <c r="GQ318" s="755"/>
      <c r="GR318" s="755"/>
      <c r="GS318" s="755"/>
      <c r="GT318" s="755"/>
      <c r="GU318" s="755"/>
      <c r="GV318" s="755"/>
      <c r="GW318" s="755"/>
      <c r="GX318" s="755"/>
      <c r="GY318" s="755"/>
      <c r="GZ318" s="755"/>
      <c r="HA318" s="755"/>
      <c r="HB318" s="755"/>
      <c r="HC318" s="755"/>
      <c r="HD318" s="755"/>
      <c r="HE318" s="755"/>
      <c r="HF318" s="755"/>
      <c r="HG318" s="755"/>
      <c r="HH318" s="755"/>
      <c r="HI318" s="755"/>
      <c r="HJ318" s="755"/>
      <c r="HK318" s="755"/>
      <c r="HL318" s="755"/>
      <c r="HM318" s="755"/>
      <c r="HN318" s="755"/>
      <c r="HO318" s="755"/>
      <c r="HP318" s="755"/>
      <c r="HQ318" s="755"/>
      <c r="HR318" s="755"/>
      <c r="HS318" s="755"/>
    </row>
    <row r="319" spans="1:227" s="756" customFormat="1" x14ac:dyDescent="0.25">
      <c r="A319" s="732">
        <v>276</v>
      </c>
      <c r="B319" s="752" t="s">
        <v>4193</v>
      </c>
      <c r="C319" s="758" t="s">
        <v>4194</v>
      </c>
      <c r="D319" s="758" t="s">
        <v>24</v>
      </c>
      <c r="E319" s="732">
        <v>1.1399999999999999</v>
      </c>
      <c r="F319" s="732">
        <v>80</v>
      </c>
      <c r="G319" s="776" t="str">
        <f t="shared" si="6"/>
        <v>Tốt</v>
      </c>
      <c r="H319" s="732"/>
      <c r="I319" s="755"/>
      <c r="J319" s="755"/>
      <c r="K319" s="755"/>
      <c r="L319" s="755"/>
      <c r="M319" s="755"/>
      <c r="N319" s="755"/>
      <c r="O319" s="755"/>
      <c r="P319" s="755"/>
      <c r="Q319" s="755"/>
      <c r="R319" s="755"/>
      <c r="S319" s="755"/>
      <c r="T319" s="755"/>
      <c r="U319" s="755"/>
      <c r="V319" s="755"/>
      <c r="W319" s="755"/>
      <c r="X319" s="755"/>
      <c r="Y319" s="755"/>
      <c r="Z319" s="755"/>
      <c r="AA319" s="755"/>
      <c r="AB319" s="755"/>
      <c r="AC319" s="755"/>
      <c r="AD319" s="755"/>
      <c r="AE319" s="755"/>
      <c r="AF319" s="755"/>
      <c r="AG319" s="755"/>
      <c r="AH319" s="755"/>
      <c r="AI319" s="755"/>
      <c r="AJ319" s="755"/>
      <c r="AK319" s="755"/>
      <c r="AL319" s="755"/>
      <c r="AM319" s="755"/>
      <c r="AN319" s="755"/>
      <c r="AO319" s="755"/>
      <c r="AP319" s="755"/>
      <c r="AQ319" s="755"/>
      <c r="AR319" s="755"/>
      <c r="AS319" s="755"/>
      <c r="AT319" s="755"/>
      <c r="AU319" s="755"/>
      <c r="AV319" s="755"/>
      <c r="AW319" s="755"/>
      <c r="AX319" s="755"/>
      <c r="AY319" s="755"/>
      <c r="AZ319" s="755"/>
      <c r="BA319" s="755"/>
      <c r="BB319" s="755"/>
      <c r="BC319" s="755"/>
      <c r="BD319" s="755"/>
      <c r="BE319" s="755"/>
      <c r="BF319" s="755"/>
      <c r="BG319" s="755"/>
      <c r="BH319" s="755"/>
      <c r="BI319" s="755"/>
      <c r="BJ319" s="755"/>
      <c r="BK319" s="755"/>
      <c r="BL319" s="755"/>
      <c r="BM319" s="755"/>
      <c r="BN319" s="755"/>
      <c r="BO319" s="755"/>
      <c r="BP319" s="755"/>
      <c r="BQ319" s="755"/>
      <c r="BR319" s="755"/>
      <c r="BS319" s="755"/>
      <c r="BT319" s="755"/>
      <c r="BU319" s="755"/>
      <c r="BV319" s="755"/>
      <c r="BW319" s="755"/>
      <c r="BX319" s="755"/>
      <c r="BY319" s="755"/>
      <c r="BZ319" s="755"/>
      <c r="CA319" s="755"/>
      <c r="CB319" s="755"/>
      <c r="CC319" s="755"/>
      <c r="CD319" s="755"/>
      <c r="CE319" s="755"/>
      <c r="CF319" s="755"/>
      <c r="CG319" s="755"/>
      <c r="CH319" s="755"/>
      <c r="CI319" s="755"/>
      <c r="CJ319" s="755"/>
      <c r="CK319" s="755"/>
      <c r="CL319" s="755"/>
      <c r="CM319" s="755"/>
      <c r="CN319" s="755"/>
      <c r="CO319" s="755"/>
      <c r="CP319" s="755"/>
      <c r="CQ319" s="755"/>
      <c r="CR319" s="755"/>
      <c r="CS319" s="755"/>
      <c r="CT319" s="755"/>
      <c r="CU319" s="755"/>
      <c r="CV319" s="755"/>
      <c r="CW319" s="755"/>
      <c r="CX319" s="755"/>
      <c r="CY319" s="755"/>
      <c r="CZ319" s="755"/>
      <c r="DA319" s="755"/>
      <c r="DB319" s="755"/>
      <c r="DC319" s="755"/>
      <c r="DD319" s="755"/>
      <c r="DE319" s="755"/>
      <c r="DF319" s="755"/>
      <c r="DG319" s="755"/>
      <c r="DH319" s="755"/>
      <c r="DI319" s="755"/>
      <c r="DJ319" s="755"/>
      <c r="DK319" s="755"/>
      <c r="DL319" s="755"/>
      <c r="DM319" s="755"/>
      <c r="DN319" s="755"/>
      <c r="DO319" s="755"/>
      <c r="DP319" s="755"/>
      <c r="DQ319" s="755"/>
      <c r="DR319" s="755"/>
      <c r="DS319" s="755"/>
      <c r="DT319" s="755"/>
      <c r="DU319" s="755"/>
      <c r="DV319" s="755"/>
      <c r="DW319" s="755"/>
      <c r="DX319" s="755"/>
      <c r="DY319" s="755"/>
      <c r="DZ319" s="755"/>
      <c r="EA319" s="755"/>
      <c r="EB319" s="755"/>
      <c r="EC319" s="755"/>
      <c r="ED319" s="755"/>
      <c r="EE319" s="755"/>
      <c r="EF319" s="755"/>
      <c r="EG319" s="755"/>
      <c r="EH319" s="755"/>
      <c r="EI319" s="755"/>
      <c r="EJ319" s="755"/>
      <c r="EK319" s="755"/>
      <c r="EL319" s="755"/>
      <c r="EM319" s="755"/>
      <c r="EN319" s="755"/>
      <c r="EO319" s="755"/>
      <c r="EP319" s="755"/>
      <c r="EQ319" s="755"/>
      <c r="ER319" s="755"/>
      <c r="ES319" s="755"/>
      <c r="ET319" s="755"/>
      <c r="EU319" s="755"/>
      <c r="EV319" s="755"/>
      <c r="EW319" s="755"/>
      <c r="EX319" s="755"/>
      <c r="EY319" s="755"/>
      <c r="EZ319" s="755"/>
      <c r="FA319" s="755"/>
      <c r="FB319" s="755"/>
      <c r="FC319" s="755"/>
      <c r="FD319" s="755"/>
      <c r="FE319" s="755"/>
      <c r="FF319" s="755"/>
      <c r="FG319" s="755"/>
      <c r="FH319" s="755"/>
      <c r="FI319" s="755"/>
      <c r="FJ319" s="755"/>
      <c r="FK319" s="755"/>
      <c r="FL319" s="755"/>
      <c r="FM319" s="755"/>
      <c r="FN319" s="755"/>
      <c r="FO319" s="755"/>
      <c r="FP319" s="755"/>
      <c r="FQ319" s="755"/>
      <c r="FR319" s="755"/>
      <c r="FS319" s="755"/>
      <c r="FT319" s="755"/>
      <c r="FU319" s="755"/>
      <c r="FV319" s="755"/>
      <c r="FW319" s="755"/>
      <c r="FX319" s="755"/>
      <c r="FY319" s="755"/>
      <c r="FZ319" s="755"/>
      <c r="GA319" s="755"/>
      <c r="GB319" s="755"/>
      <c r="GC319" s="755"/>
      <c r="GD319" s="755"/>
      <c r="GE319" s="755"/>
      <c r="GF319" s="755"/>
      <c r="GG319" s="755"/>
      <c r="GH319" s="755"/>
      <c r="GI319" s="755"/>
      <c r="GJ319" s="755"/>
      <c r="GK319" s="755"/>
      <c r="GL319" s="755"/>
      <c r="GM319" s="755"/>
      <c r="GN319" s="755"/>
      <c r="GO319" s="755"/>
      <c r="GP319" s="755"/>
      <c r="GQ319" s="755"/>
      <c r="GR319" s="755"/>
      <c r="GS319" s="755"/>
      <c r="GT319" s="755"/>
      <c r="GU319" s="755"/>
      <c r="GV319" s="755"/>
      <c r="GW319" s="755"/>
      <c r="GX319" s="755"/>
      <c r="GY319" s="755"/>
      <c r="GZ319" s="755"/>
      <c r="HA319" s="755"/>
      <c r="HB319" s="755"/>
      <c r="HC319" s="755"/>
      <c r="HD319" s="755"/>
      <c r="HE319" s="755"/>
      <c r="HF319" s="755"/>
      <c r="HG319" s="755"/>
      <c r="HH319" s="755"/>
      <c r="HI319" s="755"/>
      <c r="HJ319" s="755"/>
      <c r="HK319" s="755"/>
      <c r="HL319" s="755"/>
      <c r="HM319" s="755"/>
      <c r="HN319" s="755"/>
      <c r="HO319" s="755"/>
      <c r="HP319" s="755"/>
      <c r="HQ319" s="755"/>
      <c r="HR319" s="755"/>
      <c r="HS319" s="755"/>
    </row>
    <row r="320" spans="1:227" s="756" customFormat="1" x14ac:dyDescent="0.25">
      <c r="A320" s="732">
        <v>277</v>
      </c>
      <c r="B320" s="752" t="s">
        <v>4195</v>
      </c>
      <c r="C320" s="752" t="s">
        <v>4196</v>
      </c>
      <c r="D320" s="752" t="s">
        <v>143</v>
      </c>
      <c r="E320" s="732">
        <v>2.13</v>
      </c>
      <c r="F320" s="732">
        <v>88</v>
      </c>
      <c r="G320" s="776" t="str">
        <f t="shared" si="6"/>
        <v>Tốt</v>
      </c>
      <c r="H320" s="732"/>
      <c r="I320" s="755"/>
      <c r="J320" s="755"/>
      <c r="K320" s="755"/>
      <c r="L320" s="755"/>
      <c r="M320" s="755"/>
      <c r="N320" s="755"/>
      <c r="O320" s="755"/>
      <c r="P320" s="755"/>
      <c r="Q320" s="755"/>
      <c r="R320" s="755"/>
      <c r="S320" s="755"/>
      <c r="T320" s="755"/>
      <c r="U320" s="755"/>
      <c r="V320" s="755"/>
      <c r="W320" s="755"/>
      <c r="X320" s="755"/>
      <c r="Y320" s="755"/>
      <c r="Z320" s="755"/>
      <c r="AA320" s="755"/>
      <c r="AB320" s="755"/>
      <c r="AC320" s="755"/>
      <c r="AD320" s="755"/>
      <c r="AE320" s="755"/>
      <c r="AF320" s="755"/>
      <c r="AG320" s="755"/>
      <c r="AH320" s="755"/>
      <c r="AI320" s="755"/>
      <c r="AJ320" s="755"/>
      <c r="AK320" s="755"/>
      <c r="AL320" s="755"/>
      <c r="AM320" s="755"/>
      <c r="AN320" s="755"/>
      <c r="AO320" s="755"/>
      <c r="AP320" s="755"/>
      <c r="AQ320" s="755"/>
      <c r="AR320" s="755"/>
      <c r="AS320" s="755"/>
      <c r="AT320" s="755"/>
      <c r="AU320" s="755"/>
      <c r="AV320" s="755"/>
      <c r="AW320" s="755"/>
      <c r="AX320" s="755"/>
      <c r="AY320" s="755"/>
      <c r="AZ320" s="755"/>
      <c r="BA320" s="755"/>
      <c r="BB320" s="755"/>
      <c r="BC320" s="755"/>
      <c r="BD320" s="755"/>
      <c r="BE320" s="755"/>
      <c r="BF320" s="755"/>
      <c r="BG320" s="755"/>
      <c r="BH320" s="755"/>
      <c r="BI320" s="755"/>
      <c r="BJ320" s="755"/>
      <c r="BK320" s="755"/>
      <c r="BL320" s="755"/>
      <c r="BM320" s="755"/>
      <c r="BN320" s="755"/>
      <c r="BO320" s="755"/>
      <c r="BP320" s="755"/>
      <c r="BQ320" s="755"/>
      <c r="BR320" s="755"/>
      <c r="BS320" s="755"/>
      <c r="BT320" s="755"/>
      <c r="BU320" s="755"/>
      <c r="BV320" s="755"/>
      <c r="BW320" s="755"/>
      <c r="BX320" s="755"/>
      <c r="BY320" s="755"/>
      <c r="BZ320" s="755"/>
      <c r="CA320" s="755"/>
      <c r="CB320" s="755"/>
      <c r="CC320" s="755"/>
      <c r="CD320" s="755"/>
      <c r="CE320" s="755"/>
      <c r="CF320" s="755"/>
      <c r="CG320" s="755"/>
      <c r="CH320" s="755"/>
      <c r="CI320" s="755"/>
      <c r="CJ320" s="755"/>
      <c r="CK320" s="755"/>
      <c r="CL320" s="755"/>
      <c r="CM320" s="755"/>
      <c r="CN320" s="755"/>
      <c r="CO320" s="755"/>
      <c r="CP320" s="755"/>
      <c r="CQ320" s="755"/>
      <c r="CR320" s="755"/>
      <c r="CS320" s="755"/>
      <c r="CT320" s="755"/>
      <c r="CU320" s="755"/>
      <c r="CV320" s="755"/>
      <c r="CW320" s="755"/>
      <c r="CX320" s="755"/>
      <c r="CY320" s="755"/>
      <c r="CZ320" s="755"/>
      <c r="DA320" s="755"/>
      <c r="DB320" s="755"/>
      <c r="DC320" s="755"/>
      <c r="DD320" s="755"/>
      <c r="DE320" s="755"/>
      <c r="DF320" s="755"/>
      <c r="DG320" s="755"/>
      <c r="DH320" s="755"/>
      <c r="DI320" s="755"/>
      <c r="DJ320" s="755"/>
      <c r="DK320" s="755"/>
      <c r="DL320" s="755"/>
      <c r="DM320" s="755"/>
      <c r="DN320" s="755"/>
      <c r="DO320" s="755"/>
      <c r="DP320" s="755"/>
      <c r="DQ320" s="755"/>
      <c r="DR320" s="755"/>
      <c r="DS320" s="755"/>
      <c r="DT320" s="755"/>
      <c r="DU320" s="755"/>
      <c r="DV320" s="755"/>
      <c r="DW320" s="755"/>
      <c r="DX320" s="755"/>
      <c r="DY320" s="755"/>
      <c r="DZ320" s="755"/>
      <c r="EA320" s="755"/>
      <c r="EB320" s="755"/>
      <c r="EC320" s="755"/>
      <c r="ED320" s="755"/>
      <c r="EE320" s="755"/>
      <c r="EF320" s="755"/>
      <c r="EG320" s="755"/>
      <c r="EH320" s="755"/>
      <c r="EI320" s="755"/>
      <c r="EJ320" s="755"/>
      <c r="EK320" s="755"/>
      <c r="EL320" s="755"/>
      <c r="EM320" s="755"/>
      <c r="EN320" s="755"/>
      <c r="EO320" s="755"/>
      <c r="EP320" s="755"/>
      <c r="EQ320" s="755"/>
      <c r="ER320" s="755"/>
      <c r="ES320" s="755"/>
      <c r="ET320" s="755"/>
      <c r="EU320" s="755"/>
      <c r="EV320" s="755"/>
      <c r="EW320" s="755"/>
      <c r="EX320" s="755"/>
      <c r="EY320" s="755"/>
      <c r="EZ320" s="755"/>
      <c r="FA320" s="755"/>
      <c r="FB320" s="755"/>
      <c r="FC320" s="755"/>
      <c r="FD320" s="755"/>
      <c r="FE320" s="755"/>
      <c r="FF320" s="755"/>
      <c r="FG320" s="755"/>
      <c r="FH320" s="755"/>
      <c r="FI320" s="755"/>
      <c r="FJ320" s="755"/>
      <c r="FK320" s="755"/>
      <c r="FL320" s="755"/>
      <c r="FM320" s="755"/>
      <c r="FN320" s="755"/>
      <c r="FO320" s="755"/>
      <c r="FP320" s="755"/>
      <c r="FQ320" s="755"/>
      <c r="FR320" s="755"/>
      <c r="FS320" s="755"/>
      <c r="FT320" s="755"/>
      <c r="FU320" s="755"/>
      <c r="FV320" s="755"/>
      <c r="FW320" s="755"/>
      <c r="FX320" s="755"/>
      <c r="FY320" s="755"/>
      <c r="FZ320" s="755"/>
      <c r="GA320" s="755"/>
      <c r="GB320" s="755"/>
      <c r="GC320" s="755"/>
      <c r="GD320" s="755"/>
      <c r="GE320" s="755"/>
      <c r="GF320" s="755"/>
      <c r="GG320" s="755"/>
      <c r="GH320" s="755"/>
      <c r="GI320" s="755"/>
      <c r="GJ320" s="755"/>
      <c r="GK320" s="755"/>
      <c r="GL320" s="755"/>
      <c r="GM320" s="755"/>
      <c r="GN320" s="755"/>
      <c r="GO320" s="755"/>
      <c r="GP320" s="755"/>
      <c r="GQ320" s="755"/>
      <c r="GR320" s="755"/>
      <c r="GS320" s="755"/>
      <c r="GT320" s="755"/>
      <c r="GU320" s="755"/>
      <c r="GV320" s="755"/>
      <c r="GW320" s="755"/>
      <c r="GX320" s="755"/>
      <c r="GY320" s="755"/>
      <c r="GZ320" s="755"/>
      <c r="HA320" s="755"/>
      <c r="HB320" s="755"/>
      <c r="HC320" s="755"/>
      <c r="HD320" s="755"/>
      <c r="HE320" s="755"/>
      <c r="HF320" s="755"/>
      <c r="HG320" s="755"/>
      <c r="HH320" s="755"/>
      <c r="HI320" s="755"/>
      <c r="HJ320" s="755"/>
      <c r="HK320" s="755"/>
      <c r="HL320" s="755"/>
      <c r="HM320" s="755"/>
      <c r="HN320" s="755"/>
      <c r="HO320" s="755"/>
      <c r="HP320" s="755"/>
      <c r="HQ320" s="755"/>
      <c r="HR320" s="755"/>
      <c r="HS320" s="755"/>
    </row>
    <row r="322" spans="1:8" s="213" customFormat="1" x14ac:dyDescent="0.25">
      <c r="A322" s="1001" t="s">
        <v>5352</v>
      </c>
      <c r="B322" s="1001"/>
      <c r="C322" s="219"/>
      <c r="D322" s="219"/>
      <c r="E322" s="778"/>
      <c r="F322" s="779"/>
      <c r="G322" s="194"/>
      <c r="H322" s="193"/>
    </row>
    <row r="323" spans="1:8" s="213" customFormat="1" x14ac:dyDescent="0.25">
      <c r="A323" s="1001" t="s">
        <v>5350</v>
      </c>
      <c r="B323" s="1001"/>
      <c r="C323" s="219"/>
      <c r="D323" s="219"/>
      <c r="E323" s="778"/>
      <c r="F323" s="779"/>
      <c r="G323" s="194"/>
      <c r="H323" s="193"/>
    </row>
    <row r="324" spans="1:8" s="213" customFormat="1" x14ac:dyDescent="0.25">
      <c r="A324" s="193"/>
      <c r="B324" s="780"/>
      <c r="C324" s="194"/>
      <c r="D324" s="194"/>
      <c r="E324" s="781"/>
      <c r="F324" s="779"/>
      <c r="G324" s="194"/>
      <c r="H324" s="193"/>
    </row>
    <row r="325" spans="1:8" s="213" customFormat="1" ht="28.5" x14ac:dyDescent="0.25">
      <c r="A325" s="782" t="s">
        <v>118</v>
      </c>
      <c r="B325" s="782" t="s">
        <v>536</v>
      </c>
      <c r="C325" s="782" t="s">
        <v>547</v>
      </c>
      <c r="D325" s="782" t="s">
        <v>486</v>
      </c>
      <c r="E325" s="783" t="s">
        <v>5342</v>
      </c>
      <c r="F325" s="784" t="s">
        <v>4197</v>
      </c>
      <c r="G325" s="782" t="s">
        <v>453</v>
      </c>
      <c r="H325" s="782" t="s">
        <v>454</v>
      </c>
    </row>
    <row r="326" spans="1:8" s="213" customFormat="1" x14ac:dyDescent="0.25">
      <c r="A326" s="785">
        <v>278</v>
      </c>
      <c r="B326" s="786" t="s">
        <v>4198</v>
      </c>
      <c r="C326" s="787" t="s">
        <v>4199</v>
      </c>
      <c r="D326" s="787" t="s">
        <v>34</v>
      </c>
      <c r="E326" s="788">
        <v>3.69</v>
      </c>
      <c r="F326" s="785">
        <v>98</v>
      </c>
      <c r="G326" s="789" t="str">
        <f>IF(F326&gt;=90,"Xuất sắc",IF(F326&gt;=80,"Tốt",IF(F326&gt;=65,"Khá",IF(F326&gt;=50,"Trung bình",IF(F326&gt;=35,"Yếu","Kém")))))</f>
        <v>Xuất sắc</v>
      </c>
      <c r="H326" s="785"/>
    </row>
    <row r="327" spans="1:8" s="213" customFormat="1" x14ac:dyDescent="0.25">
      <c r="A327" s="785">
        <v>279</v>
      </c>
      <c r="B327" s="786" t="s">
        <v>4200</v>
      </c>
      <c r="C327" s="787" t="s">
        <v>334</v>
      </c>
      <c r="D327" s="787" t="s">
        <v>34</v>
      </c>
      <c r="E327" s="788">
        <v>2</v>
      </c>
      <c r="F327" s="785">
        <v>96</v>
      </c>
      <c r="G327" s="789" t="str">
        <f t="shared" ref="G327:G380" si="7">IF(F327&gt;=90,"Xuất sắc",IF(F327&gt;=80,"Tốt",IF(F327&gt;=65,"Khá",IF(F327&gt;=50,"Trung bình",IF(F327&gt;=35,"Yếu","Kém")))))</f>
        <v>Xuất sắc</v>
      </c>
      <c r="H327" s="785"/>
    </row>
    <row r="328" spans="1:8" s="213" customFormat="1" x14ac:dyDescent="0.25">
      <c r="A328" s="785">
        <v>280</v>
      </c>
      <c r="B328" s="786" t="s">
        <v>4201</v>
      </c>
      <c r="C328" s="787" t="s">
        <v>179</v>
      </c>
      <c r="D328" s="787" t="s">
        <v>34</v>
      </c>
      <c r="E328" s="788">
        <v>2.13</v>
      </c>
      <c r="F328" s="785">
        <v>96</v>
      </c>
      <c r="G328" s="789" t="str">
        <f t="shared" si="7"/>
        <v>Xuất sắc</v>
      </c>
      <c r="H328" s="789"/>
    </row>
    <row r="329" spans="1:8" s="213" customFormat="1" x14ac:dyDescent="0.25">
      <c r="A329" s="785">
        <v>281</v>
      </c>
      <c r="B329" s="786" t="s">
        <v>4202</v>
      </c>
      <c r="C329" s="787" t="s">
        <v>334</v>
      </c>
      <c r="D329" s="787" t="s">
        <v>148</v>
      </c>
      <c r="E329" s="788">
        <v>1.88</v>
      </c>
      <c r="F329" s="785">
        <v>82</v>
      </c>
      <c r="G329" s="789" t="str">
        <f t="shared" si="7"/>
        <v>Tốt</v>
      </c>
      <c r="H329" s="785"/>
    </row>
    <row r="330" spans="1:8" s="213" customFormat="1" x14ac:dyDescent="0.25">
      <c r="A330" s="785">
        <v>282</v>
      </c>
      <c r="B330" s="786" t="s">
        <v>4203</v>
      </c>
      <c r="C330" s="787" t="s">
        <v>1473</v>
      </c>
      <c r="D330" s="787" t="s">
        <v>251</v>
      </c>
      <c r="E330" s="788">
        <v>0</v>
      </c>
      <c r="F330" s="785">
        <v>20</v>
      </c>
      <c r="G330" s="789" t="str">
        <f>IF(F330&gt;=90,"Xuất sắc",IF(F330&gt;=80,"Tốt",IF(F330&gt;=65,"Khá",IF(F330&gt;=50,"Trung bình",IF(F330&gt;=35,"Yếu","Kém")))))</f>
        <v>Kém</v>
      </c>
      <c r="H330" s="785"/>
    </row>
    <row r="331" spans="1:8" s="213" customFormat="1" x14ac:dyDescent="0.25">
      <c r="A331" s="785">
        <v>283</v>
      </c>
      <c r="B331" s="786" t="s">
        <v>4204</v>
      </c>
      <c r="C331" s="787" t="s">
        <v>4205</v>
      </c>
      <c r="D331" s="787" t="s">
        <v>456</v>
      </c>
      <c r="E331" s="788">
        <v>0.81</v>
      </c>
      <c r="F331" s="785">
        <v>88</v>
      </c>
      <c r="G331" s="789" t="str">
        <f t="shared" si="7"/>
        <v>Tốt</v>
      </c>
      <c r="H331" s="785"/>
    </row>
    <row r="332" spans="1:8" s="213" customFormat="1" x14ac:dyDescent="0.25">
      <c r="A332" s="785">
        <v>284</v>
      </c>
      <c r="B332" s="786" t="s">
        <v>4206</v>
      </c>
      <c r="C332" s="787" t="s">
        <v>4207</v>
      </c>
      <c r="D332" s="787" t="s">
        <v>420</v>
      </c>
      <c r="E332" s="788">
        <v>1.1299999999999999</v>
      </c>
      <c r="F332" s="785">
        <v>79</v>
      </c>
      <c r="G332" s="789" t="str">
        <f t="shared" si="7"/>
        <v>Khá</v>
      </c>
      <c r="H332" s="789"/>
    </row>
    <row r="333" spans="1:8" s="213" customFormat="1" x14ac:dyDescent="0.25">
      <c r="A333" s="785">
        <v>285</v>
      </c>
      <c r="B333" s="786" t="s">
        <v>4208</v>
      </c>
      <c r="C333" s="787" t="s">
        <v>484</v>
      </c>
      <c r="D333" s="787" t="s">
        <v>4209</v>
      </c>
      <c r="E333" s="788">
        <v>1.5</v>
      </c>
      <c r="F333" s="785">
        <v>85</v>
      </c>
      <c r="G333" s="789" t="str">
        <f t="shared" si="7"/>
        <v>Tốt</v>
      </c>
      <c r="H333" s="785"/>
    </row>
    <row r="334" spans="1:8" s="213" customFormat="1" x14ac:dyDescent="0.25">
      <c r="A334" s="785">
        <v>286</v>
      </c>
      <c r="B334" s="786" t="s">
        <v>4210</v>
      </c>
      <c r="C334" s="787" t="s">
        <v>4211</v>
      </c>
      <c r="D334" s="787" t="s">
        <v>39</v>
      </c>
      <c r="E334" s="788">
        <v>2.69</v>
      </c>
      <c r="F334" s="785">
        <v>90</v>
      </c>
      <c r="G334" s="789" t="str">
        <f t="shared" si="7"/>
        <v>Xuất sắc</v>
      </c>
      <c r="H334" s="785"/>
    </row>
    <row r="335" spans="1:8" s="213" customFormat="1" x14ac:dyDescent="0.25">
      <c r="A335" s="785">
        <v>287</v>
      </c>
      <c r="B335" s="786" t="s">
        <v>4212</v>
      </c>
      <c r="C335" s="787" t="s">
        <v>4213</v>
      </c>
      <c r="D335" s="787" t="s">
        <v>41</v>
      </c>
      <c r="E335" s="788">
        <v>2.19</v>
      </c>
      <c r="F335" s="785">
        <v>53</v>
      </c>
      <c r="G335" s="789" t="str">
        <f t="shared" si="7"/>
        <v>Trung bình</v>
      </c>
      <c r="H335" s="785"/>
    </row>
    <row r="336" spans="1:8" s="213" customFormat="1" x14ac:dyDescent="0.25">
      <c r="A336" s="785">
        <v>288</v>
      </c>
      <c r="B336" s="786" t="s">
        <v>4214</v>
      </c>
      <c r="C336" s="787" t="s">
        <v>306</v>
      </c>
      <c r="D336" s="787" t="s">
        <v>41</v>
      </c>
      <c r="E336" s="788">
        <v>1.31</v>
      </c>
      <c r="F336" s="785">
        <v>80</v>
      </c>
      <c r="G336" s="789" t="str">
        <f t="shared" si="7"/>
        <v>Tốt</v>
      </c>
      <c r="H336" s="789"/>
    </row>
    <row r="337" spans="1:8" s="213" customFormat="1" x14ac:dyDescent="0.25">
      <c r="A337" s="785">
        <v>289</v>
      </c>
      <c r="B337" s="786" t="s">
        <v>4215</v>
      </c>
      <c r="C337" s="787" t="s">
        <v>4216</v>
      </c>
      <c r="D337" s="787" t="s">
        <v>150</v>
      </c>
      <c r="E337" s="788">
        <v>0.75</v>
      </c>
      <c r="F337" s="785">
        <v>86</v>
      </c>
      <c r="G337" s="789" t="str">
        <f t="shared" si="7"/>
        <v>Tốt</v>
      </c>
      <c r="H337" s="785"/>
    </row>
    <row r="338" spans="1:8" s="213" customFormat="1" x14ac:dyDescent="0.25">
      <c r="A338" s="785">
        <v>290</v>
      </c>
      <c r="B338" s="786" t="s">
        <v>4217</v>
      </c>
      <c r="C338" s="787" t="s">
        <v>427</v>
      </c>
      <c r="D338" s="787" t="s">
        <v>180</v>
      </c>
      <c r="E338" s="788">
        <v>1.25</v>
      </c>
      <c r="F338" s="785">
        <v>50</v>
      </c>
      <c r="G338" s="789" t="str">
        <f t="shared" si="7"/>
        <v>Trung bình</v>
      </c>
      <c r="H338" s="785"/>
    </row>
    <row r="339" spans="1:8" s="213" customFormat="1" x14ac:dyDescent="0.25">
      <c r="A339" s="785">
        <v>291</v>
      </c>
      <c r="B339" s="786" t="s">
        <v>4218</v>
      </c>
      <c r="C339" s="787" t="s">
        <v>3943</v>
      </c>
      <c r="D339" s="787" t="s">
        <v>152</v>
      </c>
      <c r="E339" s="788">
        <v>0</v>
      </c>
      <c r="F339" s="785">
        <v>30</v>
      </c>
      <c r="G339" s="789" t="str">
        <f t="shared" si="7"/>
        <v>Kém</v>
      </c>
      <c r="H339" s="785"/>
    </row>
    <row r="340" spans="1:8" s="213" customFormat="1" x14ac:dyDescent="0.25">
      <c r="A340" s="785">
        <v>292</v>
      </c>
      <c r="B340" s="786" t="s">
        <v>4219</v>
      </c>
      <c r="C340" s="787" t="s">
        <v>4220</v>
      </c>
      <c r="D340" s="787" t="s">
        <v>105</v>
      </c>
      <c r="E340" s="788">
        <v>0</v>
      </c>
      <c r="F340" s="785">
        <v>20</v>
      </c>
      <c r="G340" s="789" t="str">
        <f t="shared" si="7"/>
        <v>Kém</v>
      </c>
      <c r="H340" s="785"/>
    </row>
    <row r="341" spans="1:8" s="213" customFormat="1" x14ac:dyDescent="0.25">
      <c r="A341" s="785">
        <v>293</v>
      </c>
      <c r="B341" s="786" t="s">
        <v>4221</v>
      </c>
      <c r="C341" s="787" t="s">
        <v>4222</v>
      </c>
      <c r="D341" s="787" t="s">
        <v>82</v>
      </c>
      <c r="E341" s="788">
        <v>0</v>
      </c>
      <c r="F341" s="785">
        <v>20</v>
      </c>
      <c r="G341" s="789" t="str">
        <f t="shared" si="7"/>
        <v>Kém</v>
      </c>
      <c r="H341" s="785"/>
    </row>
    <row r="342" spans="1:8" s="213" customFormat="1" x14ac:dyDescent="0.25">
      <c r="A342" s="785">
        <v>294</v>
      </c>
      <c r="B342" s="790" t="s">
        <v>4223</v>
      </c>
      <c r="C342" s="791" t="s">
        <v>48</v>
      </c>
      <c r="D342" s="791" t="s">
        <v>53</v>
      </c>
      <c r="E342" s="792">
        <v>2.4300000000000002</v>
      </c>
      <c r="F342" s="793">
        <v>85</v>
      </c>
      <c r="G342" s="794" t="str">
        <f t="shared" si="7"/>
        <v>Tốt</v>
      </c>
      <c r="H342" s="794"/>
    </row>
    <row r="343" spans="1:8" s="213" customFormat="1" x14ac:dyDescent="0.25">
      <c r="A343" s="785">
        <v>295</v>
      </c>
      <c r="B343" s="790" t="s">
        <v>4224</v>
      </c>
      <c r="C343" s="791" t="s">
        <v>2891</v>
      </c>
      <c r="D343" s="791" t="s">
        <v>53</v>
      </c>
      <c r="E343" s="792">
        <v>1.63</v>
      </c>
      <c r="F343" s="793">
        <v>71</v>
      </c>
      <c r="G343" s="794" t="str">
        <f t="shared" si="7"/>
        <v>Khá</v>
      </c>
      <c r="H343" s="793"/>
    </row>
    <row r="344" spans="1:8" s="213" customFormat="1" x14ac:dyDescent="0.25">
      <c r="A344" s="785">
        <v>296</v>
      </c>
      <c r="B344" s="786" t="s">
        <v>4225</v>
      </c>
      <c r="C344" s="787" t="s">
        <v>4226</v>
      </c>
      <c r="D344" s="787" t="s">
        <v>182</v>
      </c>
      <c r="E344" s="788">
        <v>1.55</v>
      </c>
      <c r="F344" s="785">
        <v>80</v>
      </c>
      <c r="G344" s="789" t="str">
        <f t="shared" si="7"/>
        <v>Tốt</v>
      </c>
      <c r="H344" s="785"/>
    </row>
    <row r="345" spans="1:8" s="213" customFormat="1" x14ac:dyDescent="0.25">
      <c r="A345" s="785">
        <v>297</v>
      </c>
      <c r="B345" s="786" t="s">
        <v>4227</v>
      </c>
      <c r="C345" s="787" t="s">
        <v>293</v>
      </c>
      <c r="D345" s="787" t="s">
        <v>21</v>
      </c>
      <c r="E345" s="788">
        <v>1.31</v>
      </c>
      <c r="F345" s="785">
        <v>80</v>
      </c>
      <c r="G345" s="789" t="str">
        <f t="shared" si="7"/>
        <v>Tốt</v>
      </c>
      <c r="H345" s="785"/>
    </row>
    <row r="346" spans="1:8" s="213" customFormat="1" x14ac:dyDescent="0.25">
      <c r="A346" s="785">
        <v>298</v>
      </c>
      <c r="B346" s="786" t="s">
        <v>4228</v>
      </c>
      <c r="C346" s="787" t="s">
        <v>123</v>
      </c>
      <c r="D346" s="787" t="s">
        <v>57</v>
      </c>
      <c r="E346" s="788">
        <v>0.13</v>
      </c>
      <c r="F346" s="785">
        <v>0</v>
      </c>
      <c r="G346" s="789" t="str">
        <f t="shared" si="7"/>
        <v>Kém</v>
      </c>
      <c r="H346" s="785"/>
    </row>
    <row r="347" spans="1:8" s="213" customFormat="1" x14ac:dyDescent="0.25">
      <c r="A347" s="785">
        <v>299</v>
      </c>
      <c r="B347" s="786" t="s">
        <v>4229</v>
      </c>
      <c r="C347" s="787" t="s">
        <v>4230</v>
      </c>
      <c r="D347" s="787" t="s">
        <v>85</v>
      </c>
      <c r="E347" s="788">
        <v>1.69</v>
      </c>
      <c r="F347" s="785">
        <v>51</v>
      </c>
      <c r="G347" s="789" t="str">
        <f t="shared" si="7"/>
        <v>Trung bình</v>
      </c>
      <c r="H347" s="785"/>
    </row>
    <row r="348" spans="1:8" s="213" customFormat="1" x14ac:dyDescent="0.25">
      <c r="A348" s="785">
        <v>300</v>
      </c>
      <c r="B348" s="786" t="s">
        <v>4231</v>
      </c>
      <c r="C348" s="787" t="s">
        <v>216</v>
      </c>
      <c r="D348" s="787" t="s">
        <v>265</v>
      </c>
      <c r="E348" s="788">
        <v>2.69</v>
      </c>
      <c r="F348" s="785">
        <v>84</v>
      </c>
      <c r="G348" s="789" t="str">
        <f t="shared" si="7"/>
        <v>Tốt</v>
      </c>
      <c r="H348" s="785"/>
    </row>
    <row r="349" spans="1:8" s="213" customFormat="1" x14ac:dyDescent="0.25">
      <c r="A349" s="785">
        <v>301</v>
      </c>
      <c r="B349" s="786" t="s">
        <v>4232</v>
      </c>
      <c r="C349" s="787" t="s">
        <v>381</v>
      </c>
      <c r="D349" s="787" t="s">
        <v>8</v>
      </c>
      <c r="E349" s="788">
        <v>1.71</v>
      </c>
      <c r="F349" s="785">
        <v>81</v>
      </c>
      <c r="G349" s="789" t="str">
        <f t="shared" si="7"/>
        <v>Tốt</v>
      </c>
      <c r="H349" s="785"/>
    </row>
    <row r="350" spans="1:8" s="213" customFormat="1" x14ac:dyDescent="0.25">
      <c r="A350" s="785">
        <v>302</v>
      </c>
      <c r="B350" s="790" t="s">
        <v>4233</v>
      </c>
      <c r="C350" s="791" t="s">
        <v>4234</v>
      </c>
      <c r="D350" s="791" t="s">
        <v>155</v>
      </c>
      <c r="E350" s="792">
        <v>0.19</v>
      </c>
      <c r="F350" s="793">
        <v>63</v>
      </c>
      <c r="G350" s="794" t="str">
        <f t="shared" si="7"/>
        <v>Trung bình</v>
      </c>
      <c r="H350" s="793" t="s">
        <v>124</v>
      </c>
    </row>
    <row r="351" spans="1:8" s="213" customFormat="1" x14ac:dyDescent="0.25">
      <c r="A351" s="785">
        <v>303</v>
      </c>
      <c r="B351" s="795" t="s">
        <v>4235</v>
      </c>
      <c r="C351" s="796" t="s">
        <v>4236</v>
      </c>
      <c r="D351" s="796" t="s">
        <v>155</v>
      </c>
      <c r="E351" s="797">
        <v>2.06</v>
      </c>
      <c r="F351" s="785">
        <v>80</v>
      </c>
      <c r="G351" s="789" t="str">
        <f t="shared" si="7"/>
        <v>Tốt</v>
      </c>
      <c r="H351" s="785"/>
    </row>
    <row r="352" spans="1:8" s="213" customFormat="1" x14ac:dyDescent="0.25">
      <c r="A352" s="785">
        <v>304</v>
      </c>
      <c r="B352" s="786" t="s">
        <v>4237</v>
      </c>
      <c r="C352" s="787" t="s">
        <v>4238</v>
      </c>
      <c r="D352" s="787" t="s">
        <v>25</v>
      </c>
      <c r="E352" s="788">
        <v>0</v>
      </c>
      <c r="F352" s="785">
        <v>0</v>
      </c>
      <c r="G352" s="789" t="str">
        <f t="shared" si="7"/>
        <v>Kém</v>
      </c>
      <c r="H352" s="785"/>
    </row>
    <row r="353" spans="1:8" s="213" customFormat="1" x14ac:dyDescent="0.25">
      <c r="A353" s="785">
        <v>305</v>
      </c>
      <c r="B353" s="786" t="s">
        <v>4239</v>
      </c>
      <c r="C353" s="787" t="s">
        <v>377</v>
      </c>
      <c r="D353" s="787" t="s">
        <v>131</v>
      </c>
      <c r="E353" s="788">
        <v>2.5</v>
      </c>
      <c r="F353" s="785">
        <v>90</v>
      </c>
      <c r="G353" s="789" t="str">
        <f t="shared" si="7"/>
        <v>Xuất sắc</v>
      </c>
      <c r="H353" s="785"/>
    </row>
    <row r="354" spans="1:8" s="213" customFormat="1" x14ac:dyDescent="0.25">
      <c r="A354" s="785">
        <v>306</v>
      </c>
      <c r="B354" s="786" t="s">
        <v>4240</v>
      </c>
      <c r="C354" s="787" t="s">
        <v>4241</v>
      </c>
      <c r="D354" s="787" t="s">
        <v>131</v>
      </c>
      <c r="E354" s="788">
        <v>0</v>
      </c>
      <c r="F354" s="785">
        <v>20</v>
      </c>
      <c r="G354" s="789" t="str">
        <f t="shared" si="7"/>
        <v>Kém</v>
      </c>
      <c r="H354" s="789"/>
    </row>
    <row r="355" spans="1:8" s="213" customFormat="1" x14ac:dyDescent="0.25">
      <c r="A355" s="785">
        <v>307</v>
      </c>
      <c r="B355" s="786" t="s">
        <v>4242</v>
      </c>
      <c r="C355" s="787" t="s">
        <v>4243</v>
      </c>
      <c r="D355" s="787" t="s">
        <v>202</v>
      </c>
      <c r="E355" s="788">
        <v>1.5</v>
      </c>
      <c r="F355" s="785">
        <v>91</v>
      </c>
      <c r="G355" s="789" t="str">
        <f t="shared" si="7"/>
        <v>Xuất sắc</v>
      </c>
      <c r="H355" s="785"/>
    </row>
    <row r="356" spans="1:8" s="213" customFormat="1" x14ac:dyDescent="0.25">
      <c r="A356" s="785">
        <v>308</v>
      </c>
      <c r="B356" s="786" t="s">
        <v>5353</v>
      </c>
      <c r="C356" s="787" t="s">
        <v>471</v>
      </c>
      <c r="D356" s="787" t="s">
        <v>184</v>
      </c>
      <c r="E356" s="788">
        <v>2.14</v>
      </c>
      <c r="F356" s="785">
        <v>91</v>
      </c>
      <c r="G356" s="789" t="str">
        <f t="shared" si="7"/>
        <v>Xuất sắc</v>
      </c>
      <c r="H356" s="785"/>
    </row>
    <row r="357" spans="1:8" s="213" customFormat="1" x14ac:dyDescent="0.25">
      <c r="A357" s="785">
        <v>309</v>
      </c>
      <c r="B357" s="786" t="s">
        <v>4244</v>
      </c>
      <c r="C357" s="787" t="s">
        <v>19</v>
      </c>
      <c r="D357" s="787" t="s">
        <v>184</v>
      </c>
      <c r="E357" s="788">
        <v>1.19</v>
      </c>
      <c r="F357" s="785">
        <v>50</v>
      </c>
      <c r="G357" s="789" t="str">
        <f t="shared" si="7"/>
        <v>Trung bình</v>
      </c>
      <c r="H357" s="785"/>
    </row>
    <row r="358" spans="1:8" s="213" customFormat="1" x14ac:dyDescent="0.25">
      <c r="A358" s="785">
        <v>310</v>
      </c>
      <c r="B358" s="786" t="s">
        <v>4245</v>
      </c>
      <c r="C358" s="787" t="s">
        <v>345</v>
      </c>
      <c r="D358" s="787" t="s">
        <v>26</v>
      </c>
      <c r="E358" s="788">
        <v>1.81</v>
      </c>
      <c r="F358" s="785">
        <v>85</v>
      </c>
      <c r="G358" s="789" t="str">
        <f t="shared" si="7"/>
        <v>Tốt</v>
      </c>
      <c r="H358" s="785"/>
    </row>
    <row r="359" spans="1:8" s="213" customFormat="1" x14ac:dyDescent="0.25">
      <c r="A359" s="785">
        <v>311</v>
      </c>
      <c r="B359" s="786" t="s">
        <v>4246</v>
      </c>
      <c r="C359" s="787" t="s">
        <v>4234</v>
      </c>
      <c r="D359" s="787" t="s">
        <v>26</v>
      </c>
      <c r="E359" s="788">
        <v>2.13</v>
      </c>
      <c r="F359" s="785">
        <v>84</v>
      </c>
      <c r="G359" s="789" t="str">
        <f t="shared" si="7"/>
        <v>Tốt</v>
      </c>
      <c r="H359" s="785"/>
    </row>
    <row r="360" spans="1:8" s="213" customFormat="1" x14ac:dyDescent="0.25">
      <c r="A360" s="785">
        <v>312</v>
      </c>
      <c r="B360" s="786" t="s">
        <v>4247</v>
      </c>
      <c r="C360" s="787" t="s">
        <v>2126</v>
      </c>
      <c r="D360" s="787" t="s">
        <v>172</v>
      </c>
      <c r="E360" s="788">
        <v>2.31</v>
      </c>
      <c r="F360" s="785">
        <v>87</v>
      </c>
      <c r="G360" s="789" t="str">
        <f t="shared" si="7"/>
        <v>Tốt</v>
      </c>
      <c r="H360" s="785"/>
    </row>
    <row r="361" spans="1:8" s="213" customFormat="1" x14ac:dyDescent="0.25">
      <c r="A361" s="785">
        <v>313</v>
      </c>
      <c r="B361" s="786" t="s">
        <v>4248</v>
      </c>
      <c r="C361" s="787" t="s">
        <v>69</v>
      </c>
      <c r="D361" s="787" t="s">
        <v>268</v>
      </c>
      <c r="E361" s="788">
        <v>1.94</v>
      </c>
      <c r="F361" s="785">
        <v>78</v>
      </c>
      <c r="G361" s="789" t="str">
        <f t="shared" si="7"/>
        <v>Khá</v>
      </c>
      <c r="H361" s="785"/>
    </row>
    <row r="362" spans="1:8" s="213" customFormat="1" x14ac:dyDescent="0.25">
      <c r="A362" s="785">
        <v>314</v>
      </c>
      <c r="B362" s="786" t="s">
        <v>4249</v>
      </c>
      <c r="C362" s="787" t="s">
        <v>457</v>
      </c>
      <c r="D362" s="787" t="s">
        <v>281</v>
      </c>
      <c r="E362" s="788">
        <v>0</v>
      </c>
      <c r="F362" s="785">
        <v>20</v>
      </c>
      <c r="G362" s="789" t="str">
        <f t="shared" si="7"/>
        <v>Kém</v>
      </c>
      <c r="H362" s="785"/>
    </row>
    <row r="363" spans="1:8" s="213" customFormat="1" x14ac:dyDescent="0.25">
      <c r="A363" s="785">
        <v>315</v>
      </c>
      <c r="B363" s="786" t="s">
        <v>4250</v>
      </c>
      <c r="C363" s="787" t="s">
        <v>346</v>
      </c>
      <c r="D363" s="787" t="s">
        <v>9</v>
      </c>
      <c r="E363" s="788">
        <v>2.38</v>
      </c>
      <c r="F363" s="785">
        <v>92</v>
      </c>
      <c r="G363" s="789" t="str">
        <f t="shared" si="7"/>
        <v>Xuất sắc</v>
      </c>
      <c r="H363" s="789"/>
    </row>
    <row r="364" spans="1:8" s="213" customFormat="1" x14ac:dyDescent="0.25">
      <c r="A364" s="785">
        <v>316</v>
      </c>
      <c r="B364" s="786" t="s">
        <v>4251</v>
      </c>
      <c r="C364" s="787" t="s">
        <v>4252</v>
      </c>
      <c r="D364" s="787" t="s">
        <v>9</v>
      </c>
      <c r="E364" s="788">
        <v>2.44</v>
      </c>
      <c r="F364" s="785">
        <v>64</v>
      </c>
      <c r="G364" s="789" t="str">
        <f t="shared" si="7"/>
        <v>Trung bình</v>
      </c>
      <c r="H364" s="785" t="s">
        <v>124</v>
      </c>
    </row>
    <row r="365" spans="1:8" s="213" customFormat="1" x14ac:dyDescent="0.25">
      <c r="A365" s="785">
        <v>317</v>
      </c>
      <c r="B365" s="790" t="s">
        <v>4253</v>
      </c>
      <c r="C365" s="791" t="s">
        <v>2234</v>
      </c>
      <c r="D365" s="791" t="s">
        <v>11</v>
      </c>
      <c r="E365" s="792">
        <v>1.75</v>
      </c>
      <c r="F365" s="793">
        <v>77</v>
      </c>
      <c r="G365" s="794" t="str">
        <f t="shared" si="7"/>
        <v>Khá</v>
      </c>
      <c r="H365" s="793"/>
    </row>
    <row r="366" spans="1:8" s="213" customFormat="1" x14ac:dyDescent="0.25">
      <c r="A366" s="785">
        <v>318</v>
      </c>
      <c r="B366" s="786" t="s">
        <v>4254</v>
      </c>
      <c r="C366" s="787" t="s">
        <v>190</v>
      </c>
      <c r="D366" s="787" t="s">
        <v>11</v>
      </c>
      <c r="E366" s="788">
        <v>0</v>
      </c>
      <c r="F366" s="785">
        <v>0</v>
      </c>
      <c r="G366" s="789" t="str">
        <f t="shared" si="7"/>
        <v>Kém</v>
      </c>
      <c r="H366" s="785"/>
    </row>
    <row r="367" spans="1:8" s="213" customFormat="1" x14ac:dyDescent="0.25">
      <c r="A367" s="785">
        <v>319</v>
      </c>
      <c r="B367" s="786" t="s">
        <v>4255</v>
      </c>
      <c r="C367" s="787" t="s">
        <v>263</v>
      </c>
      <c r="D367" s="787" t="s">
        <v>89</v>
      </c>
      <c r="E367" s="788">
        <v>3.56</v>
      </c>
      <c r="F367" s="785">
        <v>94</v>
      </c>
      <c r="G367" s="789" t="str">
        <f t="shared" si="7"/>
        <v>Xuất sắc</v>
      </c>
      <c r="H367" s="785"/>
    </row>
    <row r="368" spans="1:8" s="213" customFormat="1" x14ac:dyDescent="0.25">
      <c r="A368" s="785">
        <v>320</v>
      </c>
      <c r="B368" s="786" t="s">
        <v>4256</v>
      </c>
      <c r="C368" s="787" t="s">
        <v>4180</v>
      </c>
      <c r="D368" s="787" t="s">
        <v>468</v>
      </c>
      <c r="E368" s="788">
        <v>2.19</v>
      </c>
      <c r="F368" s="785">
        <v>95</v>
      </c>
      <c r="G368" s="789" t="str">
        <f t="shared" si="7"/>
        <v>Xuất sắc</v>
      </c>
      <c r="H368" s="785"/>
    </row>
    <row r="369" spans="1:8" s="213" customFormat="1" x14ac:dyDescent="0.25">
      <c r="A369" s="785">
        <v>321</v>
      </c>
      <c r="B369" s="786" t="s">
        <v>4257</v>
      </c>
      <c r="C369" s="787" t="s">
        <v>325</v>
      </c>
      <c r="D369" s="787" t="s">
        <v>65</v>
      </c>
      <c r="E369" s="788">
        <v>1.19</v>
      </c>
      <c r="F369" s="785">
        <v>80</v>
      </c>
      <c r="G369" s="789" t="str">
        <f t="shared" si="7"/>
        <v>Tốt</v>
      </c>
      <c r="H369" s="785"/>
    </row>
    <row r="370" spans="1:8" s="213" customFormat="1" x14ac:dyDescent="0.25">
      <c r="A370" s="785">
        <v>322</v>
      </c>
      <c r="B370" s="786" t="s">
        <v>4258</v>
      </c>
      <c r="C370" s="787" t="s">
        <v>185</v>
      </c>
      <c r="D370" s="787" t="s">
        <v>65</v>
      </c>
      <c r="E370" s="788">
        <v>1.94</v>
      </c>
      <c r="F370" s="785">
        <v>77</v>
      </c>
      <c r="G370" s="789" t="str">
        <f t="shared" si="7"/>
        <v>Khá</v>
      </c>
      <c r="H370" s="785"/>
    </row>
    <row r="371" spans="1:8" s="213" customFormat="1" x14ac:dyDescent="0.25">
      <c r="A371" s="785">
        <v>323</v>
      </c>
      <c r="B371" s="786" t="s">
        <v>4259</v>
      </c>
      <c r="C371" s="787" t="s">
        <v>80</v>
      </c>
      <c r="D371" s="787" t="s">
        <v>67</v>
      </c>
      <c r="E371" s="788">
        <v>1.94</v>
      </c>
      <c r="F371" s="785">
        <v>86</v>
      </c>
      <c r="G371" s="789" t="str">
        <f t="shared" si="7"/>
        <v>Tốt</v>
      </c>
      <c r="H371" s="785"/>
    </row>
    <row r="372" spans="1:8" s="213" customFormat="1" x14ac:dyDescent="0.25">
      <c r="A372" s="785">
        <v>324</v>
      </c>
      <c r="B372" s="798" t="s">
        <v>4260</v>
      </c>
      <c r="C372" s="799" t="s">
        <v>1954</v>
      </c>
      <c r="D372" s="799" t="s">
        <v>12</v>
      </c>
      <c r="E372" s="800">
        <v>1</v>
      </c>
      <c r="F372" s="785">
        <v>75</v>
      </c>
      <c r="G372" s="789" t="str">
        <f t="shared" si="7"/>
        <v>Khá</v>
      </c>
      <c r="H372" s="785"/>
    </row>
    <row r="373" spans="1:8" s="213" customFormat="1" x14ac:dyDescent="0.25">
      <c r="A373" s="785">
        <v>325</v>
      </c>
      <c r="B373" s="786" t="s">
        <v>4261</v>
      </c>
      <c r="C373" s="787" t="s">
        <v>4262</v>
      </c>
      <c r="D373" s="787" t="s">
        <v>12</v>
      </c>
      <c r="E373" s="788">
        <v>2</v>
      </c>
      <c r="F373" s="785">
        <v>72</v>
      </c>
      <c r="G373" s="789" t="str">
        <f t="shared" si="7"/>
        <v>Khá</v>
      </c>
      <c r="H373" s="785"/>
    </row>
    <row r="374" spans="1:8" s="213" customFormat="1" x14ac:dyDescent="0.25">
      <c r="A374" s="785">
        <v>326</v>
      </c>
      <c r="B374" s="798" t="s">
        <v>4263</v>
      </c>
      <c r="C374" s="799" t="s">
        <v>1669</v>
      </c>
      <c r="D374" s="799" t="s">
        <v>1550</v>
      </c>
      <c r="E374" s="800">
        <v>1.43</v>
      </c>
      <c r="F374" s="785">
        <v>78</v>
      </c>
      <c r="G374" s="789" t="str">
        <f t="shared" si="7"/>
        <v>Khá</v>
      </c>
      <c r="H374" s="785"/>
    </row>
    <row r="375" spans="1:8" s="213" customFormat="1" x14ac:dyDescent="0.25">
      <c r="A375" s="785">
        <v>327</v>
      </c>
      <c r="B375" s="786" t="s">
        <v>4264</v>
      </c>
      <c r="C375" s="787" t="s">
        <v>83</v>
      </c>
      <c r="D375" s="787" t="s">
        <v>383</v>
      </c>
      <c r="E375" s="788">
        <v>1.63</v>
      </c>
      <c r="F375" s="785">
        <v>80</v>
      </c>
      <c r="G375" s="789" t="str">
        <f t="shared" si="7"/>
        <v>Tốt</v>
      </c>
      <c r="H375" s="785"/>
    </row>
    <row r="376" spans="1:8" s="213" customFormat="1" x14ac:dyDescent="0.25">
      <c r="A376" s="785">
        <v>328</v>
      </c>
      <c r="B376" s="786" t="s">
        <v>4265</v>
      </c>
      <c r="C376" s="787" t="s">
        <v>4266</v>
      </c>
      <c r="D376" s="787" t="s">
        <v>178</v>
      </c>
      <c r="E376" s="788">
        <v>0</v>
      </c>
      <c r="F376" s="785">
        <v>20</v>
      </c>
      <c r="G376" s="789" t="str">
        <f t="shared" si="7"/>
        <v>Kém</v>
      </c>
      <c r="H376" s="785"/>
    </row>
    <row r="377" spans="1:8" s="213" customFormat="1" x14ac:dyDescent="0.25">
      <c r="A377" s="785">
        <v>329</v>
      </c>
      <c r="B377" s="786" t="s">
        <v>4267</v>
      </c>
      <c r="C377" s="787" t="s">
        <v>483</v>
      </c>
      <c r="D377" s="787" t="s">
        <v>162</v>
      </c>
      <c r="E377" s="788">
        <v>0</v>
      </c>
      <c r="F377" s="785">
        <v>20</v>
      </c>
      <c r="G377" s="789" t="str">
        <f t="shared" si="7"/>
        <v>Kém</v>
      </c>
      <c r="H377" s="785"/>
    </row>
    <row r="378" spans="1:8" s="213" customFormat="1" x14ac:dyDescent="0.25">
      <c r="A378" s="785">
        <v>330</v>
      </c>
      <c r="B378" s="786" t="s">
        <v>4268</v>
      </c>
      <c r="C378" s="787" t="s">
        <v>77</v>
      </c>
      <c r="D378" s="787" t="s">
        <v>28</v>
      </c>
      <c r="E378" s="788">
        <v>2.63</v>
      </c>
      <c r="F378" s="785">
        <v>97</v>
      </c>
      <c r="G378" s="789" t="str">
        <f t="shared" si="7"/>
        <v>Xuất sắc</v>
      </c>
      <c r="H378" s="785"/>
    </row>
    <row r="379" spans="1:8" s="213" customFormat="1" x14ac:dyDescent="0.25">
      <c r="A379" s="785">
        <v>331</v>
      </c>
      <c r="B379" s="786" t="s">
        <v>4269</v>
      </c>
      <c r="C379" s="787" t="s">
        <v>2193</v>
      </c>
      <c r="D379" s="787" t="s">
        <v>207</v>
      </c>
      <c r="E379" s="788">
        <v>2.38</v>
      </c>
      <c r="F379" s="785">
        <v>91</v>
      </c>
      <c r="G379" s="789" t="str">
        <f t="shared" si="7"/>
        <v>Xuất sắc</v>
      </c>
      <c r="H379" s="785"/>
    </row>
    <row r="380" spans="1:8" s="213" customFormat="1" x14ac:dyDescent="0.25">
      <c r="A380" s="785">
        <v>332</v>
      </c>
      <c r="B380" s="786" t="s">
        <v>4270</v>
      </c>
      <c r="C380" s="787" t="s">
        <v>3005</v>
      </c>
      <c r="D380" s="787" t="s">
        <v>194</v>
      </c>
      <c r="E380" s="788">
        <v>2</v>
      </c>
      <c r="F380" s="801">
        <v>80</v>
      </c>
      <c r="G380" s="789" t="str">
        <f t="shared" si="7"/>
        <v>Tốt</v>
      </c>
      <c r="H380" s="802"/>
    </row>
    <row r="382" spans="1:8" s="186" customFormat="1" x14ac:dyDescent="0.25">
      <c r="A382" s="1000" t="s">
        <v>5354</v>
      </c>
      <c r="B382" s="1000"/>
      <c r="C382" s="217"/>
      <c r="D382" s="217"/>
      <c r="E382" s="185"/>
      <c r="F382" s="184"/>
      <c r="H382" s="184"/>
    </row>
    <row r="383" spans="1:8" s="186" customFormat="1" x14ac:dyDescent="0.25">
      <c r="A383" s="1000" t="s">
        <v>5355</v>
      </c>
      <c r="B383" s="1000"/>
      <c r="C383" s="217"/>
      <c r="D383" s="217"/>
      <c r="E383" s="185"/>
      <c r="F383" s="184"/>
      <c r="H383" s="184"/>
    </row>
    <row r="384" spans="1:8" s="186" customFormat="1" ht="13.5" customHeight="1" x14ac:dyDescent="0.25">
      <c r="A384" s="184"/>
      <c r="E384" s="185"/>
      <c r="H384" s="184"/>
    </row>
    <row r="385" spans="1:222" s="186" customFormat="1" ht="28.5" x14ac:dyDescent="0.25">
      <c r="A385" s="769" t="s">
        <v>118</v>
      </c>
      <c r="B385" s="769" t="s">
        <v>536</v>
      </c>
      <c r="C385" s="769" t="s">
        <v>470</v>
      </c>
      <c r="D385" s="769"/>
      <c r="E385" s="770" t="s">
        <v>5342</v>
      </c>
      <c r="F385" s="771" t="s">
        <v>537</v>
      </c>
      <c r="G385" s="769" t="s">
        <v>453</v>
      </c>
      <c r="H385" s="769" t="s">
        <v>454</v>
      </c>
    </row>
    <row r="386" spans="1:222" s="756" customFormat="1" x14ac:dyDescent="0.25">
      <c r="A386" s="732">
        <v>333</v>
      </c>
      <c r="B386" s="730" t="s">
        <v>4271</v>
      </c>
      <c r="C386" s="730" t="s">
        <v>532</v>
      </c>
      <c r="D386" s="730" t="s">
        <v>72</v>
      </c>
      <c r="E386" s="803">
        <v>1.81</v>
      </c>
      <c r="F386" s="732">
        <v>73</v>
      </c>
      <c r="G386" s="733" t="str">
        <f t="shared" ref="G386:G441" si="8">IF(F386&gt;=90,"Xuất sắc",IF(F386&gt;=80,"Tốt",IF(F386&gt;=65,"Khá",IF(F386&gt;=50,"Trung bình",IF(F386&gt;=35,"Yếu","Kém")))))</f>
        <v>Khá</v>
      </c>
      <c r="H386" s="732"/>
      <c r="I386" s="755"/>
      <c r="J386" s="755"/>
      <c r="K386" s="755"/>
      <c r="L386" s="755"/>
      <c r="M386" s="755"/>
      <c r="N386" s="755"/>
      <c r="O386" s="755"/>
      <c r="P386" s="755"/>
      <c r="Q386" s="755"/>
      <c r="R386" s="755"/>
      <c r="S386" s="755"/>
      <c r="T386" s="755"/>
      <c r="U386" s="755"/>
      <c r="V386" s="755"/>
      <c r="W386" s="755"/>
      <c r="X386" s="755"/>
      <c r="Y386" s="755"/>
      <c r="Z386" s="755"/>
      <c r="AA386" s="755"/>
      <c r="AB386" s="755"/>
      <c r="AC386" s="755"/>
      <c r="AD386" s="755"/>
      <c r="AE386" s="755"/>
      <c r="AF386" s="755"/>
      <c r="AG386" s="755"/>
      <c r="AH386" s="755"/>
      <c r="AI386" s="755"/>
      <c r="AJ386" s="755"/>
      <c r="AK386" s="755"/>
      <c r="AL386" s="755"/>
      <c r="AM386" s="755"/>
      <c r="AN386" s="755"/>
      <c r="AO386" s="755"/>
      <c r="AP386" s="755"/>
      <c r="AQ386" s="755"/>
      <c r="AR386" s="755"/>
      <c r="AS386" s="755"/>
      <c r="AT386" s="755"/>
      <c r="AU386" s="755"/>
      <c r="AV386" s="755"/>
      <c r="AW386" s="755"/>
      <c r="AX386" s="755"/>
      <c r="AY386" s="755"/>
      <c r="AZ386" s="755"/>
      <c r="BA386" s="755"/>
      <c r="BB386" s="755"/>
      <c r="BC386" s="755"/>
      <c r="BD386" s="755"/>
      <c r="BE386" s="755"/>
      <c r="BF386" s="755"/>
      <c r="BG386" s="755"/>
      <c r="BH386" s="755"/>
      <c r="BI386" s="755"/>
      <c r="BJ386" s="755"/>
      <c r="BK386" s="755"/>
      <c r="BL386" s="755"/>
      <c r="BM386" s="755"/>
      <c r="BN386" s="755"/>
      <c r="BO386" s="755"/>
      <c r="BP386" s="755"/>
      <c r="BQ386" s="755"/>
      <c r="BR386" s="755"/>
      <c r="BS386" s="755"/>
      <c r="BT386" s="755"/>
      <c r="BU386" s="755"/>
      <c r="BV386" s="755"/>
      <c r="BW386" s="755"/>
      <c r="BX386" s="755"/>
      <c r="BY386" s="755"/>
      <c r="BZ386" s="755"/>
      <c r="CA386" s="755"/>
      <c r="CB386" s="755"/>
      <c r="CC386" s="755"/>
      <c r="CD386" s="755"/>
      <c r="CE386" s="755"/>
      <c r="CF386" s="755"/>
      <c r="CG386" s="755"/>
      <c r="CH386" s="755"/>
      <c r="CI386" s="755"/>
      <c r="CJ386" s="755"/>
      <c r="CK386" s="755"/>
      <c r="CL386" s="755"/>
      <c r="CM386" s="755"/>
      <c r="CN386" s="755"/>
      <c r="CO386" s="755"/>
      <c r="CP386" s="755"/>
      <c r="CQ386" s="755"/>
      <c r="CR386" s="755"/>
      <c r="CS386" s="755"/>
      <c r="CT386" s="755"/>
      <c r="CU386" s="755"/>
      <c r="CV386" s="755"/>
      <c r="CW386" s="755"/>
      <c r="CX386" s="755"/>
      <c r="CY386" s="755"/>
      <c r="CZ386" s="755"/>
      <c r="DA386" s="755"/>
      <c r="DB386" s="755"/>
      <c r="DC386" s="755"/>
      <c r="DD386" s="755"/>
      <c r="DE386" s="755"/>
      <c r="DF386" s="755"/>
      <c r="DG386" s="755"/>
      <c r="DH386" s="755"/>
      <c r="DI386" s="755"/>
      <c r="DJ386" s="755"/>
      <c r="DK386" s="755"/>
      <c r="DL386" s="755"/>
      <c r="DM386" s="755"/>
      <c r="DN386" s="755"/>
      <c r="DO386" s="755"/>
      <c r="DP386" s="755"/>
      <c r="DQ386" s="755"/>
      <c r="DR386" s="755"/>
      <c r="DS386" s="755"/>
      <c r="DT386" s="755"/>
      <c r="DU386" s="755"/>
      <c r="DV386" s="755"/>
      <c r="DW386" s="755"/>
      <c r="DX386" s="755"/>
      <c r="DY386" s="755"/>
      <c r="DZ386" s="755"/>
      <c r="EA386" s="755"/>
      <c r="EB386" s="755"/>
      <c r="EC386" s="755"/>
      <c r="ED386" s="755"/>
      <c r="EE386" s="755"/>
      <c r="EF386" s="755"/>
      <c r="EG386" s="755"/>
      <c r="EH386" s="755"/>
      <c r="EI386" s="755"/>
      <c r="EJ386" s="755"/>
      <c r="EK386" s="755"/>
      <c r="EL386" s="755"/>
      <c r="EM386" s="755"/>
      <c r="EN386" s="755"/>
      <c r="EO386" s="755"/>
      <c r="EP386" s="755"/>
      <c r="EQ386" s="755"/>
      <c r="ER386" s="755"/>
      <c r="ES386" s="755"/>
      <c r="ET386" s="755"/>
      <c r="EU386" s="755"/>
      <c r="EV386" s="755"/>
      <c r="EW386" s="755"/>
      <c r="EX386" s="755"/>
      <c r="EY386" s="755"/>
      <c r="EZ386" s="755"/>
      <c r="FA386" s="755"/>
      <c r="FB386" s="755"/>
      <c r="FC386" s="755"/>
      <c r="FD386" s="755"/>
      <c r="FE386" s="755"/>
      <c r="FF386" s="755"/>
      <c r="FG386" s="755"/>
      <c r="FH386" s="755"/>
      <c r="FI386" s="755"/>
      <c r="FJ386" s="755"/>
      <c r="FK386" s="755"/>
      <c r="FL386" s="755"/>
      <c r="FM386" s="755"/>
      <c r="FN386" s="755"/>
      <c r="FO386" s="755"/>
      <c r="FP386" s="755"/>
      <c r="FQ386" s="755"/>
      <c r="FR386" s="755"/>
      <c r="FS386" s="755"/>
      <c r="FT386" s="755"/>
      <c r="FU386" s="755"/>
      <c r="FV386" s="755"/>
      <c r="FW386" s="755"/>
      <c r="FX386" s="755"/>
      <c r="FY386" s="755"/>
      <c r="FZ386" s="755"/>
      <c r="GA386" s="755"/>
      <c r="GB386" s="755"/>
      <c r="GC386" s="755"/>
      <c r="GD386" s="755"/>
      <c r="GE386" s="755"/>
      <c r="GF386" s="755"/>
      <c r="GG386" s="755"/>
      <c r="GH386" s="755"/>
      <c r="GI386" s="755"/>
      <c r="GJ386" s="755"/>
      <c r="GK386" s="755"/>
      <c r="GL386" s="755"/>
      <c r="GM386" s="755"/>
      <c r="GN386" s="755"/>
      <c r="GO386" s="755"/>
      <c r="GP386" s="755"/>
      <c r="GQ386" s="755"/>
      <c r="GR386" s="755"/>
      <c r="GS386" s="755"/>
      <c r="GT386" s="755"/>
      <c r="GU386" s="755"/>
      <c r="GV386" s="755"/>
      <c r="GW386" s="755"/>
      <c r="GX386" s="755"/>
      <c r="GY386" s="755"/>
      <c r="GZ386" s="755"/>
      <c r="HA386" s="755"/>
      <c r="HB386" s="755"/>
      <c r="HC386" s="755"/>
      <c r="HD386" s="755"/>
      <c r="HE386" s="755"/>
      <c r="HF386" s="755"/>
      <c r="HG386" s="755"/>
      <c r="HH386" s="755"/>
      <c r="HI386" s="755"/>
      <c r="HJ386" s="755"/>
      <c r="HK386" s="755"/>
      <c r="HL386" s="755"/>
      <c r="HM386" s="755"/>
      <c r="HN386" s="755"/>
    </row>
    <row r="387" spans="1:222" s="756" customFormat="1" x14ac:dyDescent="0.25">
      <c r="A387" s="732">
        <v>334</v>
      </c>
      <c r="B387" s="730" t="s">
        <v>4272</v>
      </c>
      <c r="C387" s="730" t="s">
        <v>2056</v>
      </c>
      <c r="D387" s="730" t="s">
        <v>34</v>
      </c>
      <c r="E387" s="803">
        <v>1.81</v>
      </c>
      <c r="F387" s="732">
        <v>75</v>
      </c>
      <c r="G387" s="733" t="str">
        <f t="shared" si="8"/>
        <v>Khá</v>
      </c>
      <c r="H387" s="732"/>
      <c r="I387" s="755"/>
      <c r="J387" s="755"/>
      <c r="K387" s="755"/>
      <c r="L387" s="755"/>
      <c r="M387" s="755"/>
      <c r="N387" s="755"/>
      <c r="O387" s="755"/>
      <c r="P387" s="755"/>
      <c r="Q387" s="755"/>
      <c r="R387" s="755"/>
      <c r="S387" s="755"/>
      <c r="T387" s="755"/>
      <c r="U387" s="755"/>
      <c r="V387" s="755"/>
      <c r="W387" s="755"/>
      <c r="X387" s="755"/>
      <c r="Y387" s="755"/>
      <c r="Z387" s="755"/>
      <c r="AA387" s="755"/>
      <c r="AB387" s="755"/>
      <c r="AC387" s="755"/>
      <c r="AD387" s="755"/>
      <c r="AE387" s="755"/>
      <c r="AF387" s="755"/>
      <c r="AG387" s="755"/>
      <c r="AH387" s="755"/>
      <c r="AI387" s="755"/>
      <c r="AJ387" s="755"/>
      <c r="AK387" s="755"/>
      <c r="AL387" s="755"/>
      <c r="AM387" s="755"/>
      <c r="AN387" s="755"/>
      <c r="AO387" s="755"/>
      <c r="AP387" s="755"/>
      <c r="AQ387" s="755"/>
      <c r="AR387" s="755"/>
      <c r="AS387" s="755"/>
      <c r="AT387" s="755"/>
      <c r="AU387" s="755"/>
      <c r="AV387" s="755"/>
      <c r="AW387" s="755"/>
      <c r="AX387" s="755"/>
      <c r="AY387" s="755"/>
      <c r="AZ387" s="755"/>
      <c r="BA387" s="755"/>
      <c r="BB387" s="755"/>
      <c r="BC387" s="755"/>
      <c r="BD387" s="755"/>
      <c r="BE387" s="755"/>
      <c r="BF387" s="755"/>
      <c r="BG387" s="755"/>
      <c r="BH387" s="755"/>
      <c r="BI387" s="755"/>
      <c r="BJ387" s="755"/>
      <c r="BK387" s="755"/>
      <c r="BL387" s="755"/>
      <c r="BM387" s="755"/>
      <c r="BN387" s="755"/>
      <c r="BO387" s="755"/>
      <c r="BP387" s="755"/>
      <c r="BQ387" s="755"/>
      <c r="BR387" s="755"/>
      <c r="BS387" s="755"/>
      <c r="BT387" s="755"/>
      <c r="BU387" s="755"/>
      <c r="BV387" s="755"/>
      <c r="BW387" s="755"/>
      <c r="BX387" s="755"/>
      <c r="BY387" s="755"/>
      <c r="BZ387" s="755"/>
      <c r="CA387" s="755"/>
      <c r="CB387" s="755"/>
      <c r="CC387" s="755"/>
      <c r="CD387" s="755"/>
      <c r="CE387" s="755"/>
      <c r="CF387" s="755"/>
      <c r="CG387" s="755"/>
      <c r="CH387" s="755"/>
      <c r="CI387" s="755"/>
      <c r="CJ387" s="755"/>
      <c r="CK387" s="755"/>
      <c r="CL387" s="755"/>
      <c r="CM387" s="755"/>
      <c r="CN387" s="755"/>
      <c r="CO387" s="755"/>
      <c r="CP387" s="755"/>
      <c r="CQ387" s="755"/>
      <c r="CR387" s="755"/>
      <c r="CS387" s="755"/>
      <c r="CT387" s="755"/>
      <c r="CU387" s="755"/>
      <c r="CV387" s="755"/>
      <c r="CW387" s="755"/>
      <c r="CX387" s="755"/>
      <c r="CY387" s="755"/>
      <c r="CZ387" s="755"/>
      <c r="DA387" s="755"/>
      <c r="DB387" s="755"/>
      <c r="DC387" s="755"/>
      <c r="DD387" s="755"/>
      <c r="DE387" s="755"/>
      <c r="DF387" s="755"/>
      <c r="DG387" s="755"/>
      <c r="DH387" s="755"/>
      <c r="DI387" s="755"/>
      <c r="DJ387" s="755"/>
      <c r="DK387" s="755"/>
      <c r="DL387" s="755"/>
      <c r="DM387" s="755"/>
      <c r="DN387" s="755"/>
      <c r="DO387" s="755"/>
      <c r="DP387" s="755"/>
      <c r="DQ387" s="755"/>
      <c r="DR387" s="755"/>
      <c r="DS387" s="755"/>
      <c r="DT387" s="755"/>
      <c r="DU387" s="755"/>
      <c r="DV387" s="755"/>
      <c r="DW387" s="755"/>
      <c r="DX387" s="755"/>
      <c r="DY387" s="755"/>
      <c r="DZ387" s="755"/>
      <c r="EA387" s="755"/>
      <c r="EB387" s="755"/>
      <c r="EC387" s="755"/>
      <c r="ED387" s="755"/>
      <c r="EE387" s="755"/>
      <c r="EF387" s="755"/>
      <c r="EG387" s="755"/>
      <c r="EH387" s="755"/>
      <c r="EI387" s="755"/>
      <c r="EJ387" s="755"/>
      <c r="EK387" s="755"/>
      <c r="EL387" s="755"/>
      <c r="EM387" s="755"/>
      <c r="EN387" s="755"/>
      <c r="EO387" s="755"/>
      <c r="EP387" s="755"/>
      <c r="EQ387" s="755"/>
      <c r="ER387" s="755"/>
      <c r="ES387" s="755"/>
      <c r="ET387" s="755"/>
      <c r="EU387" s="755"/>
      <c r="EV387" s="755"/>
      <c r="EW387" s="755"/>
      <c r="EX387" s="755"/>
      <c r="EY387" s="755"/>
      <c r="EZ387" s="755"/>
      <c r="FA387" s="755"/>
      <c r="FB387" s="755"/>
      <c r="FC387" s="755"/>
      <c r="FD387" s="755"/>
      <c r="FE387" s="755"/>
      <c r="FF387" s="755"/>
      <c r="FG387" s="755"/>
      <c r="FH387" s="755"/>
      <c r="FI387" s="755"/>
      <c r="FJ387" s="755"/>
      <c r="FK387" s="755"/>
      <c r="FL387" s="755"/>
      <c r="FM387" s="755"/>
      <c r="FN387" s="755"/>
      <c r="FO387" s="755"/>
      <c r="FP387" s="755"/>
      <c r="FQ387" s="755"/>
      <c r="FR387" s="755"/>
      <c r="FS387" s="755"/>
      <c r="FT387" s="755"/>
      <c r="FU387" s="755"/>
      <c r="FV387" s="755"/>
      <c r="FW387" s="755"/>
      <c r="FX387" s="755"/>
      <c r="FY387" s="755"/>
      <c r="FZ387" s="755"/>
      <c r="GA387" s="755"/>
      <c r="GB387" s="755"/>
      <c r="GC387" s="755"/>
      <c r="GD387" s="755"/>
      <c r="GE387" s="755"/>
      <c r="GF387" s="755"/>
      <c r="GG387" s="755"/>
      <c r="GH387" s="755"/>
      <c r="GI387" s="755"/>
      <c r="GJ387" s="755"/>
      <c r="GK387" s="755"/>
      <c r="GL387" s="755"/>
      <c r="GM387" s="755"/>
      <c r="GN387" s="755"/>
      <c r="GO387" s="755"/>
      <c r="GP387" s="755"/>
      <c r="GQ387" s="755"/>
      <c r="GR387" s="755"/>
      <c r="GS387" s="755"/>
      <c r="GT387" s="755"/>
      <c r="GU387" s="755"/>
      <c r="GV387" s="755"/>
      <c r="GW387" s="755"/>
      <c r="GX387" s="755"/>
      <c r="GY387" s="755"/>
      <c r="GZ387" s="755"/>
      <c r="HA387" s="755"/>
      <c r="HB387" s="755"/>
      <c r="HC387" s="755"/>
      <c r="HD387" s="755"/>
      <c r="HE387" s="755"/>
      <c r="HF387" s="755"/>
      <c r="HG387" s="755"/>
      <c r="HH387" s="755"/>
      <c r="HI387" s="755"/>
      <c r="HJ387" s="755"/>
      <c r="HK387" s="755"/>
      <c r="HL387" s="755"/>
      <c r="HM387" s="755"/>
      <c r="HN387" s="755"/>
    </row>
    <row r="388" spans="1:222" s="756" customFormat="1" x14ac:dyDescent="0.25">
      <c r="A388" s="732">
        <v>335</v>
      </c>
      <c r="B388" s="730" t="s">
        <v>4273</v>
      </c>
      <c r="C388" s="730" t="s">
        <v>1716</v>
      </c>
      <c r="D388" s="730" t="s">
        <v>34</v>
      </c>
      <c r="E388" s="803">
        <v>1.69</v>
      </c>
      <c r="F388" s="732">
        <v>75</v>
      </c>
      <c r="G388" s="733" t="str">
        <f t="shared" si="8"/>
        <v>Khá</v>
      </c>
      <c r="H388" s="733"/>
      <c r="I388" s="755"/>
      <c r="J388" s="755"/>
      <c r="K388" s="755"/>
      <c r="L388" s="755"/>
      <c r="M388" s="755"/>
      <c r="N388" s="755"/>
      <c r="O388" s="755"/>
      <c r="P388" s="755"/>
      <c r="Q388" s="755"/>
      <c r="R388" s="755"/>
      <c r="S388" s="755"/>
      <c r="T388" s="755"/>
      <c r="U388" s="755"/>
      <c r="V388" s="755"/>
      <c r="W388" s="755"/>
      <c r="X388" s="755"/>
      <c r="Y388" s="755"/>
      <c r="Z388" s="755"/>
      <c r="AA388" s="755"/>
      <c r="AB388" s="755"/>
      <c r="AC388" s="755"/>
      <c r="AD388" s="755"/>
      <c r="AE388" s="755"/>
      <c r="AF388" s="755"/>
      <c r="AG388" s="755"/>
      <c r="AH388" s="755"/>
      <c r="AI388" s="755"/>
      <c r="AJ388" s="755"/>
      <c r="AK388" s="755"/>
      <c r="AL388" s="755"/>
      <c r="AM388" s="755"/>
      <c r="AN388" s="755"/>
      <c r="AO388" s="755"/>
      <c r="AP388" s="755"/>
      <c r="AQ388" s="755"/>
      <c r="AR388" s="755"/>
      <c r="AS388" s="755"/>
      <c r="AT388" s="755"/>
      <c r="AU388" s="755"/>
      <c r="AV388" s="755"/>
      <c r="AW388" s="755"/>
      <c r="AX388" s="755"/>
      <c r="AY388" s="755"/>
      <c r="AZ388" s="755"/>
      <c r="BA388" s="755"/>
      <c r="BB388" s="755"/>
      <c r="BC388" s="755"/>
      <c r="BD388" s="755"/>
      <c r="BE388" s="755"/>
      <c r="BF388" s="755"/>
      <c r="BG388" s="755"/>
      <c r="BH388" s="755"/>
      <c r="BI388" s="755"/>
      <c r="BJ388" s="755"/>
      <c r="BK388" s="755"/>
      <c r="BL388" s="755"/>
      <c r="BM388" s="755"/>
      <c r="BN388" s="755"/>
      <c r="BO388" s="755"/>
      <c r="BP388" s="755"/>
      <c r="BQ388" s="755"/>
      <c r="BR388" s="755"/>
      <c r="BS388" s="755"/>
      <c r="BT388" s="755"/>
      <c r="BU388" s="755"/>
      <c r="BV388" s="755"/>
      <c r="BW388" s="755"/>
      <c r="BX388" s="755"/>
      <c r="BY388" s="755"/>
      <c r="BZ388" s="755"/>
      <c r="CA388" s="755"/>
      <c r="CB388" s="755"/>
      <c r="CC388" s="755"/>
      <c r="CD388" s="755"/>
      <c r="CE388" s="755"/>
      <c r="CF388" s="755"/>
      <c r="CG388" s="755"/>
      <c r="CH388" s="755"/>
      <c r="CI388" s="755"/>
      <c r="CJ388" s="755"/>
      <c r="CK388" s="755"/>
      <c r="CL388" s="755"/>
      <c r="CM388" s="755"/>
      <c r="CN388" s="755"/>
      <c r="CO388" s="755"/>
      <c r="CP388" s="755"/>
      <c r="CQ388" s="755"/>
      <c r="CR388" s="755"/>
      <c r="CS388" s="755"/>
      <c r="CT388" s="755"/>
      <c r="CU388" s="755"/>
      <c r="CV388" s="755"/>
      <c r="CW388" s="755"/>
      <c r="CX388" s="755"/>
      <c r="CY388" s="755"/>
      <c r="CZ388" s="755"/>
      <c r="DA388" s="755"/>
      <c r="DB388" s="755"/>
      <c r="DC388" s="755"/>
      <c r="DD388" s="755"/>
      <c r="DE388" s="755"/>
      <c r="DF388" s="755"/>
      <c r="DG388" s="755"/>
      <c r="DH388" s="755"/>
      <c r="DI388" s="755"/>
      <c r="DJ388" s="755"/>
      <c r="DK388" s="755"/>
      <c r="DL388" s="755"/>
      <c r="DM388" s="755"/>
      <c r="DN388" s="755"/>
      <c r="DO388" s="755"/>
      <c r="DP388" s="755"/>
      <c r="DQ388" s="755"/>
      <c r="DR388" s="755"/>
      <c r="DS388" s="755"/>
      <c r="DT388" s="755"/>
      <c r="DU388" s="755"/>
      <c r="DV388" s="755"/>
      <c r="DW388" s="755"/>
      <c r="DX388" s="755"/>
      <c r="DY388" s="755"/>
      <c r="DZ388" s="755"/>
      <c r="EA388" s="755"/>
      <c r="EB388" s="755"/>
      <c r="EC388" s="755"/>
      <c r="ED388" s="755"/>
      <c r="EE388" s="755"/>
      <c r="EF388" s="755"/>
      <c r="EG388" s="755"/>
      <c r="EH388" s="755"/>
      <c r="EI388" s="755"/>
      <c r="EJ388" s="755"/>
      <c r="EK388" s="755"/>
      <c r="EL388" s="755"/>
      <c r="EM388" s="755"/>
      <c r="EN388" s="755"/>
      <c r="EO388" s="755"/>
      <c r="EP388" s="755"/>
      <c r="EQ388" s="755"/>
      <c r="ER388" s="755"/>
      <c r="ES388" s="755"/>
      <c r="ET388" s="755"/>
      <c r="EU388" s="755"/>
      <c r="EV388" s="755"/>
      <c r="EW388" s="755"/>
      <c r="EX388" s="755"/>
      <c r="EY388" s="755"/>
      <c r="EZ388" s="755"/>
      <c r="FA388" s="755"/>
      <c r="FB388" s="755"/>
      <c r="FC388" s="755"/>
      <c r="FD388" s="755"/>
      <c r="FE388" s="755"/>
      <c r="FF388" s="755"/>
      <c r="FG388" s="755"/>
      <c r="FH388" s="755"/>
      <c r="FI388" s="755"/>
      <c r="FJ388" s="755"/>
      <c r="FK388" s="755"/>
      <c r="FL388" s="755"/>
      <c r="FM388" s="755"/>
      <c r="FN388" s="755"/>
      <c r="FO388" s="755"/>
      <c r="FP388" s="755"/>
      <c r="FQ388" s="755"/>
      <c r="FR388" s="755"/>
      <c r="FS388" s="755"/>
      <c r="FT388" s="755"/>
      <c r="FU388" s="755"/>
      <c r="FV388" s="755"/>
      <c r="FW388" s="755"/>
      <c r="FX388" s="755"/>
      <c r="FY388" s="755"/>
      <c r="FZ388" s="755"/>
      <c r="GA388" s="755"/>
      <c r="GB388" s="755"/>
      <c r="GC388" s="755"/>
      <c r="GD388" s="755"/>
      <c r="GE388" s="755"/>
      <c r="GF388" s="755"/>
      <c r="GG388" s="755"/>
      <c r="GH388" s="755"/>
      <c r="GI388" s="755"/>
      <c r="GJ388" s="755"/>
      <c r="GK388" s="755"/>
      <c r="GL388" s="755"/>
      <c r="GM388" s="755"/>
      <c r="GN388" s="755"/>
      <c r="GO388" s="755"/>
      <c r="GP388" s="755"/>
      <c r="GQ388" s="755"/>
      <c r="GR388" s="755"/>
      <c r="GS388" s="755"/>
      <c r="GT388" s="755"/>
      <c r="GU388" s="755"/>
      <c r="GV388" s="755"/>
      <c r="GW388" s="755"/>
      <c r="GX388" s="755"/>
      <c r="GY388" s="755"/>
      <c r="GZ388" s="755"/>
      <c r="HA388" s="755"/>
      <c r="HB388" s="755"/>
      <c r="HC388" s="755"/>
      <c r="HD388" s="755"/>
      <c r="HE388" s="755"/>
      <c r="HF388" s="755"/>
      <c r="HG388" s="755"/>
      <c r="HH388" s="755"/>
      <c r="HI388" s="755"/>
      <c r="HJ388" s="755"/>
      <c r="HK388" s="755"/>
      <c r="HL388" s="755"/>
      <c r="HM388" s="755"/>
      <c r="HN388" s="755"/>
    </row>
    <row r="389" spans="1:222" s="756" customFormat="1" x14ac:dyDescent="0.25">
      <c r="A389" s="732">
        <v>336</v>
      </c>
      <c r="B389" s="730" t="s">
        <v>4274</v>
      </c>
      <c r="C389" s="730" t="s">
        <v>2386</v>
      </c>
      <c r="D389" s="730" t="s">
        <v>34</v>
      </c>
      <c r="E389" s="803">
        <v>0.19</v>
      </c>
      <c r="F389" s="732">
        <v>50</v>
      </c>
      <c r="G389" s="733" t="str">
        <f t="shared" si="8"/>
        <v>Trung bình</v>
      </c>
      <c r="H389" s="739"/>
      <c r="I389" s="755"/>
      <c r="J389" s="755"/>
      <c r="K389" s="755"/>
      <c r="L389" s="755"/>
      <c r="M389" s="755"/>
      <c r="N389" s="755"/>
      <c r="O389" s="755"/>
      <c r="P389" s="755"/>
      <c r="Q389" s="755"/>
      <c r="R389" s="755"/>
      <c r="S389" s="755"/>
      <c r="T389" s="755"/>
      <c r="U389" s="755"/>
      <c r="V389" s="755"/>
      <c r="W389" s="755"/>
      <c r="X389" s="755"/>
      <c r="Y389" s="755"/>
      <c r="Z389" s="755"/>
      <c r="AA389" s="755"/>
      <c r="AB389" s="755"/>
      <c r="AC389" s="755"/>
      <c r="AD389" s="755"/>
      <c r="AE389" s="755"/>
      <c r="AF389" s="755"/>
      <c r="AG389" s="755"/>
      <c r="AH389" s="755"/>
      <c r="AI389" s="755"/>
      <c r="AJ389" s="755"/>
      <c r="AK389" s="755"/>
      <c r="AL389" s="755"/>
      <c r="AM389" s="755"/>
      <c r="AN389" s="755"/>
      <c r="AO389" s="755"/>
      <c r="AP389" s="755"/>
      <c r="AQ389" s="755"/>
      <c r="AR389" s="755"/>
      <c r="AS389" s="755"/>
      <c r="AT389" s="755"/>
      <c r="AU389" s="755"/>
      <c r="AV389" s="755"/>
      <c r="AW389" s="755"/>
      <c r="AX389" s="755"/>
      <c r="AY389" s="755"/>
      <c r="AZ389" s="755"/>
      <c r="BA389" s="755"/>
      <c r="BB389" s="755"/>
      <c r="BC389" s="755"/>
      <c r="BD389" s="755"/>
      <c r="BE389" s="755"/>
      <c r="BF389" s="755"/>
      <c r="BG389" s="755"/>
      <c r="BH389" s="755"/>
      <c r="BI389" s="755"/>
      <c r="BJ389" s="755"/>
      <c r="BK389" s="755"/>
      <c r="BL389" s="755"/>
      <c r="BM389" s="755"/>
      <c r="BN389" s="755"/>
      <c r="BO389" s="755"/>
      <c r="BP389" s="755"/>
      <c r="BQ389" s="755"/>
      <c r="BR389" s="755"/>
      <c r="BS389" s="755"/>
      <c r="BT389" s="755"/>
      <c r="BU389" s="755"/>
      <c r="BV389" s="755"/>
      <c r="BW389" s="755"/>
      <c r="BX389" s="755"/>
      <c r="BY389" s="755"/>
      <c r="BZ389" s="755"/>
      <c r="CA389" s="755"/>
      <c r="CB389" s="755"/>
      <c r="CC389" s="755"/>
      <c r="CD389" s="755"/>
      <c r="CE389" s="755"/>
      <c r="CF389" s="755"/>
      <c r="CG389" s="755"/>
      <c r="CH389" s="755"/>
      <c r="CI389" s="755"/>
      <c r="CJ389" s="755"/>
      <c r="CK389" s="755"/>
      <c r="CL389" s="755"/>
      <c r="CM389" s="755"/>
      <c r="CN389" s="755"/>
      <c r="CO389" s="755"/>
      <c r="CP389" s="755"/>
      <c r="CQ389" s="755"/>
      <c r="CR389" s="755"/>
      <c r="CS389" s="755"/>
      <c r="CT389" s="755"/>
      <c r="CU389" s="755"/>
      <c r="CV389" s="755"/>
      <c r="CW389" s="755"/>
      <c r="CX389" s="755"/>
      <c r="CY389" s="755"/>
      <c r="CZ389" s="755"/>
      <c r="DA389" s="755"/>
      <c r="DB389" s="755"/>
      <c r="DC389" s="755"/>
      <c r="DD389" s="755"/>
      <c r="DE389" s="755"/>
      <c r="DF389" s="755"/>
      <c r="DG389" s="755"/>
      <c r="DH389" s="755"/>
      <c r="DI389" s="755"/>
      <c r="DJ389" s="755"/>
      <c r="DK389" s="755"/>
      <c r="DL389" s="755"/>
      <c r="DM389" s="755"/>
      <c r="DN389" s="755"/>
      <c r="DO389" s="755"/>
      <c r="DP389" s="755"/>
      <c r="DQ389" s="755"/>
      <c r="DR389" s="755"/>
      <c r="DS389" s="755"/>
      <c r="DT389" s="755"/>
      <c r="DU389" s="755"/>
      <c r="DV389" s="755"/>
      <c r="DW389" s="755"/>
      <c r="DX389" s="755"/>
      <c r="DY389" s="755"/>
      <c r="DZ389" s="755"/>
      <c r="EA389" s="755"/>
      <c r="EB389" s="755"/>
      <c r="EC389" s="755"/>
      <c r="ED389" s="755"/>
      <c r="EE389" s="755"/>
      <c r="EF389" s="755"/>
      <c r="EG389" s="755"/>
      <c r="EH389" s="755"/>
      <c r="EI389" s="755"/>
      <c r="EJ389" s="755"/>
      <c r="EK389" s="755"/>
      <c r="EL389" s="755"/>
      <c r="EM389" s="755"/>
      <c r="EN389" s="755"/>
      <c r="EO389" s="755"/>
      <c r="EP389" s="755"/>
      <c r="EQ389" s="755"/>
      <c r="ER389" s="755"/>
      <c r="ES389" s="755"/>
      <c r="ET389" s="755"/>
      <c r="EU389" s="755"/>
      <c r="EV389" s="755"/>
      <c r="EW389" s="755"/>
      <c r="EX389" s="755"/>
      <c r="EY389" s="755"/>
      <c r="EZ389" s="755"/>
      <c r="FA389" s="755"/>
      <c r="FB389" s="755"/>
      <c r="FC389" s="755"/>
      <c r="FD389" s="755"/>
      <c r="FE389" s="755"/>
      <c r="FF389" s="755"/>
      <c r="FG389" s="755"/>
      <c r="FH389" s="755"/>
      <c r="FI389" s="755"/>
      <c r="FJ389" s="755"/>
      <c r="FK389" s="755"/>
      <c r="FL389" s="755"/>
      <c r="FM389" s="755"/>
      <c r="FN389" s="755"/>
      <c r="FO389" s="755"/>
      <c r="FP389" s="755"/>
      <c r="FQ389" s="755"/>
      <c r="FR389" s="755"/>
      <c r="FS389" s="755"/>
      <c r="FT389" s="755"/>
      <c r="FU389" s="755"/>
      <c r="FV389" s="755"/>
      <c r="FW389" s="755"/>
      <c r="FX389" s="755"/>
      <c r="FY389" s="755"/>
      <c r="FZ389" s="755"/>
      <c r="GA389" s="755"/>
      <c r="GB389" s="755"/>
      <c r="GC389" s="755"/>
      <c r="GD389" s="755"/>
      <c r="GE389" s="755"/>
      <c r="GF389" s="755"/>
      <c r="GG389" s="755"/>
      <c r="GH389" s="755"/>
      <c r="GI389" s="755"/>
      <c r="GJ389" s="755"/>
      <c r="GK389" s="755"/>
      <c r="GL389" s="755"/>
      <c r="GM389" s="755"/>
      <c r="GN389" s="755"/>
      <c r="GO389" s="755"/>
      <c r="GP389" s="755"/>
      <c r="GQ389" s="755"/>
      <c r="GR389" s="755"/>
      <c r="GS389" s="755"/>
      <c r="GT389" s="755"/>
      <c r="GU389" s="755"/>
      <c r="GV389" s="755"/>
      <c r="GW389" s="755"/>
      <c r="GX389" s="755"/>
      <c r="GY389" s="755"/>
      <c r="GZ389" s="755"/>
      <c r="HA389" s="755"/>
      <c r="HB389" s="755"/>
      <c r="HC389" s="755"/>
      <c r="HD389" s="755"/>
      <c r="HE389" s="755"/>
      <c r="HF389" s="755"/>
      <c r="HG389" s="755"/>
      <c r="HH389" s="755"/>
      <c r="HI389" s="755"/>
      <c r="HJ389" s="755"/>
      <c r="HK389" s="755"/>
      <c r="HL389" s="755"/>
      <c r="HM389" s="755"/>
      <c r="HN389" s="755"/>
    </row>
    <row r="390" spans="1:222" s="756" customFormat="1" x14ac:dyDescent="0.25">
      <c r="A390" s="732">
        <v>337</v>
      </c>
      <c r="B390" s="730" t="s">
        <v>4275</v>
      </c>
      <c r="C390" s="730" t="s">
        <v>84</v>
      </c>
      <c r="D390" s="730" t="s">
        <v>148</v>
      </c>
      <c r="E390" s="803">
        <v>0.94</v>
      </c>
      <c r="F390" s="732">
        <v>86</v>
      </c>
      <c r="G390" s="733" t="str">
        <f t="shared" si="8"/>
        <v>Tốt</v>
      </c>
      <c r="H390" s="732"/>
      <c r="I390" s="755"/>
      <c r="J390" s="755"/>
      <c r="K390" s="755"/>
      <c r="L390" s="755"/>
      <c r="M390" s="755"/>
      <c r="N390" s="755"/>
      <c r="O390" s="755"/>
      <c r="P390" s="755"/>
      <c r="Q390" s="755"/>
      <c r="R390" s="755"/>
      <c r="S390" s="755"/>
      <c r="T390" s="755"/>
      <c r="U390" s="755"/>
      <c r="V390" s="755"/>
      <c r="W390" s="755"/>
      <c r="X390" s="755"/>
      <c r="Y390" s="755"/>
      <c r="Z390" s="755"/>
      <c r="AA390" s="755"/>
      <c r="AB390" s="755"/>
      <c r="AC390" s="755"/>
      <c r="AD390" s="755"/>
      <c r="AE390" s="755"/>
      <c r="AF390" s="755"/>
      <c r="AG390" s="755"/>
      <c r="AH390" s="755"/>
      <c r="AI390" s="755"/>
      <c r="AJ390" s="755"/>
      <c r="AK390" s="755"/>
      <c r="AL390" s="755"/>
      <c r="AM390" s="755"/>
      <c r="AN390" s="755"/>
      <c r="AO390" s="755"/>
      <c r="AP390" s="755"/>
      <c r="AQ390" s="755"/>
      <c r="AR390" s="755"/>
      <c r="AS390" s="755"/>
      <c r="AT390" s="755"/>
      <c r="AU390" s="755"/>
      <c r="AV390" s="755"/>
      <c r="AW390" s="755"/>
      <c r="AX390" s="755"/>
      <c r="AY390" s="755"/>
      <c r="AZ390" s="755"/>
      <c r="BA390" s="755"/>
      <c r="BB390" s="755"/>
      <c r="BC390" s="755"/>
      <c r="BD390" s="755"/>
      <c r="BE390" s="755"/>
      <c r="BF390" s="755"/>
      <c r="BG390" s="755"/>
      <c r="BH390" s="755"/>
      <c r="BI390" s="755"/>
      <c r="BJ390" s="755"/>
      <c r="BK390" s="755"/>
      <c r="BL390" s="755"/>
      <c r="BM390" s="755"/>
      <c r="BN390" s="755"/>
      <c r="BO390" s="755"/>
      <c r="BP390" s="755"/>
      <c r="BQ390" s="755"/>
      <c r="BR390" s="755"/>
      <c r="BS390" s="755"/>
      <c r="BT390" s="755"/>
      <c r="BU390" s="755"/>
      <c r="BV390" s="755"/>
      <c r="BW390" s="755"/>
      <c r="BX390" s="755"/>
      <c r="BY390" s="755"/>
      <c r="BZ390" s="755"/>
      <c r="CA390" s="755"/>
      <c r="CB390" s="755"/>
      <c r="CC390" s="755"/>
      <c r="CD390" s="755"/>
      <c r="CE390" s="755"/>
      <c r="CF390" s="755"/>
      <c r="CG390" s="755"/>
      <c r="CH390" s="755"/>
      <c r="CI390" s="755"/>
      <c r="CJ390" s="755"/>
      <c r="CK390" s="755"/>
      <c r="CL390" s="755"/>
      <c r="CM390" s="755"/>
      <c r="CN390" s="755"/>
      <c r="CO390" s="755"/>
      <c r="CP390" s="755"/>
      <c r="CQ390" s="755"/>
      <c r="CR390" s="755"/>
      <c r="CS390" s="755"/>
      <c r="CT390" s="755"/>
      <c r="CU390" s="755"/>
      <c r="CV390" s="755"/>
      <c r="CW390" s="755"/>
      <c r="CX390" s="755"/>
      <c r="CY390" s="755"/>
      <c r="CZ390" s="755"/>
      <c r="DA390" s="755"/>
      <c r="DB390" s="755"/>
      <c r="DC390" s="755"/>
      <c r="DD390" s="755"/>
      <c r="DE390" s="755"/>
      <c r="DF390" s="755"/>
      <c r="DG390" s="755"/>
      <c r="DH390" s="755"/>
      <c r="DI390" s="755"/>
      <c r="DJ390" s="755"/>
      <c r="DK390" s="755"/>
      <c r="DL390" s="755"/>
      <c r="DM390" s="755"/>
      <c r="DN390" s="755"/>
      <c r="DO390" s="755"/>
      <c r="DP390" s="755"/>
      <c r="DQ390" s="755"/>
      <c r="DR390" s="755"/>
      <c r="DS390" s="755"/>
      <c r="DT390" s="755"/>
      <c r="DU390" s="755"/>
      <c r="DV390" s="755"/>
      <c r="DW390" s="755"/>
      <c r="DX390" s="755"/>
      <c r="DY390" s="755"/>
      <c r="DZ390" s="755"/>
      <c r="EA390" s="755"/>
      <c r="EB390" s="755"/>
      <c r="EC390" s="755"/>
      <c r="ED390" s="755"/>
      <c r="EE390" s="755"/>
      <c r="EF390" s="755"/>
      <c r="EG390" s="755"/>
      <c r="EH390" s="755"/>
      <c r="EI390" s="755"/>
      <c r="EJ390" s="755"/>
      <c r="EK390" s="755"/>
      <c r="EL390" s="755"/>
      <c r="EM390" s="755"/>
      <c r="EN390" s="755"/>
      <c r="EO390" s="755"/>
      <c r="EP390" s="755"/>
      <c r="EQ390" s="755"/>
      <c r="ER390" s="755"/>
      <c r="ES390" s="755"/>
      <c r="ET390" s="755"/>
      <c r="EU390" s="755"/>
      <c r="EV390" s="755"/>
      <c r="EW390" s="755"/>
      <c r="EX390" s="755"/>
      <c r="EY390" s="755"/>
      <c r="EZ390" s="755"/>
      <c r="FA390" s="755"/>
      <c r="FB390" s="755"/>
      <c r="FC390" s="755"/>
      <c r="FD390" s="755"/>
      <c r="FE390" s="755"/>
      <c r="FF390" s="755"/>
      <c r="FG390" s="755"/>
      <c r="FH390" s="755"/>
      <c r="FI390" s="755"/>
      <c r="FJ390" s="755"/>
      <c r="FK390" s="755"/>
      <c r="FL390" s="755"/>
      <c r="FM390" s="755"/>
      <c r="FN390" s="755"/>
      <c r="FO390" s="755"/>
      <c r="FP390" s="755"/>
      <c r="FQ390" s="755"/>
      <c r="FR390" s="755"/>
      <c r="FS390" s="755"/>
      <c r="FT390" s="755"/>
      <c r="FU390" s="755"/>
      <c r="FV390" s="755"/>
      <c r="FW390" s="755"/>
      <c r="FX390" s="755"/>
      <c r="FY390" s="755"/>
      <c r="FZ390" s="755"/>
      <c r="GA390" s="755"/>
      <c r="GB390" s="755"/>
      <c r="GC390" s="755"/>
      <c r="GD390" s="755"/>
      <c r="GE390" s="755"/>
      <c r="GF390" s="755"/>
      <c r="GG390" s="755"/>
      <c r="GH390" s="755"/>
      <c r="GI390" s="755"/>
      <c r="GJ390" s="755"/>
      <c r="GK390" s="755"/>
      <c r="GL390" s="755"/>
      <c r="GM390" s="755"/>
      <c r="GN390" s="755"/>
      <c r="GO390" s="755"/>
      <c r="GP390" s="755"/>
      <c r="GQ390" s="755"/>
      <c r="GR390" s="755"/>
      <c r="GS390" s="755"/>
      <c r="GT390" s="755"/>
      <c r="GU390" s="755"/>
      <c r="GV390" s="755"/>
      <c r="GW390" s="755"/>
      <c r="GX390" s="755"/>
      <c r="GY390" s="755"/>
      <c r="GZ390" s="755"/>
      <c r="HA390" s="755"/>
      <c r="HB390" s="755"/>
      <c r="HC390" s="755"/>
      <c r="HD390" s="755"/>
      <c r="HE390" s="755"/>
      <c r="HF390" s="755"/>
      <c r="HG390" s="755"/>
      <c r="HH390" s="755"/>
      <c r="HI390" s="755"/>
      <c r="HJ390" s="755"/>
      <c r="HK390" s="755"/>
      <c r="HL390" s="755"/>
      <c r="HM390" s="755"/>
      <c r="HN390" s="755"/>
    </row>
    <row r="391" spans="1:222" s="756" customFormat="1" x14ac:dyDescent="0.25">
      <c r="A391" s="732">
        <v>338</v>
      </c>
      <c r="B391" s="804" t="s">
        <v>4276</v>
      </c>
      <c r="C391" s="804" t="s">
        <v>4277</v>
      </c>
      <c r="D391" s="804" t="s">
        <v>287</v>
      </c>
      <c r="E391" s="805">
        <v>0.94</v>
      </c>
      <c r="F391" s="761">
        <v>61</v>
      </c>
      <c r="G391" s="762" t="str">
        <f t="shared" si="8"/>
        <v>Trung bình</v>
      </c>
      <c r="H391" s="761"/>
      <c r="I391" s="755"/>
      <c r="J391" s="755"/>
      <c r="K391" s="755"/>
      <c r="L391" s="755"/>
      <c r="M391" s="755"/>
      <c r="N391" s="755"/>
      <c r="O391" s="755"/>
      <c r="P391" s="755"/>
      <c r="Q391" s="755"/>
      <c r="R391" s="755"/>
      <c r="S391" s="755"/>
      <c r="T391" s="755"/>
      <c r="U391" s="755"/>
      <c r="V391" s="755"/>
      <c r="W391" s="755"/>
      <c r="X391" s="755"/>
      <c r="Y391" s="755"/>
      <c r="Z391" s="755"/>
      <c r="AA391" s="755"/>
      <c r="AB391" s="755"/>
      <c r="AC391" s="755"/>
      <c r="AD391" s="755"/>
      <c r="AE391" s="755"/>
      <c r="AF391" s="755"/>
      <c r="AG391" s="755"/>
      <c r="AH391" s="755"/>
      <c r="AI391" s="755"/>
      <c r="AJ391" s="755"/>
      <c r="AK391" s="755"/>
      <c r="AL391" s="755"/>
      <c r="AM391" s="755"/>
      <c r="AN391" s="755"/>
      <c r="AO391" s="755"/>
      <c r="AP391" s="755"/>
      <c r="AQ391" s="755"/>
      <c r="AR391" s="755"/>
      <c r="AS391" s="755"/>
      <c r="AT391" s="755"/>
      <c r="AU391" s="755"/>
      <c r="AV391" s="755"/>
      <c r="AW391" s="755"/>
      <c r="AX391" s="755"/>
      <c r="AY391" s="755"/>
      <c r="AZ391" s="755"/>
      <c r="BA391" s="755"/>
      <c r="BB391" s="755"/>
      <c r="BC391" s="755"/>
      <c r="BD391" s="755"/>
      <c r="BE391" s="755"/>
      <c r="BF391" s="755"/>
      <c r="BG391" s="755"/>
      <c r="BH391" s="755"/>
      <c r="BI391" s="755"/>
      <c r="BJ391" s="755"/>
      <c r="BK391" s="755"/>
      <c r="BL391" s="755"/>
      <c r="BM391" s="755"/>
      <c r="BN391" s="755"/>
      <c r="BO391" s="755"/>
      <c r="BP391" s="755"/>
      <c r="BQ391" s="755"/>
      <c r="BR391" s="755"/>
      <c r="BS391" s="755"/>
      <c r="BT391" s="755"/>
      <c r="BU391" s="755"/>
      <c r="BV391" s="755"/>
      <c r="BW391" s="755"/>
      <c r="BX391" s="755"/>
      <c r="BY391" s="755"/>
      <c r="BZ391" s="755"/>
      <c r="CA391" s="755"/>
      <c r="CB391" s="755"/>
      <c r="CC391" s="755"/>
      <c r="CD391" s="755"/>
      <c r="CE391" s="755"/>
      <c r="CF391" s="755"/>
      <c r="CG391" s="755"/>
      <c r="CH391" s="755"/>
      <c r="CI391" s="755"/>
      <c r="CJ391" s="755"/>
      <c r="CK391" s="755"/>
      <c r="CL391" s="755"/>
      <c r="CM391" s="755"/>
      <c r="CN391" s="755"/>
      <c r="CO391" s="755"/>
      <c r="CP391" s="755"/>
      <c r="CQ391" s="755"/>
      <c r="CR391" s="755"/>
      <c r="CS391" s="755"/>
      <c r="CT391" s="755"/>
      <c r="CU391" s="755"/>
      <c r="CV391" s="755"/>
      <c r="CW391" s="755"/>
      <c r="CX391" s="755"/>
      <c r="CY391" s="755"/>
      <c r="CZ391" s="755"/>
      <c r="DA391" s="755"/>
      <c r="DB391" s="755"/>
      <c r="DC391" s="755"/>
      <c r="DD391" s="755"/>
      <c r="DE391" s="755"/>
      <c r="DF391" s="755"/>
      <c r="DG391" s="755"/>
      <c r="DH391" s="755"/>
      <c r="DI391" s="755"/>
      <c r="DJ391" s="755"/>
      <c r="DK391" s="755"/>
      <c r="DL391" s="755"/>
      <c r="DM391" s="755"/>
      <c r="DN391" s="755"/>
      <c r="DO391" s="755"/>
      <c r="DP391" s="755"/>
      <c r="DQ391" s="755"/>
      <c r="DR391" s="755"/>
      <c r="DS391" s="755"/>
      <c r="DT391" s="755"/>
      <c r="DU391" s="755"/>
      <c r="DV391" s="755"/>
      <c r="DW391" s="755"/>
      <c r="DX391" s="755"/>
      <c r="DY391" s="755"/>
      <c r="DZ391" s="755"/>
      <c r="EA391" s="755"/>
      <c r="EB391" s="755"/>
      <c r="EC391" s="755"/>
      <c r="ED391" s="755"/>
      <c r="EE391" s="755"/>
      <c r="EF391" s="755"/>
      <c r="EG391" s="755"/>
      <c r="EH391" s="755"/>
      <c r="EI391" s="755"/>
      <c r="EJ391" s="755"/>
      <c r="EK391" s="755"/>
      <c r="EL391" s="755"/>
      <c r="EM391" s="755"/>
      <c r="EN391" s="755"/>
      <c r="EO391" s="755"/>
      <c r="EP391" s="755"/>
      <c r="EQ391" s="755"/>
      <c r="ER391" s="755"/>
      <c r="ES391" s="755"/>
      <c r="ET391" s="755"/>
      <c r="EU391" s="755"/>
      <c r="EV391" s="755"/>
      <c r="EW391" s="755"/>
      <c r="EX391" s="755"/>
      <c r="EY391" s="755"/>
      <c r="EZ391" s="755"/>
      <c r="FA391" s="755"/>
      <c r="FB391" s="755"/>
      <c r="FC391" s="755"/>
      <c r="FD391" s="755"/>
      <c r="FE391" s="755"/>
      <c r="FF391" s="755"/>
      <c r="FG391" s="755"/>
      <c r="FH391" s="755"/>
      <c r="FI391" s="755"/>
      <c r="FJ391" s="755"/>
      <c r="FK391" s="755"/>
      <c r="FL391" s="755"/>
      <c r="FM391" s="755"/>
      <c r="FN391" s="755"/>
      <c r="FO391" s="755"/>
      <c r="FP391" s="755"/>
      <c r="FQ391" s="755"/>
      <c r="FR391" s="755"/>
      <c r="FS391" s="755"/>
      <c r="FT391" s="755"/>
      <c r="FU391" s="755"/>
      <c r="FV391" s="755"/>
      <c r="FW391" s="755"/>
      <c r="FX391" s="755"/>
      <c r="FY391" s="755"/>
      <c r="FZ391" s="755"/>
      <c r="GA391" s="755"/>
      <c r="GB391" s="755"/>
      <c r="GC391" s="755"/>
      <c r="GD391" s="755"/>
      <c r="GE391" s="755"/>
      <c r="GF391" s="755"/>
      <c r="GG391" s="755"/>
      <c r="GH391" s="755"/>
      <c r="GI391" s="755"/>
      <c r="GJ391" s="755"/>
      <c r="GK391" s="755"/>
      <c r="GL391" s="755"/>
      <c r="GM391" s="755"/>
      <c r="GN391" s="755"/>
      <c r="GO391" s="755"/>
      <c r="GP391" s="755"/>
      <c r="GQ391" s="755"/>
      <c r="GR391" s="755"/>
      <c r="GS391" s="755"/>
      <c r="GT391" s="755"/>
      <c r="GU391" s="755"/>
      <c r="GV391" s="755"/>
      <c r="GW391" s="755"/>
      <c r="GX391" s="755"/>
      <c r="GY391" s="755"/>
      <c r="GZ391" s="755"/>
      <c r="HA391" s="755"/>
      <c r="HB391" s="755"/>
      <c r="HC391" s="755"/>
      <c r="HD391" s="755"/>
      <c r="HE391" s="755"/>
      <c r="HF391" s="755"/>
      <c r="HG391" s="755"/>
      <c r="HH391" s="755"/>
      <c r="HI391" s="755"/>
      <c r="HJ391" s="755"/>
      <c r="HK391" s="755"/>
      <c r="HL391" s="755"/>
      <c r="HM391" s="755"/>
      <c r="HN391" s="755"/>
    </row>
    <row r="392" spans="1:222" s="756" customFormat="1" x14ac:dyDescent="0.25">
      <c r="A392" s="732">
        <v>339</v>
      </c>
      <c r="B392" s="730" t="s">
        <v>4278</v>
      </c>
      <c r="C392" s="730" t="s">
        <v>2232</v>
      </c>
      <c r="D392" s="730" t="s">
        <v>196</v>
      </c>
      <c r="E392" s="803">
        <v>1.63</v>
      </c>
      <c r="F392" s="732">
        <v>90</v>
      </c>
      <c r="G392" s="733" t="str">
        <f t="shared" si="8"/>
        <v>Xuất sắc</v>
      </c>
      <c r="H392" s="732"/>
      <c r="I392" s="755"/>
      <c r="J392" s="755"/>
      <c r="K392" s="755"/>
      <c r="L392" s="755"/>
      <c r="M392" s="755"/>
      <c r="N392" s="755"/>
      <c r="O392" s="755"/>
      <c r="P392" s="755"/>
      <c r="Q392" s="755"/>
      <c r="R392" s="755"/>
      <c r="S392" s="755"/>
      <c r="T392" s="755"/>
      <c r="U392" s="755"/>
      <c r="V392" s="755"/>
      <c r="W392" s="755"/>
      <c r="X392" s="755"/>
      <c r="Y392" s="755"/>
      <c r="Z392" s="755"/>
      <c r="AA392" s="755"/>
      <c r="AB392" s="755"/>
      <c r="AC392" s="755"/>
      <c r="AD392" s="755"/>
      <c r="AE392" s="755"/>
      <c r="AF392" s="755"/>
      <c r="AG392" s="755"/>
      <c r="AH392" s="755"/>
      <c r="AI392" s="755"/>
      <c r="AJ392" s="755"/>
      <c r="AK392" s="755"/>
      <c r="AL392" s="755"/>
      <c r="AM392" s="755"/>
      <c r="AN392" s="755"/>
      <c r="AO392" s="755"/>
      <c r="AP392" s="755"/>
      <c r="AQ392" s="755"/>
      <c r="AR392" s="755"/>
      <c r="AS392" s="755"/>
      <c r="AT392" s="755"/>
      <c r="AU392" s="755"/>
      <c r="AV392" s="755"/>
      <c r="AW392" s="755"/>
      <c r="AX392" s="755"/>
      <c r="AY392" s="755"/>
      <c r="AZ392" s="755"/>
      <c r="BA392" s="755"/>
      <c r="BB392" s="755"/>
      <c r="BC392" s="755"/>
      <c r="BD392" s="755"/>
      <c r="BE392" s="755"/>
      <c r="BF392" s="755"/>
      <c r="BG392" s="755"/>
      <c r="BH392" s="755"/>
      <c r="BI392" s="755"/>
      <c r="BJ392" s="755"/>
      <c r="BK392" s="755"/>
      <c r="BL392" s="755"/>
      <c r="BM392" s="755"/>
      <c r="BN392" s="755"/>
      <c r="BO392" s="755"/>
      <c r="BP392" s="755"/>
      <c r="BQ392" s="755"/>
      <c r="BR392" s="755"/>
      <c r="BS392" s="755"/>
      <c r="BT392" s="755"/>
      <c r="BU392" s="755"/>
      <c r="BV392" s="755"/>
      <c r="BW392" s="755"/>
      <c r="BX392" s="755"/>
      <c r="BY392" s="755"/>
      <c r="BZ392" s="755"/>
      <c r="CA392" s="755"/>
      <c r="CB392" s="755"/>
      <c r="CC392" s="755"/>
      <c r="CD392" s="755"/>
      <c r="CE392" s="755"/>
      <c r="CF392" s="755"/>
      <c r="CG392" s="755"/>
      <c r="CH392" s="755"/>
      <c r="CI392" s="755"/>
      <c r="CJ392" s="755"/>
      <c r="CK392" s="755"/>
      <c r="CL392" s="755"/>
      <c r="CM392" s="755"/>
      <c r="CN392" s="755"/>
      <c r="CO392" s="755"/>
      <c r="CP392" s="755"/>
      <c r="CQ392" s="755"/>
      <c r="CR392" s="755"/>
      <c r="CS392" s="755"/>
      <c r="CT392" s="755"/>
      <c r="CU392" s="755"/>
      <c r="CV392" s="755"/>
      <c r="CW392" s="755"/>
      <c r="CX392" s="755"/>
      <c r="CY392" s="755"/>
      <c r="CZ392" s="755"/>
      <c r="DA392" s="755"/>
      <c r="DB392" s="755"/>
      <c r="DC392" s="755"/>
      <c r="DD392" s="755"/>
      <c r="DE392" s="755"/>
      <c r="DF392" s="755"/>
      <c r="DG392" s="755"/>
      <c r="DH392" s="755"/>
      <c r="DI392" s="755"/>
      <c r="DJ392" s="755"/>
      <c r="DK392" s="755"/>
      <c r="DL392" s="755"/>
      <c r="DM392" s="755"/>
      <c r="DN392" s="755"/>
      <c r="DO392" s="755"/>
      <c r="DP392" s="755"/>
      <c r="DQ392" s="755"/>
      <c r="DR392" s="755"/>
      <c r="DS392" s="755"/>
      <c r="DT392" s="755"/>
      <c r="DU392" s="755"/>
      <c r="DV392" s="755"/>
      <c r="DW392" s="755"/>
      <c r="DX392" s="755"/>
      <c r="DY392" s="755"/>
      <c r="DZ392" s="755"/>
      <c r="EA392" s="755"/>
      <c r="EB392" s="755"/>
      <c r="EC392" s="755"/>
      <c r="ED392" s="755"/>
      <c r="EE392" s="755"/>
      <c r="EF392" s="755"/>
      <c r="EG392" s="755"/>
      <c r="EH392" s="755"/>
      <c r="EI392" s="755"/>
      <c r="EJ392" s="755"/>
      <c r="EK392" s="755"/>
      <c r="EL392" s="755"/>
      <c r="EM392" s="755"/>
      <c r="EN392" s="755"/>
      <c r="EO392" s="755"/>
      <c r="EP392" s="755"/>
      <c r="EQ392" s="755"/>
      <c r="ER392" s="755"/>
      <c r="ES392" s="755"/>
      <c r="ET392" s="755"/>
      <c r="EU392" s="755"/>
      <c r="EV392" s="755"/>
      <c r="EW392" s="755"/>
      <c r="EX392" s="755"/>
      <c r="EY392" s="755"/>
      <c r="EZ392" s="755"/>
      <c r="FA392" s="755"/>
      <c r="FB392" s="755"/>
      <c r="FC392" s="755"/>
      <c r="FD392" s="755"/>
      <c r="FE392" s="755"/>
      <c r="FF392" s="755"/>
      <c r="FG392" s="755"/>
      <c r="FH392" s="755"/>
      <c r="FI392" s="755"/>
      <c r="FJ392" s="755"/>
      <c r="FK392" s="755"/>
      <c r="FL392" s="755"/>
      <c r="FM392" s="755"/>
      <c r="FN392" s="755"/>
      <c r="FO392" s="755"/>
      <c r="FP392" s="755"/>
      <c r="FQ392" s="755"/>
      <c r="FR392" s="755"/>
      <c r="FS392" s="755"/>
      <c r="FT392" s="755"/>
      <c r="FU392" s="755"/>
      <c r="FV392" s="755"/>
      <c r="FW392" s="755"/>
      <c r="FX392" s="755"/>
      <c r="FY392" s="755"/>
      <c r="FZ392" s="755"/>
      <c r="GA392" s="755"/>
      <c r="GB392" s="755"/>
      <c r="GC392" s="755"/>
      <c r="GD392" s="755"/>
      <c r="GE392" s="755"/>
      <c r="GF392" s="755"/>
      <c r="GG392" s="755"/>
      <c r="GH392" s="755"/>
      <c r="GI392" s="755"/>
      <c r="GJ392" s="755"/>
      <c r="GK392" s="755"/>
      <c r="GL392" s="755"/>
      <c r="GM392" s="755"/>
      <c r="GN392" s="755"/>
      <c r="GO392" s="755"/>
      <c r="GP392" s="755"/>
      <c r="GQ392" s="755"/>
      <c r="GR392" s="755"/>
      <c r="GS392" s="755"/>
      <c r="GT392" s="755"/>
      <c r="GU392" s="755"/>
      <c r="GV392" s="755"/>
      <c r="GW392" s="755"/>
      <c r="GX392" s="755"/>
      <c r="GY392" s="755"/>
      <c r="GZ392" s="755"/>
      <c r="HA392" s="755"/>
      <c r="HB392" s="755"/>
      <c r="HC392" s="755"/>
      <c r="HD392" s="755"/>
      <c r="HE392" s="755"/>
      <c r="HF392" s="755"/>
      <c r="HG392" s="755"/>
      <c r="HH392" s="755"/>
      <c r="HI392" s="755"/>
      <c r="HJ392" s="755"/>
      <c r="HK392" s="755"/>
      <c r="HL392" s="755"/>
      <c r="HM392" s="755"/>
      <c r="HN392" s="755"/>
    </row>
    <row r="393" spans="1:222" s="756" customFormat="1" x14ac:dyDescent="0.25">
      <c r="A393" s="732">
        <v>340</v>
      </c>
      <c r="B393" s="730" t="s">
        <v>4279</v>
      </c>
      <c r="C393" s="730" t="s">
        <v>2937</v>
      </c>
      <c r="D393" s="730" t="s">
        <v>472</v>
      </c>
      <c r="E393" s="803">
        <v>1.5</v>
      </c>
      <c r="F393" s="732">
        <v>70</v>
      </c>
      <c r="G393" s="733" t="str">
        <f t="shared" si="8"/>
        <v>Khá</v>
      </c>
      <c r="H393" s="733"/>
      <c r="I393" s="755"/>
      <c r="J393" s="755"/>
      <c r="K393" s="755"/>
      <c r="L393" s="755"/>
      <c r="M393" s="755"/>
      <c r="N393" s="755"/>
      <c r="O393" s="755"/>
      <c r="P393" s="755"/>
      <c r="Q393" s="755"/>
      <c r="R393" s="755"/>
      <c r="S393" s="755"/>
      <c r="T393" s="755"/>
      <c r="U393" s="755"/>
      <c r="V393" s="755"/>
      <c r="W393" s="755"/>
      <c r="X393" s="755"/>
      <c r="Y393" s="755"/>
      <c r="Z393" s="755"/>
      <c r="AA393" s="755"/>
      <c r="AB393" s="755"/>
      <c r="AC393" s="755"/>
      <c r="AD393" s="755"/>
      <c r="AE393" s="755"/>
      <c r="AF393" s="755"/>
      <c r="AG393" s="755"/>
      <c r="AH393" s="755"/>
      <c r="AI393" s="755"/>
      <c r="AJ393" s="755"/>
      <c r="AK393" s="755"/>
      <c r="AL393" s="755"/>
      <c r="AM393" s="755"/>
      <c r="AN393" s="755"/>
      <c r="AO393" s="755"/>
      <c r="AP393" s="755"/>
      <c r="AQ393" s="755"/>
      <c r="AR393" s="755"/>
      <c r="AS393" s="755"/>
      <c r="AT393" s="755"/>
      <c r="AU393" s="755"/>
      <c r="AV393" s="755"/>
      <c r="AW393" s="755"/>
      <c r="AX393" s="755"/>
      <c r="AY393" s="755"/>
      <c r="AZ393" s="755"/>
      <c r="BA393" s="755"/>
      <c r="BB393" s="755"/>
      <c r="BC393" s="755"/>
      <c r="BD393" s="755"/>
      <c r="BE393" s="755"/>
      <c r="BF393" s="755"/>
      <c r="BG393" s="755"/>
      <c r="BH393" s="755"/>
      <c r="BI393" s="755"/>
      <c r="BJ393" s="755"/>
      <c r="BK393" s="755"/>
      <c r="BL393" s="755"/>
      <c r="BM393" s="755"/>
      <c r="BN393" s="755"/>
      <c r="BO393" s="755"/>
      <c r="BP393" s="755"/>
      <c r="BQ393" s="755"/>
      <c r="BR393" s="755"/>
      <c r="BS393" s="755"/>
      <c r="BT393" s="755"/>
      <c r="BU393" s="755"/>
      <c r="BV393" s="755"/>
      <c r="BW393" s="755"/>
      <c r="BX393" s="755"/>
      <c r="BY393" s="755"/>
      <c r="BZ393" s="755"/>
      <c r="CA393" s="755"/>
      <c r="CB393" s="755"/>
      <c r="CC393" s="755"/>
      <c r="CD393" s="755"/>
      <c r="CE393" s="755"/>
      <c r="CF393" s="755"/>
      <c r="CG393" s="755"/>
      <c r="CH393" s="755"/>
      <c r="CI393" s="755"/>
      <c r="CJ393" s="755"/>
      <c r="CK393" s="755"/>
      <c r="CL393" s="755"/>
      <c r="CM393" s="755"/>
      <c r="CN393" s="755"/>
      <c r="CO393" s="755"/>
      <c r="CP393" s="755"/>
      <c r="CQ393" s="755"/>
      <c r="CR393" s="755"/>
      <c r="CS393" s="755"/>
      <c r="CT393" s="755"/>
      <c r="CU393" s="755"/>
      <c r="CV393" s="755"/>
      <c r="CW393" s="755"/>
      <c r="CX393" s="755"/>
      <c r="CY393" s="755"/>
      <c r="CZ393" s="755"/>
      <c r="DA393" s="755"/>
      <c r="DB393" s="755"/>
      <c r="DC393" s="755"/>
      <c r="DD393" s="755"/>
      <c r="DE393" s="755"/>
      <c r="DF393" s="755"/>
      <c r="DG393" s="755"/>
      <c r="DH393" s="755"/>
      <c r="DI393" s="755"/>
      <c r="DJ393" s="755"/>
      <c r="DK393" s="755"/>
      <c r="DL393" s="755"/>
      <c r="DM393" s="755"/>
      <c r="DN393" s="755"/>
      <c r="DO393" s="755"/>
      <c r="DP393" s="755"/>
      <c r="DQ393" s="755"/>
      <c r="DR393" s="755"/>
      <c r="DS393" s="755"/>
      <c r="DT393" s="755"/>
      <c r="DU393" s="755"/>
      <c r="DV393" s="755"/>
      <c r="DW393" s="755"/>
      <c r="DX393" s="755"/>
      <c r="DY393" s="755"/>
      <c r="DZ393" s="755"/>
      <c r="EA393" s="755"/>
      <c r="EB393" s="755"/>
      <c r="EC393" s="755"/>
      <c r="ED393" s="755"/>
      <c r="EE393" s="755"/>
      <c r="EF393" s="755"/>
      <c r="EG393" s="755"/>
      <c r="EH393" s="755"/>
      <c r="EI393" s="755"/>
      <c r="EJ393" s="755"/>
      <c r="EK393" s="755"/>
      <c r="EL393" s="755"/>
      <c r="EM393" s="755"/>
      <c r="EN393" s="755"/>
      <c r="EO393" s="755"/>
      <c r="EP393" s="755"/>
      <c r="EQ393" s="755"/>
      <c r="ER393" s="755"/>
      <c r="ES393" s="755"/>
      <c r="ET393" s="755"/>
      <c r="EU393" s="755"/>
      <c r="EV393" s="755"/>
      <c r="EW393" s="755"/>
      <c r="EX393" s="755"/>
      <c r="EY393" s="755"/>
      <c r="EZ393" s="755"/>
      <c r="FA393" s="755"/>
      <c r="FB393" s="755"/>
      <c r="FC393" s="755"/>
      <c r="FD393" s="755"/>
      <c r="FE393" s="755"/>
      <c r="FF393" s="755"/>
      <c r="FG393" s="755"/>
      <c r="FH393" s="755"/>
      <c r="FI393" s="755"/>
      <c r="FJ393" s="755"/>
      <c r="FK393" s="755"/>
      <c r="FL393" s="755"/>
      <c r="FM393" s="755"/>
      <c r="FN393" s="755"/>
      <c r="FO393" s="755"/>
      <c r="FP393" s="755"/>
      <c r="FQ393" s="755"/>
      <c r="FR393" s="755"/>
      <c r="FS393" s="755"/>
      <c r="FT393" s="755"/>
      <c r="FU393" s="755"/>
      <c r="FV393" s="755"/>
      <c r="FW393" s="755"/>
      <c r="FX393" s="755"/>
      <c r="FY393" s="755"/>
      <c r="FZ393" s="755"/>
      <c r="GA393" s="755"/>
      <c r="GB393" s="755"/>
      <c r="GC393" s="755"/>
      <c r="GD393" s="755"/>
      <c r="GE393" s="755"/>
      <c r="GF393" s="755"/>
      <c r="GG393" s="755"/>
      <c r="GH393" s="755"/>
      <c r="GI393" s="755"/>
      <c r="GJ393" s="755"/>
      <c r="GK393" s="755"/>
      <c r="GL393" s="755"/>
      <c r="GM393" s="755"/>
      <c r="GN393" s="755"/>
      <c r="GO393" s="755"/>
      <c r="GP393" s="755"/>
      <c r="GQ393" s="755"/>
      <c r="GR393" s="755"/>
      <c r="GS393" s="755"/>
      <c r="GT393" s="755"/>
      <c r="GU393" s="755"/>
      <c r="GV393" s="755"/>
      <c r="GW393" s="755"/>
      <c r="GX393" s="755"/>
      <c r="GY393" s="755"/>
      <c r="GZ393" s="755"/>
      <c r="HA393" s="755"/>
      <c r="HB393" s="755"/>
      <c r="HC393" s="755"/>
      <c r="HD393" s="755"/>
      <c r="HE393" s="755"/>
      <c r="HF393" s="755"/>
      <c r="HG393" s="755"/>
      <c r="HH393" s="755"/>
      <c r="HI393" s="755"/>
      <c r="HJ393" s="755"/>
      <c r="HK393" s="755"/>
      <c r="HL393" s="755"/>
      <c r="HM393" s="755"/>
      <c r="HN393" s="755"/>
    </row>
    <row r="394" spans="1:222" s="756" customFormat="1" x14ac:dyDescent="0.25">
      <c r="A394" s="732">
        <v>341</v>
      </c>
      <c r="B394" s="730" t="s">
        <v>4280</v>
      </c>
      <c r="C394" s="730" t="s">
        <v>61</v>
      </c>
      <c r="D394" s="730" t="s">
        <v>120</v>
      </c>
      <c r="E394" s="803">
        <v>2.25</v>
      </c>
      <c r="F394" s="732">
        <v>89</v>
      </c>
      <c r="G394" s="733" t="str">
        <f t="shared" si="8"/>
        <v>Tốt</v>
      </c>
      <c r="H394" s="732"/>
      <c r="I394" s="755"/>
      <c r="J394" s="755"/>
      <c r="K394" s="755"/>
      <c r="L394" s="755"/>
      <c r="M394" s="755"/>
      <c r="N394" s="755"/>
      <c r="O394" s="755"/>
      <c r="P394" s="755"/>
      <c r="Q394" s="755"/>
      <c r="R394" s="755"/>
      <c r="S394" s="755"/>
      <c r="T394" s="755"/>
      <c r="U394" s="755"/>
      <c r="V394" s="755"/>
      <c r="W394" s="755"/>
      <c r="X394" s="755"/>
      <c r="Y394" s="755"/>
      <c r="Z394" s="755"/>
      <c r="AA394" s="755"/>
      <c r="AB394" s="755"/>
      <c r="AC394" s="755"/>
      <c r="AD394" s="755"/>
      <c r="AE394" s="755"/>
      <c r="AF394" s="755"/>
      <c r="AG394" s="755"/>
      <c r="AH394" s="755"/>
      <c r="AI394" s="755"/>
      <c r="AJ394" s="755"/>
      <c r="AK394" s="755"/>
      <c r="AL394" s="755"/>
      <c r="AM394" s="755"/>
      <c r="AN394" s="755"/>
      <c r="AO394" s="755"/>
      <c r="AP394" s="755"/>
      <c r="AQ394" s="755"/>
      <c r="AR394" s="755"/>
      <c r="AS394" s="755"/>
      <c r="AT394" s="755"/>
      <c r="AU394" s="755"/>
      <c r="AV394" s="755"/>
      <c r="AW394" s="755"/>
      <c r="AX394" s="755"/>
      <c r="AY394" s="755"/>
      <c r="AZ394" s="755"/>
      <c r="BA394" s="755"/>
      <c r="BB394" s="755"/>
      <c r="BC394" s="755"/>
      <c r="BD394" s="755"/>
      <c r="BE394" s="755"/>
      <c r="BF394" s="755"/>
      <c r="BG394" s="755"/>
      <c r="BH394" s="755"/>
      <c r="BI394" s="755"/>
      <c r="BJ394" s="755"/>
      <c r="BK394" s="755"/>
      <c r="BL394" s="755"/>
      <c r="BM394" s="755"/>
      <c r="BN394" s="755"/>
      <c r="BO394" s="755"/>
      <c r="BP394" s="755"/>
      <c r="BQ394" s="755"/>
      <c r="BR394" s="755"/>
      <c r="BS394" s="755"/>
      <c r="BT394" s="755"/>
      <c r="BU394" s="755"/>
      <c r="BV394" s="755"/>
      <c r="BW394" s="755"/>
      <c r="BX394" s="755"/>
      <c r="BY394" s="755"/>
      <c r="BZ394" s="755"/>
      <c r="CA394" s="755"/>
      <c r="CB394" s="755"/>
      <c r="CC394" s="755"/>
      <c r="CD394" s="755"/>
      <c r="CE394" s="755"/>
      <c r="CF394" s="755"/>
      <c r="CG394" s="755"/>
      <c r="CH394" s="755"/>
      <c r="CI394" s="755"/>
      <c r="CJ394" s="755"/>
      <c r="CK394" s="755"/>
      <c r="CL394" s="755"/>
      <c r="CM394" s="755"/>
      <c r="CN394" s="755"/>
      <c r="CO394" s="755"/>
      <c r="CP394" s="755"/>
      <c r="CQ394" s="755"/>
      <c r="CR394" s="755"/>
      <c r="CS394" s="755"/>
      <c r="CT394" s="755"/>
      <c r="CU394" s="755"/>
      <c r="CV394" s="755"/>
      <c r="CW394" s="755"/>
      <c r="CX394" s="755"/>
      <c r="CY394" s="755"/>
      <c r="CZ394" s="755"/>
      <c r="DA394" s="755"/>
      <c r="DB394" s="755"/>
      <c r="DC394" s="755"/>
      <c r="DD394" s="755"/>
      <c r="DE394" s="755"/>
      <c r="DF394" s="755"/>
      <c r="DG394" s="755"/>
      <c r="DH394" s="755"/>
      <c r="DI394" s="755"/>
      <c r="DJ394" s="755"/>
      <c r="DK394" s="755"/>
      <c r="DL394" s="755"/>
      <c r="DM394" s="755"/>
      <c r="DN394" s="755"/>
      <c r="DO394" s="755"/>
      <c r="DP394" s="755"/>
      <c r="DQ394" s="755"/>
      <c r="DR394" s="755"/>
      <c r="DS394" s="755"/>
      <c r="DT394" s="755"/>
      <c r="DU394" s="755"/>
      <c r="DV394" s="755"/>
      <c r="DW394" s="755"/>
      <c r="DX394" s="755"/>
      <c r="DY394" s="755"/>
      <c r="DZ394" s="755"/>
      <c r="EA394" s="755"/>
      <c r="EB394" s="755"/>
      <c r="EC394" s="755"/>
      <c r="ED394" s="755"/>
      <c r="EE394" s="755"/>
      <c r="EF394" s="755"/>
      <c r="EG394" s="755"/>
      <c r="EH394" s="755"/>
      <c r="EI394" s="755"/>
      <c r="EJ394" s="755"/>
      <c r="EK394" s="755"/>
      <c r="EL394" s="755"/>
      <c r="EM394" s="755"/>
      <c r="EN394" s="755"/>
      <c r="EO394" s="755"/>
      <c r="EP394" s="755"/>
      <c r="EQ394" s="755"/>
      <c r="ER394" s="755"/>
      <c r="ES394" s="755"/>
      <c r="ET394" s="755"/>
      <c r="EU394" s="755"/>
      <c r="EV394" s="755"/>
      <c r="EW394" s="755"/>
      <c r="EX394" s="755"/>
      <c r="EY394" s="755"/>
      <c r="EZ394" s="755"/>
      <c r="FA394" s="755"/>
      <c r="FB394" s="755"/>
      <c r="FC394" s="755"/>
      <c r="FD394" s="755"/>
      <c r="FE394" s="755"/>
      <c r="FF394" s="755"/>
      <c r="FG394" s="755"/>
      <c r="FH394" s="755"/>
      <c r="FI394" s="755"/>
      <c r="FJ394" s="755"/>
      <c r="FK394" s="755"/>
      <c r="FL394" s="755"/>
      <c r="FM394" s="755"/>
      <c r="FN394" s="755"/>
      <c r="FO394" s="755"/>
      <c r="FP394" s="755"/>
      <c r="FQ394" s="755"/>
      <c r="FR394" s="755"/>
      <c r="FS394" s="755"/>
      <c r="FT394" s="755"/>
      <c r="FU394" s="755"/>
      <c r="FV394" s="755"/>
      <c r="FW394" s="755"/>
      <c r="FX394" s="755"/>
      <c r="FY394" s="755"/>
      <c r="FZ394" s="755"/>
      <c r="GA394" s="755"/>
      <c r="GB394" s="755"/>
      <c r="GC394" s="755"/>
      <c r="GD394" s="755"/>
      <c r="GE394" s="755"/>
      <c r="GF394" s="755"/>
      <c r="GG394" s="755"/>
      <c r="GH394" s="755"/>
      <c r="GI394" s="755"/>
      <c r="GJ394" s="755"/>
      <c r="GK394" s="755"/>
      <c r="GL394" s="755"/>
      <c r="GM394" s="755"/>
      <c r="GN394" s="755"/>
      <c r="GO394" s="755"/>
      <c r="GP394" s="755"/>
      <c r="GQ394" s="755"/>
      <c r="GR394" s="755"/>
      <c r="GS394" s="755"/>
      <c r="GT394" s="755"/>
      <c r="GU394" s="755"/>
      <c r="GV394" s="755"/>
      <c r="GW394" s="755"/>
      <c r="GX394" s="755"/>
      <c r="GY394" s="755"/>
      <c r="GZ394" s="755"/>
      <c r="HA394" s="755"/>
      <c r="HB394" s="755"/>
      <c r="HC394" s="755"/>
      <c r="HD394" s="755"/>
      <c r="HE394" s="755"/>
      <c r="HF394" s="755"/>
      <c r="HG394" s="755"/>
      <c r="HH394" s="755"/>
      <c r="HI394" s="755"/>
      <c r="HJ394" s="755"/>
      <c r="HK394" s="755"/>
      <c r="HL394" s="755"/>
      <c r="HM394" s="755"/>
      <c r="HN394" s="755"/>
    </row>
    <row r="395" spans="1:222" s="756" customFormat="1" x14ac:dyDescent="0.25">
      <c r="A395" s="732">
        <v>342</v>
      </c>
      <c r="B395" s="730" t="s">
        <v>4281</v>
      </c>
      <c r="C395" s="730" t="s">
        <v>4282</v>
      </c>
      <c r="D395" s="730" t="s">
        <v>420</v>
      </c>
      <c r="E395" s="803">
        <v>2.88</v>
      </c>
      <c r="F395" s="732">
        <v>80</v>
      </c>
      <c r="G395" s="733" t="str">
        <f t="shared" si="8"/>
        <v>Tốt</v>
      </c>
      <c r="H395" s="732"/>
      <c r="I395" s="755"/>
      <c r="J395" s="755"/>
      <c r="K395" s="755"/>
      <c r="L395" s="755"/>
      <c r="M395" s="755"/>
      <c r="N395" s="755"/>
      <c r="O395" s="755"/>
      <c r="P395" s="755"/>
      <c r="Q395" s="755"/>
      <c r="R395" s="755"/>
      <c r="S395" s="755"/>
      <c r="T395" s="755"/>
      <c r="U395" s="755"/>
      <c r="V395" s="755"/>
      <c r="W395" s="755"/>
      <c r="X395" s="755"/>
      <c r="Y395" s="755"/>
      <c r="Z395" s="755"/>
      <c r="AA395" s="755"/>
      <c r="AB395" s="755"/>
      <c r="AC395" s="755"/>
      <c r="AD395" s="755"/>
      <c r="AE395" s="755"/>
      <c r="AF395" s="755"/>
      <c r="AG395" s="755"/>
      <c r="AH395" s="755"/>
      <c r="AI395" s="755"/>
      <c r="AJ395" s="755"/>
      <c r="AK395" s="755"/>
      <c r="AL395" s="755"/>
      <c r="AM395" s="755"/>
      <c r="AN395" s="755"/>
      <c r="AO395" s="755"/>
      <c r="AP395" s="755"/>
      <c r="AQ395" s="755"/>
      <c r="AR395" s="755"/>
      <c r="AS395" s="755"/>
      <c r="AT395" s="755"/>
      <c r="AU395" s="755"/>
      <c r="AV395" s="755"/>
      <c r="AW395" s="755"/>
      <c r="AX395" s="755"/>
      <c r="AY395" s="755"/>
      <c r="AZ395" s="755"/>
      <c r="BA395" s="755"/>
      <c r="BB395" s="755"/>
      <c r="BC395" s="755"/>
      <c r="BD395" s="755"/>
      <c r="BE395" s="755"/>
      <c r="BF395" s="755"/>
      <c r="BG395" s="755"/>
      <c r="BH395" s="755"/>
      <c r="BI395" s="755"/>
      <c r="BJ395" s="755"/>
      <c r="BK395" s="755"/>
      <c r="BL395" s="755"/>
      <c r="BM395" s="755"/>
      <c r="BN395" s="755"/>
      <c r="BO395" s="755"/>
      <c r="BP395" s="755"/>
      <c r="BQ395" s="755"/>
      <c r="BR395" s="755"/>
      <c r="BS395" s="755"/>
      <c r="BT395" s="755"/>
      <c r="BU395" s="755"/>
      <c r="BV395" s="755"/>
      <c r="BW395" s="755"/>
      <c r="BX395" s="755"/>
      <c r="BY395" s="755"/>
      <c r="BZ395" s="755"/>
      <c r="CA395" s="755"/>
      <c r="CB395" s="755"/>
      <c r="CC395" s="755"/>
      <c r="CD395" s="755"/>
      <c r="CE395" s="755"/>
      <c r="CF395" s="755"/>
      <c r="CG395" s="755"/>
      <c r="CH395" s="755"/>
      <c r="CI395" s="755"/>
      <c r="CJ395" s="755"/>
      <c r="CK395" s="755"/>
      <c r="CL395" s="755"/>
      <c r="CM395" s="755"/>
      <c r="CN395" s="755"/>
      <c r="CO395" s="755"/>
      <c r="CP395" s="755"/>
      <c r="CQ395" s="755"/>
      <c r="CR395" s="755"/>
      <c r="CS395" s="755"/>
      <c r="CT395" s="755"/>
      <c r="CU395" s="755"/>
      <c r="CV395" s="755"/>
      <c r="CW395" s="755"/>
      <c r="CX395" s="755"/>
      <c r="CY395" s="755"/>
      <c r="CZ395" s="755"/>
      <c r="DA395" s="755"/>
      <c r="DB395" s="755"/>
      <c r="DC395" s="755"/>
      <c r="DD395" s="755"/>
      <c r="DE395" s="755"/>
      <c r="DF395" s="755"/>
      <c r="DG395" s="755"/>
      <c r="DH395" s="755"/>
      <c r="DI395" s="755"/>
      <c r="DJ395" s="755"/>
      <c r="DK395" s="755"/>
      <c r="DL395" s="755"/>
      <c r="DM395" s="755"/>
      <c r="DN395" s="755"/>
      <c r="DO395" s="755"/>
      <c r="DP395" s="755"/>
      <c r="DQ395" s="755"/>
      <c r="DR395" s="755"/>
      <c r="DS395" s="755"/>
      <c r="DT395" s="755"/>
      <c r="DU395" s="755"/>
      <c r="DV395" s="755"/>
      <c r="DW395" s="755"/>
      <c r="DX395" s="755"/>
      <c r="DY395" s="755"/>
      <c r="DZ395" s="755"/>
      <c r="EA395" s="755"/>
      <c r="EB395" s="755"/>
      <c r="EC395" s="755"/>
      <c r="ED395" s="755"/>
      <c r="EE395" s="755"/>
      <c r="EF395" s="755"/>
      <c r="EG395" s="755"/>
      <c r="EH395" s="755"/>
      <c r="EI395" s="755"/>
      <c r="EJ395" s="755"/>
      <c r="EK395" s="755"/>
      <c r="EL395" s="755"/>
      <c r="EM395" s="755"/>
      <c r="EN395" s="755"/>
      <c r="EO395" s="755"/>
      <c r="EP395" s="755"/>
      <c r="EQ395" s="755"/>
      <c r="ER395" s="755"/>
      <c r="ES395" s="755"/>
      <c r="ET395" s="755"/>
      <c r="EU395" s="755"/>
      <c r="EV395" s="755"/>
      <c r="EW395" s="755"/>
      <c r="EX395" s="755"/>
      <c r="EY395" s="755"/>
      <c r="EZ395" s="755"/>
      <c r="FA395" s="755"/>
      <c r="FB395" s="755"/>
      <c r="FC395" s="755"/>
      <c r="FD395" s="755"/>
      <c r="FE395" s="755"/>
      <c r="FF395" s="755"/>
      <c r="FG395" s="755"/>
      <c r="FH395" s="755"/>
      <c r="FI395" s="755"/>
      <c r="FJ395" s="755"/>
      <c r="FK395" s="755"/>
      <c r="FL395" s="755"/>
      <c r="FM395" s="755"/>
      <c r="FN395" s="755"/>
      <c r="FO395" s="755"/>
      <c r="FP395" s="755"/>
      <c r="FQ395" s="755"/>
      <c r="FR395" s="755"/>
      <c r="FS395" s="755"/>
      <c r="FT395" s="755"/>
      <c r="FU395" s="755"/>
      <c r="FV395" s="755"/>
      <c r="FW395" s="755"/>
      <c r="FX395" s="755"/>
      <c r="FY395" s="755"/>
      <c r="FZ395" s="755"/>
      <c r="GA395" s="755"/>
      <c r="GB395" s="755"/>
      <c r="GC395" s="755"/>
      <c r="GD395" s="755"/>
      <c r="GE395" s="755"/>
      <c r="GF395" s="755"/>
      <c r="GG395" s="755"/>
      <c r="GH395" s="755"/>
      <c r="GI395" s="755"/>
      <c r="GJ395" s="755"/>
      <c r="GK395" s="755"/>
      <c r="GL395" s="755"/>
      <c r="GM395" s="755"/>
      <c r="GN395" s="755"/>
      <c r="GO395" s="755"/>
      <c r="GP395" s="755"/>
      <c r="GQ395" s="755"/>
      <c r="GR395" s="755"/>
      <c r="GS395" s="755"/>
      <c r="GT395" s="755"/>
      <c r="GU395" s="755"/>
      <c r="GV395" s="755"/>
      <c r="GW395" s="755"/>
      <c r="GX395" s="755"/>
      <c r="GY395" s="755"/>
      <c r="GZ395" s="755"/>
      <c r="HA395" s="755"/>
      <c r="HB395" s="755"/>
      <c r="HC395" s="755"/>
      <c r="HD395" s="755"/>
      <c r="HE395" s="755"/>
      <c r="HF395" s="755"/>
      <c r="HG395" s="755"/>
      <c r="HH395" s="755"/>
      <c r="HI395" s="755"/>
      <c r="HJ395" s="755"/>
      <c r="HK395" s="755"/>
      <c r="HL395" s="755"/>
      <c r="HM395" s="755"/>
      <c r="HN395" s="755"/>
    </row>
    <row r="396" spans="1:222" s="756" customFormat="1" x14ac:dyDescent="0.25">
      <c r="A396" s="732">
        <v>343</v>
      </c>
      <c r="B396" s="730" t="s">
        <v>4283</v>
      </c>
      <c r="C396" s="730" t="s">
        <v>3044</v>
      </c>
      <c r="D396" s="730" t="s">
        <v>276</v>
      </c>
      <c r="E396" s="803">
        <v>1.69</v>
      </c>
      <c r="F396" s="732">
        <v>68</v>
      </c>
      <c r="G396" s="733" t="str">
        <f t="shared" si="8"/>
        <v>Khá</v>
      </c>
      <c r="H396" s="732"/>
      <c r="I396" s="755"/>
      <c r="J396" s="755"/>
      <c r="K396" s="755"/>
      <c r="L396" s="755"/>
      <c r="M396" s="755"/>
      <c r="N396" s="755"/>
      <c r="O396" s="755"/>
      <c r="P396" s="755"/>
      <c r="Q396" s="755"/>
      <c r="R396" s="755"/>
      <c r="S396" s="755"/>
      <c r="T396" s="755"/>
      <c r="U396" s="755"/>
      <c r="V396" s="755"/>
      <c r="W396" s="755"/>
      <c r="X396" s="755"/>
      <c r="Y396" s="755"/>
      <c r="Z396" s="755"/>
      <c r="AA396" s="755"/>
      <c r="AB396" s="755"/>
      <c r="AC396" s="755"/>
      <c r="AD396" s="755"/>
      <c r="AE396" s="755"/>
      <c r="AF396" s="755"/>
      <c r="AG396" s="755"/>
      <c r="AH396" s="755"/>
      <c r="AI396" s="755"/>
      <c r="AJ396" s="755"/>
      <c r="AK396" s="755"/>
      <c r="AL396" s="755"/>
      <c r="AM396" s="755"/>
      <c r="AN396" s="755"/>
      <c r="AO396" s="755"/>
      <c r="AP396" s="755"/>
      <c r="AQ396" s="755"/>
      <c r="AR396" s="755"/>
      <c r="AS396" s="755"/>
      <c r="AT396" s="755"/>
      <c r="AU396" s="755"/>
      <c r="AV396" s="755"/>
      <c r="AW396" s="755"/>
      <c r="AX396" s="755"/>
      <c r="AY396" s="755"/>
      <c r="AZ396" s="755"/>
      <c r="BA396" s="755"/>
      <c r="BB396" s="755"/>
      <c r="BC396" s="755"/>
      <c r="BD396" s="755"/>
      <c r="BE396" s="755"/>
      <c r="BF396" s="755"/>
      <c r="BG396" s="755"/>
      <c r="BH396" s="755"/>
      <c r="BI396" s="755"/>
      <c r="BJ396" s="755"/>
      <c r="BK396" s="755"/>
      <c r="BL396" s="755"/>
      <c r="BM396" s="755"/>
      <c r="BN396" s="755"/>
      <c r="BO396" s="755"/>
      <c r="BP396" s="755"/>
      <c r="BQ396" s="755"/>
      <c r="BR396" s="755"/>
      <c r="BS396" s="755"/>
      <c r="BT396" s="755"/>
      <c r="BU396" s="755"/>
      <c r="BV396" s="755"/>
      <c r="BW396" s="755"/>
      <c r="BX396" s="755"/>
      <c r="BY396" s="755"/>
      <c r="BZ396" s="755"/>
      <c r="CA396" s="755"/>
      <c r="CB396" s="755"/>
      <c r="CC396" s="755"/>
      <c r="CD396" s="755"/>
      <c r="CE396" s="755"/>
      <c r="CF396" s="755"/>
      <c r="CG396" s="755"/>
      <c r="CH396" s="755"/>
      <c r="CI396" s="755"/>
      <c r="CJ396" s="755"/>
      <c r="CK396" s="755"/>
      <c r="CL396" s="755"/>
      <c r="CM396" s="755"/>
      <c r="CN396" s="755"/>
      <c r="CO396" s="755"/>
      <c r="CP396" s="755"/>
      <c r="CQ396" s="755"/>
      <c r="CR396" s="755"/>
      <c r="CS396" s="755"/>
      <c r="CT396" s="755"/>
      <c r="CU396" s="755"/>
      <c r="CV396" s="755"/>
      <c r="CW396" s="755"/>
      <c r="CX396" s="755"/>
      <c r="CY396" s="755"/>
      <c r="CZ396" s="755"/>
      <c r="DA396" s="755"/>
      <c r="DB396" s="755"/>
      <c r="DC396" s="755"/>
      <c r="DD396" s="755"/>
      <c r="DE396" s="755"/>
      <c r="DF396" s="755"/>
      <c r="DG396" s="755"/>
      <c r="DH396" s="755"/>
      <c r="DI396" s="755"/>
      <c r="DJ396" s="755"/>
      <c r="DK396" s="755"/>
      <c r="DL396" s="755"/>
      <c r="DM396" s="755"/>
      <c r="DN396" s="755"/>
      <c r="DO396" s="755"/>
      <c r="DP396" s="755"/>
      <c r="DQ396" s="755"/>
      <c r="DR396" s="755"/>
      <c r="DS396" s="755"/>
      <c r="DT396" s="755"/>
      <c r="DU396" s="755"/>
      <c r="DV396" s="755"/>
      <c r="DW396" s="755"/>
      <c r="DX396" s="755"/>
      <c r="DY396" s="755"/>
      <c r="DZ396" s="755"/>
      <c r="EA396" s="755"/>
      <c r="EB396" s="755"/>
      <c r="EC396" s="755"/>
      <c r="ED396" s="755"/>
      <c r="EE396" s="755"/>
      <c r="EF396" s="755"/>
      <c r="EG396" s="755"/>
      <c r="EH396" s="755"/>
      <c r="EI396" s="755"/>
      <c r="EJ396" s="755"/>
      <c r="EK396" s="755"/>
      <c r="EL396" s="755"/>
      <c r="EM396" s="755"/>
      <c r="EN396" s="755"/>
      <c r="EO396" s="755"/>
      <c r="EP396" s="755"/>
      <c r="EQ396" s="755"/>
      <c r="ER396" s="755"/>
      <c r="ES396" s="755"/>
      <c r="ET396" s="755"/>
      <c r="EU396" s="755"/>
      <c r="EV396" s="755"/>
      <c r="EW396" s="755"/>
      <c r="EX396" s="755"/>
      <c r="EY396" s="755"/>
      <c r="EZ396" s="755"/>
      <c r="FA396" s="755"/>
      <c r="FB396" s="755"/>
      <c r="FC396" s="755"/>
      <c r="FD396" s="755"/>
      <c r="FE396" s="755"/>
      <c r="FF396" s="755"/>
      <c r="FG396" s="755"/>
      <c r="FH396" s="755"/>
      <c r="FI396" s="755"/>
      <c r="FJ396" s="755"/>
      <c r="FK396" s="755"/>
      <c r="FL396" s="755"/>
      <c r="FM396" s="755"/>
      <c r="FN396" s="755"/>
      <c r="FO396" s="755"/>
      <c r="FP396" s="755"/>
      <c r="FQ396" s="755"/>
      <c r="FR396" s="755"/>
      <c r="FS396" s="755"/>
      <c r="FT396" s="755"/>
      <c r="FU396" s="755"/>
      <c r="FV396" s="755"/>
      <c r="FW396" s="755"/>
      <c r="FX396" s="755"/>
      <c r="FY396" s="755"/>
      <c r="FZ396" s="755"/>
      <c r="GA396" s="755"/>
      <c r="GB396" s="755"/>
      <c r="GC396" s="755"/>
      <c r="GD396" s="755"/>
      <c r="GE396" s="755"/>
      <c r="GF396" s="755"/>
      <c r="GG396" s="755"/>
      <c r="GH396" s="755"/>
      <c r="GI396" s="755"/>
      <c r="GJ396" s="755"/>
      <c r="GK396" s="755"/>
      <c r="GL396" s="755"/>
      <c r="GM396" s="755"/>
      <c r="GN396" s="755"/>
      <c r="GO396" s="755"/>
      <c r="GP396" s="755"/>
      <c r="GQ396" s="755"/>
      <c r="GR396" s="755"/>
      <c r="GS396" s="755"/>
      <c r="GT396" s="755"/>
      <c r="GU396" s="755"/>
      <c r="GV396" s="755"/>
      <c r="GW396" s="755"/>
      <c r="GX396" s="755"/>
      <c r="GY396" s="755"/>
      <c r="GZ396" s="755"/>
      <c r="HA396" s="755"/>
      <c r="HB396" s="755"/>
      <c r="HC396" s="755"/>
      <c r="HD396" s="755"/>
      <c r="HE396" s="755"/>
      <c r="HF396" s="755"/>
      <c r="HG396" s="755"/>
      <c r="HH396" s="755"/>
      <c r="HI396" s="755"/>
      <c r="HJ396" s="755"/>
      <c r="HK396" s="755"/>
      <c r="HL396" s="755"/>
      <c r="HM396" s="755"/>
      <c r="HN396" s="755"/>
    </row>
    <row r="397" spans="1:222" s="756" customFormat="1" x14ac:dyDescent="0.25">
      <c r="A397" s="732">
        <v>344</v>
      </c>
      <c r="B397" s="730" t="s">
        <v>4284</v>
      </c>
      <c r="C397" s="730" t="s">
        <v>114</v>
      </c>
      <c r="D397" s="730" t="s">
        <v>217</v>
      </c>
      <c r="E397" s="803">
        <v>2.25</v>
      </c>
      <c r="F397" s="732">
        <v>89</v>
      </c>
      <c r="G397" s="733" t="str">
        <f t="shared" si="8"/>
        <v>Tốt</v>
      </c>
      <c r="H397" s="733"/>
      <c r="I397" s="755"/>
      <c r="J397" s="755"/>
      <c r="K397" s="755"/>
      <c r="L397" s="755"/>
      <c r="M397" s="755"/>
      <c r="N397" s="755"/>
      <c r="O397" s="755"/>
      <c r="P397" s="755"/>
      <c r="Q397" s="755"/>
      <c r="R397" s="755"/>
      <c r="S397" s="755"/>
      <c r="T397" s="755"/>
      <c r="U397" s="755"/>
      <c r="V397" s="755"/>
      <c r="W397" s="755"/>
      <c r="X397" s="755"/>
      <c r="Y397" s="755"/>
      <c r="Z397" s="755"/>
      <c r="AA397" s="755"/>
      <c r="AB397" s="755"/>
      <c r="AC397" s="755"/>
      <c r="AD397" s="755"/>
      <c r="AE397" s="755"/>
      <c r="AF397" s="755"/>
      <c r="AG397" s="755"/>
      <c r="AH397" s="755"/>
      <c r="AI397" s="755"/>
      <c r="AJ397" s="755"/>
      <c r="AK397" s="755"/>
      <c r="AL397" s="755"/>
      <c r="AM397" s="755"/>
      <c r="AN397" s="755"/>
      <c r="AO397" s="755"/>
      <c r="AP397" s="755"/>
      <c r="AQ397" s="755"/>
      <c r="AR397" s="755"/>
      <c r="AS397" s="755"/>
      <c r="AT397" s="755"/>
      <c r="AU397" s="755"/>
      <c r="AV397" s="755"/>
      <c r="AW397" s="755"/>
      <c r="AX397" s="755"/>
      <c r="AY397" s="755"/>
      <c r="AZ397" s="755"/>
      <c r="BA397" s="755"/>
      <c r="BB397" s="755"/>
      <c r="BC397" s="755"/>
      <c r="BD397" s="755"/>
      <c r="BE397" s="755"/>
      <c r="BF397" s="755"/>
      <c r="BG397" s="755"/>
      <c r="BH397" s="755"/>
      <c r="BI397" s="755"/>
      <c r="BJ397" s="755"/>
      <c r="BK397" s="755"/>
      <c r="BL397" s="755"/>
      <c r="BM397" s="755"/>
      <c r="BN397" s="755"/>
      <c r="BO397" s="755"/>
      <c r="BP397" s="755"/>
      <c r="BQ397" s="755"/>
      <c r="BR397" s="755"/>
      <c r="BS397" s="755"/>
      <c r="BT397" s="755"/>
      <c r="BU397" s="755"/>
      <c r="BV397" s="755"/>
      <c r="BW397" s="755"/>
      <c r="BX397" s="755"/>
      <c r="BY397" s="755"/>
      <c r="BZ397" s="755"/>
      <c r="CA397" s="755"/>
      <c r="CB397" s="755"/>
      <c r="CC397" s="755"/>
      <c r="CD397" s="755"/>
      <c r="CE397" s="755"/>
      <c r="CF397" s="755"/>
      <c r="CG397" s="755"/>
      <c r="CH397" s="755"/>
      <c r="CI397" s="755"/>
      <c r="CJ397" s="755"/>
      <c r="CK397" s="755"/>
      <c r="CL397" s="755"/>
      <c r="CM397" s="755"/>
      <c r="CN397" s="755"/>
      <c r="CO397" s="755"/>
      <c r="CP397" s="755"/>
      <c r="CQ397" s="755"/>
      <c r="CR397" s="755"/>
      <c r="CS397" s="755"/>
      <c r="CT397" s="755"/>
      <c r="CU397" s="755"/>
      <c r="CV397" s="755"/>
      <c r="CW397" s="755"/>
      <c r="CX397" s="755"/>
      <c r="CY397" s="755"/>
      <c r="CZ397" s="755"/>
      <c r="DA397" s="755"/>
      <c r="DB397" s="755"/>
      <c r="DC397" s="755"/>
      <c r="DD397" s="755"/>
      <c r="DE397" s="755"/>
      <c r="DF397" s="755"/>
      <c r="DG397" s="755"/>
      <c r="DH397" s="755"/>
      <c r="DI397" s="755"/>
      <c r="DJ397" s="755"/>
      <c r="DK397" s="755"/>
      <c r="DL397" s="755"/>
      <c r="DM397" s="755"/>
      <c r="DN397" s="755"/>
      <c r="DO397" s="755"/>
      <c r="DP397" s="755"/>
      <c r="DQ397" s="755"/>
      <c r="DR397" s="755"/>
      <c r="DS397" s="755"/>
      <c r="DT397" s="755"/>
      <c r="DU397" s="755"/>
      <c r="DV397" s="755"/>
      <c r="DW397" s="755"/>
      <c r="DX397" s="755"/>
      <c r="DY397" s="755"/>
      <c r="DZ397" s="755"/>
      <c r="EA397" s="755"/>
      <c r="EB397" s="755"/>
      <c r="EC397" s="755"/>
      <c r="ED397" s="755"/>
      <c r="EE397" s="755"/>
      <c r="EF397" s="755"/>
      <c r="EG397" s="755"/>
      <c r="EH397" s="755"/>
      <c r="EI397" s="755"/>
      <c r="EJ397" s="755"/>
      <c r="EK397" s="755"/>
      <c r="EL397" s="755"/>
      <c r="EM397" s="755"/>
      <c r="EN397" s="755"/>
      <c r="EO397" s="755"/>
      <c r="EP397" s="755"/>
      <c r="EQ397" s="755"/>
      <c r="ER397" s="755"/>
      <c r="ES397" s="755"/>
      <c r="ET397" s="755"/>
      <c r="EU397" s="755"/>
      <c r="EV397" s="755"/>
      <c r="EW397" s="755"/>
      <c r="EX397" s="755"/>
      <c r="EY397" s="755"/>
      <c r="EZ397" s="755"/>
      <c r="FA397" s="755"/>
      <c r="FB397" s="755"/>
      <c r="FC397" s="755"/>
      <c r="FD397" s="755"/>
      <c r="FE397" s="755"/>
      <c r="FF397" s="755"/>
      <c r="FG397" s="755"/>
      <c r="FH397" s="755"/>
      <c r="FI397" s="755"/>
      <c r="FJ397" s="755"/>
      <c r="FK397" s="755"/>
      <c r="FL397" s="755"/>
      <c r="FM397" s="755"/>
      <c r="FN397" s="755"/>
      <c r="FO397" s="755"/>
      <c r="FP397" s="755"/>
      <c r="FQ397" s="755"/>
      <c r="FR397" s="755"/>
      <c r="FS397" s="755"/>
      <c r="FT397" s="755"/>
      <c r="FU397" s="755"/>
      <c r="FV397" s="755"/>
      <c r="FW397" s="755"/>
      <c r="FX397" s="755"/>
      <c r="FY397" s="755"/>
      <c r="FZ397" s="755"/>
      <c r="GA397" s="755"/>
      <c r="GB397" s="755"/>
      <c r="GC397" s="755"/>
      <c r="GD397" s="755"/>
      <c r="GE397" s="755"/>
      <c r="GF397" s="755"/>
      <c r="GG397" s="755"/>
      <c r="GH397" s="755"/>
      <c r="GI397" s="755"/>
      <c r="GJ397" s="755"/>
      <c r="GK397" s="755"/>
      <c r="GL397" s="755"/>
      <c r="GM397" s="755"/>
      <c r="GN397" s="755"/>
      <c r="GO397" s="755"/>
      <c r="GP397" s="755"/>
      <c r="GQ397" s="755"/>
      <c r="GR397" s="755"/>
      <c r="GS397" s="755"/>
      <c r="GT397" s="755"/>
      <c r="GU397" s="755"/>
      <c r="GV397" s="755"/>
      <c r="GW397" s="755"/>
      <c r="GX397" s="755"/>
      <c r="GY397" s="755"/>
      <c r="GZ397" s="755"/>
      <c r="HA397" s="755"/>
      <c r="HB397" s="755"/>
      <c r="HC397" s="755"/>
      <c r="HD397" s="755"/>
      <c r="HE397" s="755"/>
      <c r="HF397" s="755"/>
      <c r="HG397" s="755"/>
      <c r="HH397" s="755"/>
      <c r="HI397" s="755"/>
      <c r="HJ397" s="755"/>
      <c r="HK397" s="755"/>
      <c r="HL397" s="755"/>
      <c r="HM397" s="755"/>
      <c r="HN397" s="755"/>
    </row>
    <row r="398" spans="1:222" s="756" customFormat="1" x14ac:dyDescent="0.25">
      <c r="A398" s="732">
        <v>345</v>
      </c>
      <c r="B398" s="730" t="s">
        <v>4285</v>
      </c>
      <c r="C398" s="730" t="s">
        <v>46</v>
      </c>
      <c r="D398" s="730" t="s">
        <v>4286</v>
      </c>
      <c r="E398" s="803">
        <v>2.5</v>
      </c>
      <c r="F398" s="732">
        <v>83</v>
      </c>
      <c r="G398" s="733" t="str">
        <f t="shared" si="8"/>
        <v>Tốt</v>
      </c>
      <c r="H398" s="732"/>
      <c r="I398" s="755"/>
      <c r="J398" s="755"/>
      <c r="K398" s="755"/>
      <c r="L398" s="755"/>
      <c r="M398" s="755"/>
      <c r="N398" s="755"/>
      <c r="O398" s="755"/>
      <c r="P398" s="755"/>
      <c r="Q398" s="755"/>
      <c r="R398" s="755"/>
      <c r="S398" s="755"/>
      <c r="T398" s="755"/>
      <c r="U398" s="755"/>
      <c r="V398" s="755"/>
      <c r="W398" s="755"/>
      <c r="X398" s="755"/>
      <c r="Y398" s="755"/>
      <c r="Z398" s="755"/>
      <c r="AA398" s="755"/>
      <c r="AB398" s="755"/>
      <c r="AC398" s="755"/>
      <c r="AD398" s="755"/>
      <c r="AE398" s="755"/>
      <c r="AF398" s="755"/>
      <c r="AG398" s="755"/>
      <c r="AH398" s="755"/>
      <c r="AI398" s="755"/>
      <c r="AJ398" s="755"/>
      <c r="AK398" s="755"/>
      <c r="AL398" s="755"/>
      <c r="AM398" s="755"/>
      <c r="AN398" s="755"/>
      <c r="AO398" s="755"/>
      <c r="AP398" s="755"/>
      <c r="AQ398" s="755"/>
      <c r="AR398" s="755"/>
      <c r="AS398" s="755"/>
      <c r="AT398" s="755"/>
      <c r="AU398" s="755"/>
      <c r="AV398" s="755"/>
      <c r="AW398" s="755"/>
      <c r="AX398" s="755"/>
      <c r="AY398" s="755"/>
      <c r="AZ398" s="755"/>
      <c r="BA398" s="755"/>
      <c r="BB398" s="755"/>
      <c r="BC398" s="755"/>
      <c r="BD398" s="755"/>
      <c r="BE398" s="755"/>
      <c r="BF398" s="755"/>
      <c r="BG398" s="755"/>
      <c r="BH398" s="755"/>
      <c r="BI398" s="755"/>
      <c r="BJ398" s="755"/>
      <c r="BK398" s="755"/>
      <c r="BL398" s="755"/>
      <c r="BM398" s="755"/>
      <c r="BN398" s="755"/>
      <c r="BO398" s="755"/>
      <c r="BP398" s="755"/>
      <c r="BQ398" s="755"/>
      <c r="BR398" s="755"/>
      <c r="BS398" s="755"/>
      <c r="BT398" s="755"/>
      <c r="BU398" s="755"/>
      <c r="BV398" s="755"/>
      <c r="BW398" s="755"/>
      <c r="BX398" s="755"/>
      <c r="BY398" s="755"/>
      <c r="BZ398" s="755"/>
      <c r="CA398" s="755"/>
      <c r="CB398" s="755"/>
      <c r="CC398" s="755"/>
      <c r="CD398" s="755"/>
      <c r="CE398" s="755"/>
      <c r="CF398" s="755"/>
      <c r="CG398" s="755"/>
      <c r="CH398" s="755"/>
      <c r="CI398" s="755"/>
      <c r="CJ398" s="755"/>
      <c r="CK398" s="755"/>
      <c r="CL398" s="755"/>
      <c r="CM398" s="755"/>
      <c r="CN398" s="755"/>
      <c r="CO398" s="755"/>
      <c r="CP398" s="755"/>
      <c r="CQ398" s="755"/>
      <c r="CR398" s="755"/>
      <c r="CS398" s="755"/>
      <c r="CT398" s="755"/>
      <c r="CU398" s="755"/>
      <c r="CV398" s="755"/>
      <c r="CW398" s="755"/>
      <c r="CX398" s="755"/>
      <c r="CY398" s="755"/>
      <c r="CZ398" s="755"/>
      <c r="DA398" s="755"/>
      <c r="DB398" s="755"/>
      <c r="DC398" s="755"/>
      <c r="DD398" s="755"/>
      <c r="DE398" s="755"/>
      <c r="DF398" s="755"/>
      <c r="DG398" s="755"/>
      <c r="DH398" s="755"/>
      <c r="DI398" s="755"/>
      <c r="DJ398" s="755"/>
      <c r="DK398" s="755"/>
      <c r="DL398" s="755"/>
      <c r="DM398" s="755"/>
      <c r="DN398" s="755"/>
      <c r="DO398" s="755"/>
      <c r="DP398" s="755"/>
      <c r="DQ398" s="755"/>
      <c r="DR398" s="755"/>
      <c r="DS398" s="755"/>
      <c r="DT398" s="755"/>
      <c r="DU398" s="755"/>
      <c r="DV398" s="755"/>
      <c r="DW398" s="755"/>
      <c r="DX398" s="755"/>
      <c r="DY398" s="755"/>
      <c r="DZ398" s="755"/>
      <c r="EA398" s="755"/>
      <c r="EB398" s="755"/>
      <c r="EC398" s="755"/>
      <c r="ED398" s="755"/>
      <c r="EE398" s="755"/>
      <c r="EF398" s="755"/>
      <c r="EG398" s="755"/>
      <c r="EH398" s="755"/>
      <c r="EI398" s="755"/>
      <c r="EJ398" s="755"/>
      <c r="EK398" s="755"/>
      <c r="EL398" s="755"/>
      <c r="EM398" s="755"/>
      <c r="EN398" s="755"/>
      <c r="EO398" s="755"/>
      <c r="EP398" s="755"/>
      <c r="EQ398" s="755"/>
      <c r="ER398" s="755"/>
      <c r="ES398" s="755"/>
      <c r="ET398" s="755"/>
      <c r="EU398" s="755"/>
      <c r="EV398" s="755"/>
      <c r="EW398" s="755"/>
      <c r="EX398" s="755"/>
      <c r="EY398" s="755"/>
      <c r="EZ398" s="755"/>
      <c r="FA398" s="755"/>
      <c r="FB398" s="755"/>
      <c r="FC398" s="755"/>
      <c r="FD398" s="755"/>
      <c r="FE398" s="755"/>
      <c r="FF398" s="755"/>
      <c r="FG398" s="755"/>
      <c r="FH398" s="755"/>
      <c r="FI398" s="755"/>
      <c r="FJ398" s="755"/>
      <c r="FK398" s="755"/>
      <c r="FL398" s="755"/>
      <c r="FM398" s="755"/>
      <c r="FN398" s="755"/>
      <c r="FO398" s="755"/>
      <c r="FP398" s="755"/>
      <c r="FQ398" s="755"/>
      <c r="FR398" s="755"/>
      <c r="FS398" s="755"/>
      <c r="FT398" s="755"/>
      <c r="FU398" s="755"/>
      <c r="FV398" s="755"/>
      <c r="FW398" s="755"/>
      <c r="FX398" s="755"/>
      <c r="FY398" s="755"/>
      <c r="FZ398" s="755"/>
      <c r="GA398" s="755"/>
      <c r="GB398" s="755"/>
      <c r="GC398" s="755"/>
      <c r="GD398" s="755"/>
      <c r="GE398" s="755"/>
      <c r="GF398" s="755"/>
      <c r="GG398" s="755"/>
      <c r="GH398" s="755"/>
      <c r="GI398" s="755"/>
      <c r="GJ398" s="755"/>
      <c r="GK398" s="755"/>
      <c r="GL398" s="755"/>
      <c r="GM398" s="755"/>
      <c r="GN398" s="755"/>
      <c r="GO398" s="755"/>
      <c r="GP398" s="755"/>
      <c r="GQ398" s="755"/>
      <c r="GR398" s="755"/>
      <c r="GS398" s="755"/>
      <c r="GT398" s="755"/>
      <c r="GU398" s="755"/>
      <c r="GV398" s="755"/>
      <c r="GW398" s="755"/>
      <c r="GX398" s="755"/>
      <c r="GY398" s="755"/>
      <c r="GZ398" s="755"/>
      <c r="HA398" s="755"/>
      <c r="HB398" s="755"/>
      <c r="HC398" s="755"/>
      <c r="HD398" s="755"/>
      <c r="HE398" s="755"/>
      <c r="HF398" s="755"/>
      <c r="HG398" s="755"/>
      <c r="HH398" s="755"/>
      <c r="HI398" s="755"/>
      <c r="HJ398" s="755"/>
      <c r="HK398" s="755"/>
      <c r="HL398" s="755"/>
      <c r="HM398" s="755"/>
      <c r="HN398" s="755"/>
    </row>
    <row r="399" spans="1:222" s="756" customFormat="1" x14ac:dyDescent="0.25">
      <c r="A399" s="732">
        <v>346</v>
      </c>
      <c r="B399" s="730" t="s">
        <v>4287</v>
      </c>
      <c r="C399" s="730" t="s">
        <v>4288</v>
      </c>
      <c r="D399" s="730" t="s">
        <v>364</v>
      </c>
      <c r="E399" s="803">
        <v>1.19</v>
      </c>
      <c r="F399" s="732">
        <v>65</v>
      </c>
      <c r="G399" s="733" t="str">
        <f t="shared" si="8"/>
        <v>Khá</v>
      </c>
      <c r="H399" s="732"/>
      <c r="I399" s="755"/>
      <c r="J399" s="755"/>
      <c r="K399" s="755"/>
      <c r="L399" s="755"/>
      <c r="M399" s="755"/>
      <c r="N399" s="755"/>
      <c r="O399" s="755"/>
      <c r="P399" s="755"/>
      <c r="Q399" s="755"/>
      <c r="R399" s="755"/>
      <c r="S399" s="755"/>
      <c r="T399" s="755"/>
      <c r="U399" s="755"/>
      <c r="V399" s="755"/>
      <c r="W399" s="755"/>
      <c r="X399" s="755"/>
      <c r="Y399" s="755"/>
      <c r="Z399" s="755"/>
      <c r="AA399" s="755"/>
      <c r="AB399" s="755"/>
      <c r="AC399" s="755"/>
      <c r="AD399" s="755"/>
      <c r="AE399" s="755"/>
      <c r="AF399" s="755"/>
      <c r="AG399" s="755"/>
      <c r="AH399" s="755"/>
      <c r="AI399" s="755"/>
      <c r="AJ399" s="755"/>
      <c r="AK399" s="755"/>
      <c r="AL399" s="755"/>
      <c r="AM399" s="755"/>
      <c r="AN399" s="755"/>
      <c r="AO399" s="755"/>
      <c r="AP399" s="755"/>
      <c r="AQ399" s="755"/>
      <c r="AR399" s="755"/>
      <c r="AS399" s="755"/>
      <c r="AT399" s="755"/>
      <c r="AU399" s="755"/>
      <c r="AV399" s="755"/>
      <c r="AW399" s="755"/>
      <c r="AX399" s="755"/>
      <c r="AY399" s="755"/>
      <c r="AZ399" s="755"/>
      <c r="BA399" s="755"/>
      <c r="BB399" s="755"/>
      <c r="BC399" s="755"/>
      <c r="BD399" s="755"/>
      <c r="BE399" s="755"/>
      <c r="BF399" s="755"/>
      <c r="BG399" s="755"/>
      <c r="BH399" s="755"/>
      <c r="BI399" s="755"/>
      <c r="BJ399" s="755"/>
      <c r="BK399" s="755"/>
      <c r="BL399" s="755"/>
      <c r="BM399" s="755"/>
      <c r="BN399" s="755"/>
      <c r="BO399" s="755"/>
      <c r="BP399" s="755"/>
      <c r="BQ399" s="755"/>
      <c r="BR399" s="755"/>
      <c r="BS399" s="755"/>
      <c r="BT399" s="755"/>
      <c r="BU399" s="755"/>
      <c r="BV399" s="755"/>
      <c r="BW399" s="755"/>
      <c r="BX399" s="755"/>
      <c r="BY399" s="755"/>
      <c r="BZ399" s="755"/>
      <c r="CA399" s="755"/>
      <c r="CB399" s="755"/>
      <c r="CC399" s="755"/>
      <c r="CD399" s="755"/>
      <c r="CE399" s="755"/>
      <c r="CF399" s="755"/>
      <c r="CG399" s="755"/>
      <c r="CH399" s="755"/>
      <c r="CI399" s="755"/>
      <c r="CJ399" s="755"/>
      <c r="CK399" s="755"/>
      <c r="CL399" s="755"/>
      <c r="CM399" s="755"/>
      <c r="CN399" s="755"/>
      <c r="CO399" s="755"/>
      <c r="CP399" s="755"/>
      <c r="CQ399" s="755"/>
      <c r="CR399" s="755"/>
      <c r="CS399" s="755"/>
      <c r="CT399" s="755"/>
      <c r="CU399" s="755"/>
      <c r="CV399" s="755"/>
      <c r="CW399" s="755"/>
      <c r="CX399" s="755"/>
      <c r="CY399" s="755"/>
      <c r="CZ399" s="755"/>
      <c r="DA399" s="755"/>
      <c r="DB399" s="755"/>
      <c r="DC399" s="755"/>
      <c r="DD399" s="755"/>
      <c r="DE399" s="755"/>
      <c r="DF399" s="755"/>
      <c r="DG399" s="755"/>
      <c r="DH399" s="755"/>
      <c r="DI399" s="755"/>
      <c r="DJ399" s="755"/>
      <c r="DK399" s="755"/>
      <c r="DL399" s="755"/>
      <c r="DM399" s="755"/>
      <c r="DN399" s="755"/>
      <c r="DO399" s="755"/>
      <c r="DP399" s="755"/>
      <c r="DQ399" s="755"/>
      <c r="DR399" s="755"/>
      <c r="DS399" s="755"/>
      <c r="DT399" s="755"/>
      <c r="DU399" s="755"/>
      <c r="DV399" s="755"/>
      <c r="DW399" s="755"/>
      <c r="DX399" s="755"/>
      <c r="DY399" s="755"/>
      <c r="DZ399" s="755"/>
      <c r="EA399" s="755"/>
      <c r="EB399" s="755"/>
      <c r="EC399" s="755"/>
      <c r="ED399" s="755"/>
      <c r="EE399" s="755"/>
      <c r="EF399" s="755"/>
      <c r="EG399" s="755"/>
      <c r="EH399" s="755"/>
      <c r="EI399" s="755"/>
      <c r="EJ399" s="755"/>
      <c r="EK399" s="755"/>
      <c r="EL399" s="755"/>
      <c r="EM399" s="755"/>
      <c r="EN399" s="755"/>
      <c r="EO399" s="755"/>
      <c r="EP399" s="755"/>
      <c r="EQ399" s="755"/>
      <c r="ER399" s="755"/>
      <c r="ES399" s="755"/>
      <c r="ET399" s="755"/>
      <c r="EU399" s="755"/>
      <c r="EV399" s="755"/>
      <c r="EW399" s="755"/>
      <c r="EX399" s="755"/>
      <c r="EY399" s="755"/>
      <c r="EZ399" s="755"/>
      <c r="FA399" s="755"/>
      <c r="FB399" s="755"/>
      <c r="FC399" s="755"/>
      <c r="FD399" s="755"/>
      <c r="FE399" s="755"/>
      <c r="FF399" s="755"/>
      <c r="FG399" s="755"/>
      <c r="FH399" s="755"/>
      <c r="FI399" s="755"/>
      <c r="FJ399" s="755"/>
      <c r="FK399" s="755"/>
      <c r="FL399" s="755"/>
      <c r="FM399" s="755"/>
      <c r="FN399" s="755"/>
      <c r="FO399" s="755"/>
      <c r="FP399" s="755"/>
      <c r="FQ399" s="755"/>
      <c r="FR399" s="755"/>
      <c r="FS399" s="755"/>
      <c r="FT399" s="755"/>
      <c r="FU399" s="755"/>
      <c r="FV399" s="755"/>
      <c r="FW399" s="755"/>
      <c r="FX399" s="755"/>
      <c r="FY399" s="755"/>
      <c r="FZ399" s="755"/>
      <c r="GA399" s="755"/>
      <c r="GB399" s="755"/>
      <c r="GC399" s="755"/>
      <c r="GD399" s="755"/>
      <c r="GE399" s="755"/>
      <c r="GF399" s="755"/>
      <c r="GG399" s="755"/>
      <c r="GH399" s="755"/>
      <c r="GI399" s="755"/>
      <c r="GJ399" s="755"/>
      <c r="GK399" s="755"/>
      <c r="GL399" s="755"/>
      <c r="GM399" s="755"/>
      <c r="GN399" s="755"/>
      <c r="GO399" s="755"/>
      <c r="GP399" s="755"/>
      <c r="GQ399" s="755"/>
      <c r="GR399" s="755"/>
      <c r="GS399" s="755"/>
      <c r="GT399" s="755"/>
      <c r="GU399" s="755"/>
      <c r="GV399" s="755"/>
      <c r="GW399" s="755"/>
      <c r="GX399" s="755"/>
      <c r="GY399" s="755"/>
      <c r="GZ399" s="755"/>
      <c r="HA399" s="755"/>
      <c r="HB399" s="755"/>
      <c r="HC399" s="755"/>
      <c r="HD399" s="755"/>
      <c r="HE399" s="755"/>
      <c r="HF399" s="755"/>
      <c r="HG399" s="755"/>
      <c r="HH399" s="755"/>
      <c r="HI399" s="755"/>
      <c r="HJ399" s="755"/>
      <c r="HK399" s="755"/>
      <c r="HL399" s="755"/>
      <c r="HM399" s="755"/>
      <c r="HN399" s="755"/>
    </row>
    <row r="400" spans="1:222" s="756" customFormat="1" x14ac:dyDescent="0.25">
      <c r="A400" s="732">
        <v>347</v>
      </c>
      <c r="B400" s="730" t="s">
        <v>4289</v>
      </c>
      <c r="C400" s="730" t="s">
        <v>2183</v>
      </c>
      <c r="D400" s="730" t="s">
        <v>364</v>
      </c>
      <c r="E400" s="803">
        <v>2.31</v>
      </c>
      <c r="F400" s="732">
        <v>93</v>
      </c>
      <c r="G400" s="733" t="str">
        <f t="shared" si="8"/>
        <v>Xuất sắc</v>
      </c>
      <c r="H400" s="732"/>
      <c r="I400" s="755"/>
      <c r="J400" s="755"/>
      <c r="K400" s="755"/>
      <c r="L400" s="755"/>
      <c r="M400" s="755"/>
      <c r="N400" s="755"/>
      <c r="O400" s="755"/>
      <c r="P400" s="755"/>
      <c r="Q400" s="755"/>
      <c r="R400" s="755"/>
      <c r="S400" s="755"/>
      <c r="T400" s="755"/>
      <c r="U400" s="755"/>
      <c r="V400" s="755"/>
      <c r="W400" s="755"/>
      <c r="X400" s="755"/>
      <c r="Y400" s="755"/>
      <c r="Z400" s="755"/>
      <c r="AA400" s="755"/>
      <c r="AB400" s="755"/>
      <c r="AC400" s="755"/>
      <c r="AD400" s="755"/>
      <c r="AE400" s="755"/>
      <c r="AF400" s="755"/>
      <c r="AG400" s="755"/>
      <c r="AH400" s="755"/>
      <c r="AI400" s="755"/>
      <c r="AJ400" s="755"/>
      <c r="AK400" s="755"/>
      <c r="AL400" s="755"/>
      <c r="AM400" s="755"/>
      <c r="AN400" s="755"/>
      <c r="AO400" s="755"/>
      <c r="AP400" s="755"/>
      <c r="AQ400" s="755"/>
      <c r="AR400" s="755"/>
      <c r="AS400" s="755"/>
      <c r="AT400" s="755"/>
      <c r="AU400" s="755"/>
      <c r="AV400" s="755"/>
      <c r="AW400" s="755"/>
      <c r="AX400" s="755"/>
      <c r="AY400" s="755"/>
      <c r="AZ400" s="755"/>
      <c r="BA400" s="755"/>
      <c r="BB400" s="755"/>
      <c r="BC400" s="755"/>
      <c r="BD400" s="755"/>
      <c r="BE400" s="755"/>
      <c r="BF400" s="755"/>
      <c r="BG400" s="755"/>
      <c r="BH400" s="755"/>
      <c r="BI400" s="755"/>
      <c r="BJ400" s="755"/>
      <c r="BK400" s="755"/>
      <c r="BL400" s="755"/>
      <c r="BM400" s="755"/>
      <c r="BN400" s="755"/>
      <c r="BO400" s="755"/>
      <c r="BP400" s="755"/>
      <c r="BQ400" s="755"/>
      <c r="BR400" s="755"/>
      <c r="BS400" s="755"/>
      <c r="BT400" s="755"/>
      <c r="BU400" s="755"/>
      <c r="BV400" s="755"/>
      <c r="BW400" s="755"/>
      <c r="BX400" s="755"/>
      <c r="BY400" s="755"/>
      <c r="BZ400" s="755"/>
      <c r="CA400" s="755"/>
      <c r="CB400" s="755"/>
      <c r="CC400" s="755"/>
      <c r="CD400" s="755"/>
      <c r="CE400" s="755"/>
      <c r="CF400" s="755"/>
      <c r="CG400" s="755"/>
      <c r="CH400" s="755"/>
      <c r="CI400" s="755"/>
      <c r="CJ400" s="755"/>
      <c r="CK400" s="755"/>
      <c r="CL400" s="755"/>
      <c r="CM400" s="755"/>
      <c r="CN400" s="755"/>
      <c r="CO400" s="755"/>
      <c r="CP400" s="755"/>
      <c r="CQ400" s="755"/>
      <c r="CR400" s="755"/>
      <c r="CS400" s="755"/>
      <c r="CT400" s="755"/>
      <c r="CU400" s="755"/>
      <c r="CV400" s="755"/>
      <c r="CW400" s="755"/>
      <c r="CX400" s="755"/>
      <c r="CY400" s="755"/>
      <c r="CZ400" s="755"/>
      <c r="DA400" s="755"/>
      <c r="DB400" s="755"/>
      <c r="DC400" s="755"/>
      <c r="DD400" s="755"/>
      <c r="DE400" s="755"/>
      <c r="DF400" s="755"/>
      <c r="DG400" s="755"/>
      <c r="DH400" s="755"/>
      <c r="DI400" s="755"/>
      <c r="DJ400" s="755"/>
      <c r="DK400" s="755"/>
      <c r="DL400" s="755"/>
      <c r="DM400" s="755"/>
      <c r="DN400" s="755"/>
      <c r="DO400" s="755"/>
      <c r="DP400" s="755"/>
      <c r="DQ400" s="755"/>
      <c r="DR400" s="755"/>
      <c r="DS400" s="755"/>
      <c r="DT400" s="755"/>
      <c r="DU400" s="755"/>
      <c r="DV400" s="755"/>
      <c r="DW400" s="755"/>
      <c r="DX400" s="755"/>
      <c r="DY400" s="755"/>
      <c r="DZ400" s="755"/>
      <c r="EA400" s="755"/>
      <c r="EB400" s="755"/>
      <c r="EC400" s="755"/>
      <c r="ED400" s="755"/>
      <c r="EE400" s="755"/>
      <c r="EF400" s="755"/>
      <c r="EG400" s="755"/>
      <c r="EH400" s="755"/>
      <c r="EI400" s="755"/>
      <c r="EJ400" s="755"/>
      <c r="EK400" s="755"/>
      <c r="EL400" s="755"/>
      <c r="EM400" s="755"/>
      <c r="EN400" s="755"/>
      <c r="EO400" s="755"/>
      <c r="EP400" s="755"/>
      <c r="EQ400" s="755"/>
      <c r="ER400" s="755"/>
      <c r="ES400" s="755"/>
      <c r="ET400" s="755"/>
      <c r="EU400" s="755"/>
      <c r="EV400" s="755"/>
      <c r="EW400" s="755"/>
      <c r="EX400" s="755"/>
      <c r="EY400" s="755"/>
      <c r="EZ400" s="755"/>
      <c r="FA400" s="755"/>
      <c r="FB400" s="755"/>
      <c r="FC400" s="755"/>
      <c r="FD400" s="755"/>
      <c r="FE400" s="755"/>
      <c r="FF400" s="755"/>
      <c r="FG400" s="755"/>
      <c r="FH400" s="755"/>
      <c r="FI400" s="755"/>
      <c r="FJ400" s="755"/>
      <c r="FK400" s="755"/>
      <c r="FL400" s="755"/>
      <c r="FM400" s="755"/>
      <c r="FN400" s="755"/>
      <c r="FO400" s="755"/>
      <c r="FP400" s="755"/>
      <c r="FQ400" s="755"/>
      <c r="FR400" s="755"/>
      <c r="FS400" s="755"/>
      <c r="FT400" s="755"/>
      <c r="FU400" s="755"/>
      <c r="FV400" s="755"/>
      <c r="FW400" s="755"/>
      <c r="FX400" s="755"/>
      <c r="FY400" s="755"/>
      <c r="FZ400" s="755"/>
      <c r="GA400" s="755"/>
      <c r="GB400" s="755"/>
      <c r="GC400" s="755"/>
      <c r="GD400" s="755"/>
      <c r="GE400" s="755"/>
      <c r="GF400" s="755"/>
      <c r="GG400" s="755"/>
      <c r="GH400" s="755"/>
      <c r="GI400" s="755"/>
      <c r="GJ400" s="755"/>
      <c r="GK400" s="755"/>
      <c r="GL400" s="755"/>
      <c r="GM400" s="755"/>
      <c r="GN400" s="755"/>
      <c r="GO400" s="755"/>
      <c r="GP400" s="755"/>
      <c r="GQ400" s="755"/>
      <c r="GR400" s="755"/>
      <c r="GS400" s="755"/>
      <c r="GT400" s="755"/>
      <c r="GU400" s="755"/>
      <c r="GV400" s="755"/>
      <c r="GW400" s="755"/>
      <c r="GX400" s="755"/>
      <c r="GY400" s="755"/>
      <c r="GZ400" s="755"/>
      <c r="HA400" s="755"/>
      <c r="HB400" s="755"/>
      <c r="HC400" s="755"/>
      <c r="HD400" s="755"/>
      <c r="HE400" s="755"/>
      <c r="HF400" s="755"/>
      <c r="HG400" s="755"/>
      <c r="HH400" s="755"/>
      <c r="HI400" s="755"/>
      <c r="HJ400" s="755"/>
      <c r="HK400" s="755"/>
      <c r="HL400" s="755"/>
      <c r="HM400" s="755"/>
      <c r="HN400" s="755"/>
    </row>
    <row r="401" spans="1:222" s="756" customFormat="1" x14ac:dyDescent="0.25">
      <c r="A401" s="732">
        <v>348</v>
      </c>
      <c r="B401" s="730" t="s">
        <v>4290</v>
      </c>
      <c r="C401" s="730" t="s">
        <v>348</v>
      </c>
      <c r="D401" s="730" t="s">
        <v>14</v>
      </c>
      <c r="E401" s="803">
        <v>2.31</v>
      </c>
      <c r="F401" s="732">
        <v>93</v>
      </c>
      <c r="G401" s="733" t="str">
        <f t="shared" si="8"/>
        <v>Xuất sắc</v>
      </c>
      <c r="H401" s="732"/>
      <c r="I401" s="755"/>
      <c r="J401" s="755"/>
      <c r="K401" s="755"/>
      <c r="L401" s="755"/>
      <c r="M401" s="755"/>
      <c r="N401" s="755"/>
      <c r="O401" s="755"/>
      <c r="P401" s="755"/>
      <c r="Q401" s="755"/>
      <c r="R401" s="755"/>
      <c r="S401" s="755"/>
      <c r="T401" s="755"/>
      <c r="U401" s="755"/>
      <c r="V401" s="755"/>
      <c r="W401" s="755"/>
      <c r="X401" s="755"/>
      <c r="Y401" s="755"/>
      <c r="Z401" s="755"/>
      <c r="AA401" s="755"/>
      <c r="AB401" s="755"/>
      <c r="AC401" s="755"/>
      <c r="AD401" s="755"/>
      <c r="AE401" s="755"/>
      <c r="AF401" s="755"/>
      <c r="AG401" s="755"/>
      <c r="AH401" s="755"/>
      <c r="AI401" s="755"/>
      <c r="AJ401" s="755"/>
      <c r="AK401" s="755"/>
      <c r="AL401" s="755"/>
      <c r="AM401" s="755"/>
      <c r="AN401" s="755"/>
      <c r="AO401" s="755"/>
      <c r="AP401" s="755"/>
      <c r="AQ401" s="755"/>
      <c r="AR401" s="755"/>
      <c r="AS401" s="755"/>
      <c r="AT401" s="755"/>
      <c r="AU401" s="755"/>
      <c r="AV401" s="755"/>
      <c r="AW401" s="755"/>
      <c r="AX401" s="755"/>
      <c r="AY401" s="755"/>
      <c r="AZ401" s="755"/>
      <c r="BA401" s="755"/>
      <c r="BB401" s="755"/>
      <c r="BC401" s="755"/>
      <c r="BD401" s="755"/>
      <c r="BE401" s="755"/>
      <c r="BF401" s="755"/>
      <c r="BG401" s="755"/>
      <c r="BH401" s="755"/>
      <c r="BI401" s="755"/>
      <c r="BJ401" s="755"/>
      <c r="BK401" s="755"/>
      <c r="BL401" s="755"/>
      <c r="BM401" s="755"/>
      <c r="BN401" s="755"/>
      <c r="BO401" s="755"/>
      <c r="BP401" s="755"/>
      <c r="BQ401" s="755"/>
      <c r="BR401" s="755"/>
      <c r="BS401" s="755"/>
      <c r="BT401" s="755"/>
      <c r="BU401" s="755"/>
      <c r="BV401" s="755"/>
      <c r="BW401" s="755"/>
      <c r="BX401" s="755"/>
      <c r="BY401" s="755"/>
      <c r="BZ401" s="755"/>
      <c r="CA401" s="755"/>
      <c r="CB401" s="755"/>
      <c r="CC401" s="755"/>
      <c r="CD401" s="755"/>
      <c r="CE401" s="755"/>
      <c r="CF401" s="755"/>
      <c r="CG401" s="755"/>
      <c r="CH401" s="755"/>
      <c r="CI401" s="755"/>
      <c r="CJ401" s="755"/>
      <c r="CK401" s="755"/>
      <c r="CL401" s="755"/>
      <c r="CM401" s="755"/>
      <c r="CN401" s="755"/>
      <c r="CO401" s="755"/>
      <c r="CP401" s="755"/>
      <c r="CQ401" s="755"/>
      <c r="CR401" s="755"/>
      <c r="CS401" s="755"/>
      <c r="CT401" s="755"/>
      <c r="CU401" s="755"/>
      <c r="CV401" s="755"/>
      <c r="CW401" s="755"/>
      <c r="CX401" s="755"/>
      <c r="CY401" s="755"/>
      <c r="CZ401" s="755"/>
      <c r="DA401" s="755"/>
      <c r="DB401" s="755"/>
      <c r="DC401" s="755"/>
      <c r="DD401" s="755"/>
      <c r="DE401" s="755"/>
      <c r="DF401" s="755"/>
      <c r="DG401" s="755"/>
      <c r="DH401" s="755"/>
      <c r="DI401" s="755"/>
      <c r="DJ401" s="755"/>
      <c r="DK401" s="755"/>
      <c r="DL401" s="755"/>
      <c r="DM401" s="755"/>
      <c r="DN401" s="755"/>
      <c r="DO401" s="755"/>
      <c r="DP401" s="755"/>
      <c r="DQ401" s="755"/>
      <c r="DR401" s="755"/>
      <c r="DS401" s="755"/>
      <c r="DT401" s="755"/>
      <c r="DU401" s="755"/>
      <c r="DV401" s="755"/>
      <c r="DW401" s="755"/>
      <c r="DX401" s="755"/>
      <c r="DY401" s="755"/>
      <c r="DZ401" s="755"/>
      <c r="EA401" s="755"/>
      <c r="EB401" s="755"/>
      <c r="EC401" s="755"/>
      <c r="ED401" s="755"/>
      <c r="EE401" s="755"/>
      <c r="EF401" s="755"/>
      <c r="EG401" s="755"/>
      <c r="EH401" s="755"/>
      <c r="EI401" s="755"/>
      <c r="EJ401" s="755"/>
      <c r="EK401" s="755"/>
      <c r="EL401" s="755"/>
      <c r="EM401" s="755"/>
      <c r="EN401" s="755"/>
      <c r="EO401" s="755"/>
      <c r="EP401" s="755"/>
      <c r="EQ401" s="755"/>
      <c r="ER401" s="755"/>
      <c r="ES401" s="755"/>
      <c r="ET401" s="755"/>
      <c r="EU401" s="755"/>
      <c r="EV401" s="755"/>
      <c r="EW401" s="755"/>
      <c r="EX401" s="755"/>
      <c r="EY401" s="755"/>
      <c r="EZ401" s="755"/>
      <c r="FA401" s="755"/>
      <c r="FB401" s="755"/>
      <c r="FC401" s="755"/>
      <c r="FD401" s="755"/>
      <c r="FE401" s="755"/>
      <c r="FF401" s="755"/>
      <c r="FG401" s="755"/>
      <c r="FH401" s="755"/>
      <c r="FI401" s="755"/>
      <c r="FJ401" s="755"/>
      <c r="FK401" s="755"/>
      <c r="FL401" s="755"/>
      <c r="FM401" s="755"/>
      <c r="FN401" s="755"/>
      <c r="FO401" s="755"/>
      <c r="FP401" s="755"/>
      <c r="FQ401" s="755"/>
      <c r="FR401" s="755"/>
      <c r="FS401" s="755"/>
      <c r="FT401" s="755"/>
      <c r="FU401" s="755"/>
      <c r="FV401" s="755"/>
      <c r="FW401" s="755"/>
      <c r="FX401" s="755"/>
      <c r="FY401" s="755"/>
      <c r="FZ401" s="755"/>
      <c r="GA401" s="755"/>
      <c r="GB401" s="755"/>
      <c r="GC401" s="755"/>
      <c r="GD401" s="755"/>
      <c r="GE401" s="755"/>
      <c r="GF401" s="755"/>
      <c r="GG401" s="755"/>
      <c r="GH401" s="755"/>
      <c r="GI401" s="755"/>
      <c r="GJ401" s="755"/>
      <c r="GK401" s="755"/>
      <c r="GL401" s="755"/>
      <c r="GM401" s="755"/>
      <c r="GN401" s="755"/>
      <c r="GO401" s="755"/>
      <c r="GP401" s="755"/>
      <c r="GQ401" s="755"/>
      <c r="GR401" s="755"/>
      <c r="GS401" s="755"/>
      <c r="GT401" s="755"/>
      <c r="GU401" s="755"/>
      <c r="GV401" s="755"/>
      <c r="GW401" s="755"/>
      <c r="GX401" s="755"/>
      <c r="GY401" s="755"/>
      <c r="GZ401" s="755"/>
      <c r="HA401" s="755"/>
      <c r="HB401" s="755"/>
      <c r="HC401" s="755"/>
      <c r="HD401" s="755"/>
      <c r="HE401" s="755"/>
      <c r="HF401" s="755"/>
      <c r="HG401" s="755"/>
      <c r="HH401" s="755"/>
      <c r="HI401" s="755"/>
      <c r="HJ401" s="755"/>
      <c r="HK401" s="755"/>
      <c r="HL401" s="755"/>
      <c r="HM401" s="755"/>
      <c r="HN401" s="755"/>
    </row>
    <row r="402" spans="1:222" s="756" customFormat="1" x14ac:dyDescent="0.25">
      <c r="A402" s="732">
        <v>349</v>
      </c>
      <c r="B402" s="730" t="s">
        <v>4291</v>
      </c>
      <c r="C402" s="730" t="s">
        <v>223</v>
      </c>
      <c r="D402" s="730" t="s">
        <v>4292</v>
      </c>
      <c r="E402" s="803">
        <v>2</v>
      </c>
      <c r="F402" s="732">
        <v>83</v>
      </c>
      <c r="G402" s="733" t="str">
        <f t="shared" si="8"/>
        <v>Tốt</v>
      </c>
      <c r="H402" s="732"/>
      <c r="I402" s="755"/>
      <c r="J402" s="755"/>
      <c r="K402" s="755"/>
      <c r="L402" s="755"/>
      <c r="M402" s="755"/>
      <c r="N402" s="755"/>
      <c r="O402" s="755"/>
      <c r="P402" s="755"/>
      <c r="Q402" s="755"/>
      <c r="R402" s="755"/>
      <c r="S402" s="755"/>
      <c r="T402" s="755"/>
      <c r="U402" s="755"/>
      <c r="V402" s="755"/>
      <c r="W402" s="755"/>
      <c r="X402" s="755"/>
      <c r="Y402" s="755"/>
      <c r="Z402" s="755"/>
      <c r="AA402" s="755"/>
      <c r="AB402" s="755"/>
      <c r="AC402" s="755"/>
      <c r="AD402" s="755"/>
      <c r="AE402" s="755"/>
      <c r="AF402" s="755"/>
      <c r="AG402" s="755"/>
      <c r="AH402" s="755"/>
      <c r="AI402" s="755"/>
      <c r="AJ402" s="755"/>
      <c r="AK402" s="755"/>
      <c r="AL402" s="755"/>
      <c r="AM402" s="755"/>
      <c r="AN402" s="755"/>
      <c r="AO402" s="755"/>
      <c r="AP402" s="755"/>
      <c r="AQ402" s="755"/>
      <c r="AR402" s="755"/>
      <c r="AS402" s="755"/>
      <c r="AT402" s="755"/>
      <c r="AU402" s="755"/>
      <c r="AV402" s="755"/>
      <c r="AW402" s="755"/>
      <c r="AX402" s="755"/>
      <c r="AY402" s="755"/>
      <c r="AZ402" s="755"/>
      <c r="BA402" s="755"/>
      <c r="BB402" s="755"/>
      <c r="BC402" s="755"/>
      <c r="BD402" s="755"/>
      <c r="BE402" s="755"/>
      <c r="BF402" s="755"/>
      <c r="BG402" s="755"/>
      <c r="BH402" s="755"/>
      <c r="BI402" s="755"/>
      <c r="BJ402" s="755"/>
      <c r="BK402" s="755"/>
      <c r="BL402" s="755"/>
      <c r="BM402" s="755"/>
      <c r="BN402" s="755"/>
      <c r="BO402" s="755"/>
      <c r="BP402" s="755"/>
      <c r="BQ402" s="755"/>
      <c r="BR402" s="755"/>
      <c r="BS402" s="755"/>
      <c r="BT402" s="755"/>
      <c r="BU402" s="755"/>
      <c r="BV402" s="755"/>
      <c r="BW402" s="755"/>
      <c r="BX402" s="755"/>
      <c r="BY402" s="755"/>
      <c r="BZ402" s="755"/>
      <c r="CA402" s="755"/>
      <c r="CB402" s="755"/>
      <c r="CC402" s="755"/>
      <c r="CD402" s="755"/>
      <c r="CE402" s="755"/>
      <c r="CF402" s="755"/>
      <c r="CG402" s="755"/>
      <c r="CH402" s="755"/>
      <c r="CI402" s="755"/>
      <c r="CJ402" s="755"/>
      <c r="CK402" s="755"/>
      <c r="CL402" s="755"/>
      <c r="CM402" s="755"/>
      <c r="CN402" s="755"/>
      <c r="CO402" s="755"/>
      <c r="CP402" s="755"/>
      <c r="CQ402" s="755"/>
      <c r="CR402" s="755"/>
      <c r="CS402" s="755"/>
      <c r="CT402" s="755"/>
      <c r="CU402" s="755"/>
      <c r="CV402" s="755"/>
      <c r="CW402" s="755"/>
      <c r="CX402" s="755"/>
      <c r="CY402" s="755"/>
      <c r="CZ402" s="755"/>
      <c r="DA402" s="755"/>
      <c r="DB402" s="755"/>
      <c r="DC402" s="755"/>
      <c r="DD402" s="755"/>
      <c r="DE402" s="755"/>
      <c r="DF402" s="755"/>
      <c r="DG402" s="755"/>
      <c r="DH402" s="755"/>
      <c r="DI402" s="755"/>
      <c r="DJ402" s="755"/>
      <c r="DK402" s="755"/>
      <c r="DL402" s="755"/>
      <c r="DM402" s="755"/>
      <c r="DN402" s="755"/>
      <c r="DO402" s="755"/>
      <c r="DP402" s="755"/>
      <c r="DQ402" s="755"/>
      <c r="DR402" s="755"/>
      <c r="DS402" s="755"/>
      <c r="DT402" s="755"/>
      <c r="DU402" s="755"/>
      <c r="DV402" s="755"/>
      <c r="DW402" s="755"/>
      <c r="DX402" s="755"/>
      <c r="DY402" s="755"/>
      <c r="DZ402" s="755"/>
      <c r="EA402" s="755"/>
      <c r="EB402" s="755"/>
      <c r="EC402" s="755"/>
      <c r="ED402" s="755"/>
      <c r="EE402" s="755"/>
      <c r="EF402" s="755"/>
      <c r="EG402" s="755"/>
      <c r="EH402" s="755"/>
      <c r="EI402" s="755"/>
      <c r="EJ402" s="755"/>
      <c r="EK402" s="755"/>
      <c r="EL402" s="755"/>
      <c r="EM402" s="755"/>
      <c r="EN402" s="755"/>
      <c r="EO402" s="755"/>
      <c r="EP402" s="755"/>
      <c r="EQ402" s="755"/>
      <c r="ER402" s="755"/>
      <c r="ES402" s="755"/>
      <c r="ET402" s="755"/>
      <c r="EU402" s="755"/>
      <c r="EV402" s="755"/>
      <c r="EW402" s="755"/>
      <c r="EX402" s="755"/>
      <c r="EY402" s="755"/>
      <c r="EZ402" s="755"/>
      <c r="FA402" s="755"/>
      <c r="FB402" s="755"/>
      <c r="FC402" s="755"/>
      <c r="FD402" s="755"/>
      <c r="FE402" s="755"/>
      <c r="FF402" s="755"/>
      <c r="FG402" s="755"/>
      <c r="FH402" s="755"/>
      <c r="FI402" s="755"/>
      <c r="FJ402" s="755"/>
      <c r="FK402" s="755"/>
      <c r="FL402" s="755"/>
      <c r="FM402" s="755"/>
      <c r="FN402" s="755"/>
      <c r="FO402" s="755"/>
      <c r="FP402" s="755"/>
      <c r="FQ402" s="755"/>
      <c r="FR402" s="755"/>
      <c r="FS402" s="755"/>
      <c r="FT402" s="755"/>
      <c r="FU402" s="755"/>
      <c r="FV402" s="755"/>
      <c r="FW402" s="755"/>
      <c r="FX402" s="755"/>
      <c r="FY402" s="755"/>
      <c r="FZ402" s="755"/>
      <c r="GA402" s="755"/>
      <c r="GB402" s="755"/>
      <c r="GC402" s="755"/>
      <c r="GD402" s="755"/>
      <c r="GE402" s="755"/>
      <c r="GF402" s="755"/>
      <c r="GG402" s="755"/>
      <c r="GH402" s="755"/>
      <c r="GI402" s="755"/>
      <c r="GJ402" s="755"/>
      <c r="GK402" s="755"/>
      <c r="GL402" s="755"/>
      <c r="GM402" s="755"/>
      <c r="GN402" s="755"/>
      <c r="GO402" s="755"/>
      <c r="GP402" s="755"/>
      <c r="GQ402" s="755"/>
      <c r="GR402" s="755"/>
      <c r="GS402" s="755"/>
      <c r="GT402" s="755"/>
      <c r="GU402" s="755"/>
      <c r="GV402" s="755"/>
      <c r="GW402" s="755"/>
      <c r="GX402" s="755"/>
      <c r="GY402" s="755"/>
      <c r="GZ402" s="755"/>
      <c r="HA402" s="755"/>
      <c r="HB402" s="755"/>
      <c r="HC402" s="755"/>
      <c r="HD402" s="755"/>
      <c r="HE402" s="755"/>
      <c r="HF402" s="755"/>
      <c r="HG402" s="755"/>
      <c r="HH402" s="755"/>
      <c r="HI402" s="755"/>
      <c r="HJ402" s="755"/>
      <c r="HK402" s="755"/>
      <c r="HL402" s="755"/>
      <c r="HM402" s="755"/>
      <c r="HN402" s="755"/>
    </row>
    <row r="403" spans="1:222" s="756" customFormat="1" x14ac:dyDescent="0.25">
      <c r="A403" s="732">
        <v>350</v>
      </c>
      <c r="B403" s="730" t="s">
        <v>4293</v>
      </c>
      <c r="C403" s="730" t="s">
        <v>4294</v>
      </c>
      <c r="D403" s="730" t="s">
        <v>152</v>
      </c>
      <c r="E403" s="803">
        <v>2.19</v>
      </c>
      <c r="F403" s="732">
        <v>89</v>
      </c>
      <c r="G403" s="733" t="str">
        <f t="shared" si="8"/>
        <v>Tốt</v>
      </c>
      <c r="H403" s="732"/>
      <c r="I403" s="755"/>
      <c r="J403" s="755"/>
      <c r="K403" s="755"/>
      <c r="L403" s="755"/>
      <c r="M403" s="755"/>
      <c r="N403" s="755"/>
      <c r="O403" s="755"/>
      <c r="P403" s="755"/>
      <c r="Q403" s="755"/>
      <c r="R403" s="755"/>
      <c r="S403" s="755"/>
      <c r="T403" s="755"/>
      <c r="U403" s="755"/>
      <c r="V403" s="755"/>
      <c r="W403" s="755"/>
      <c r="X403" s="755"/>
      <c r="Y403" s="755"/>
      <c r="Z403" s="755"/>
      <c r="AA403" s="755"/>
      <c r="AB403" s="755"/>
      <c r="AC403" s="755"/>
      <c r="AD403" s="755"/>
      <c r="AE403" s="755"/>
      <c r="AF403" s="755"/>
      <c r="AG403" s="755"/>
      <c r="AH403" s="755"/>
      <c r="AI403" s="755"/>
      <c r="AJ403" s="755"/>
      <c r="AK403" s="755"/>
      <c r="AL403" s="755"/>
      <c r="AM403" s="755"/>
      <c r="AN403" s="755"/>
      <c r="AO403" s="755"/>
      <c r="AP403" s="755"/>
      <c r="AQ403" s="755"/>
      <c r="AR403" s="755"/>
      <c r="AS403" s="755"/>
      <c r="AT403" s="755"/>
      <c r="AU403" s="755"/>
      <c r="AV403" s="755"/>
      <c r="AW403" s="755"/>
      <c r="AX403" s="755"/>
      <c r="AY403" s="755"/>
      <c r="AZ403" s="755"/>
      <c r="BA403" s="755"/>
      <c r="BB403" s="755"/>
      <c r="BC403" s="755"/>
      <c r="BD403" s="755"/>
      <c r="BE403" s="755"/>
      <c r="BF403" s="755"/>
      <c r="BG403" s="755"/>
      <c r="BH403" s="755"/>
      <c r="BI403" s="755"/>
      <c r="BJ403" s="755"/>
      <c r="BK403" s="755"/>
      <c r="BL403" s="755"/>
      <c r="BM403" s="755"/>
      <c r="BN403" s="755"/>
      <c r="BO403" s="755"/>
      <c r="BP403" s="755"/>
      <c r="BQ403" s="755"/>
      <c r="BR403" s="755"/>
      <c r="BS403" s="755"/>
      <c r="BT403" s="755"/>
      <c r="BU403" s="755"/>
      <c r="BV403" s="755"/>
      <c r="BW403" s="755"/>
      <c r="BX403" s="755"/>
      <c r="BY403" s="755"/>
      <c r="BZ403" s="755"/>
      <c r="CA403" s="755"/>
      <c r="CB403" s="755"/>
      <c r="CC403" s="755"/>
      <c r="CD403" s="755"/>
      <c r="CE403" s="755"/>
      <c r="CF403" s="755"/>
      <c r="CG403" s="755"/>
      <c r="CH403" s="755"/>
      <c r="CI403" s="755"/>
      <c r="CJ403" s="755"/>
      <c r="CK403" s="755"/>
      <c r="CL403" s="755"/>
      <c r="CM403" s="755"/>
      <c r="CN403" s="755"/>
      <c r="CO403" s="755"/>
      <c r="CP403" s="755"/>
      <c r="CQ403" s="755"/>
      <c r="CR403" s="755"/>
      <c r="CS403" s="755"/>
      <c r="CT403" s="755"/>
      <c r="CU403" s="755"/>
      <c r="CV403" s="755"/>
      <c r="CW403" s="755"/>
      <c r="CX403" s="755"/>
      <c r="CY403" s="755"/>
      <c r="CZ403" s="755"/>
      <c r="DA403" s="755"/>
      <c r="DB403" s="755"/>
      <c r="DC403" s="755"/>
      <c r="DD403" s="755"/>
      <c r="DE403" s="755"/>
      <c r="DF403" s="755"/>
      <c r="DG403" s="755"/>
      <c r="DH403" s="755"/>
      <c r="DI403" s="755"/>
      <c r="DJ403" s="755"/>
      <c r="DK403" s="755"/>
      <c r="DL403" s="755"/>
      <c r="DM403" s="755"/>
      <c r="DN403" s="755"/>
      <c r="DO403" s="755"/>
      <c r="DP403" s="755"/>
      <c r="DQ403" s="755"/>
      <c r="DR403" s="755"/>
      <c r="DS403" s="755"/>
      <c r="DT403" s="755"/>
      <c r="DU403" s="755"/>
      <c r="DV403" s="755"/>
      <c r="DW403" s="755"/>
      <c r="DX403" s="755"/>
      <c r="DY403" s="755"/>
      <c r="DZ403" s="755"/>
      <c r="EA403" s="755"/>
      <c r="EB403" s="755"/>
      <c r="EC403" s="755"/>
      <c r="ED403" s="755"/>
      <c r="EE403" s="755"/>
      <c r="EF403" s="755"/>
      <c r="EG403" s="755"/>
      <c r="EH403" s="755"/>
      <c r="EI403" s="755"/>
      <c r="EJ403" s="755"/>
      <c r="EK403" s="755"/>
      <c r="EL403" s="755"/>
      <c r="EM403" s="755"/>
      <c r="EN403" s="755"/>
      <c r="EO403" s="755"/>
      <c r="EP403" s="755"/>
      <c r="EQ403" s="755"/>
      <c r="ER403" s="755"/>
      <c r="ES403" s="755"/>
      <c r="ET403" s="755"/>
      <c r="EU403" s="755"/>
      <c r="EV403" s="755"/>
      <c r="EW403" s="755"/>
      <c r="EX403" s="755"/>
      <c r="EY403" s="755"/>
      <c r="EZ403" s="755"/>
      <c r="FA403" s="755"/>
      <c r="FB403" s="755"/>
      <c r="FC403" s="755"/>
      <c r="FD403" s="755"/>
      <c r="FE403" s="755"/>
      <c r="FF403" s="755"/>
      <c r="FG403" s="755"/>
      <c r="FH403" s="755"/>
      <c r="FI403" s="755"/>
      <c r="FJ403" s="755"/>
      <c r="FK403" s="755"/>
      <c r="FL403" s="755"/>
      <c r="FM403" s="755"/>
      <c r="FN403" s="755"/>
      <c r="FO403" s="755"/>
      <c r="FP403" s="755"/>
      <c r="FQ403" s="755"/>
      <c r="FR403" s="755"/>
      <c r="FS403" s="755"/>
      <c r="FT403" s="755"/>
      <c r="FU403" s="755"/>
      <c r="FV403" s="755"/>
      <c r="FW403" s="755"/>
      <c r="FX403" s="755"/>
      <c r="FY403" s="755"/>
      <c r="FZ403" s="755"/>
      <c r="GA403" s="755"/>
      <c r="GB403" s="755"/>
      <c r="GC403" s="755"/>
      <c r="GD403" s="755"/>
      <c r="GE403" s="755"/>
      <c r="GF403" s="755"/>
      <c r="GG403" s="755"/>
      <c r="GH403" s="755"/>
      <c r="GI403" s="755"/>
      <c r="GJ403" s="755"/>
      <c r="GK403" s="755"/>
      <c r="GL403" s="755"/>
      <c r="GM403" s="755"/>
      <c r="GN403" s="755"/>
      <c r="GO403" s="755"/>
      <c r="GP403" s="755"/>
      <c r="GQ403" s="755"/>
      <c r="GR403" s="755"/>
      <c r="GS403" s="755"/>
      <c r="GT403" s="755"/>
      <c r="GU403" s="755"/>
      <c r="GV403" s="755"/>
      <c r="GW403" s="755"/>
      <c r="GX403" s="755"/>
      <c r="GY403" s="755"/>
      <c r="GZ403" s="755"/>
      <c r="HA403" s="755"/>
      <c r="HB403" s="755"/>
      <c r="HC403" s="755"/>
      <c r="HD403" s="755"/>
      <c r="HE403" s="755"/>
      <c r="HF403" s="755"/>
      <c r="HG403" s="755"/>
      <c r="HH403" s="755"/>
      <c r="HI403" s="755"/>
      <c r="HJ403" s="755"/>
      <c r="HK403" s="755"/>
      <c r="HL403" s="755"/>
      <c r="HM403" s="755"/>
      <c r="HN403" s="755"/>
    </row>
    <row r="404" spans="1:222" s="756" customFormat="1" x14ac:dyDescent="0.25">
      <c r="A404" s="732">
        <v>351</v>
      </c>
      <c r="B404" s="730" t="s">
        <v>4295</v>
      </c>
      <c r="C404" s="730" t="s">
        <v>272</v>
      </c>
      <c r="D404" s="730" t="s">
        <v>43</v>
      </c>
      <c r="E404" s="803">
        <v>2.63</v>
      </c>
      <c r="F404" s="732">
        <v>95</v>
      </c>
      <c r="G404" s="733" t="str">
        <f t="shared" si="8"/>
        <v>Xuất sắc</v>
      </c>
      <c r="H404" s="733"/>
      <c r="I404" s="755"/>
      <c r="J404" s="755"/>
      <c r="K404" s="755"/>
      <c r="L404" s="755"/>
      <c r="M404" s="755"/>
      <c r="N404" s="755"/>
      <c r="O404" s="755"/>
      <c r="P404" s="755"/>
      <c r="Q404" s="755"/>
      <c r="R404" s="755"/>
      <c r="S404" s="755"/>
      <c r="T404" s="755"/>
      <c r="U404" s="755"/>
      <c r="V404" s="755"/>
      <c r="W404" s="755"/>
      <c r="X404" s="755"/>
      <c r="Y404" s="755"/>
      <c r="Z404" s="755"/>
      <c r="AA404" s="755"/>
      <c r="AB404" s="755"/>
      <c r="AC404" s="755"/>
      <c r="AD404" s="755"/>
      <c r="AE404" s="755"/>
      <c r="AF404" s="755"/>
      <c r="AG404" s="755"/>
      <c r="AH404" s="755"/>
      <c r="AI404" s="755"/>
      <c r="AJ404" s="755"/>
      <c r="AK404" s="755"/>
      <c r="AL404" s="755"/>
      <c r="AM404" s="755"/>
      <c r="AN404" s="755"/>
      <c r="AO404" s="755"/>
      <c r="AP404" s="755"/>
      <c r="AQ404" s="755"/>
      <c r="AR404" s="755"/>
      <c r="AS404" s="755"/>
      <c r="AT404" s="755"/>
      <c r="AU404" s="755"/>
      <c r="AV404" s="755"/>
      <c r="AW404" s="755"/>
      <c r="AX404" s="755"/>
      <c r="AY404" s="755"/>
      <c r="AZ404" s="755"/>
      <c r="BA404" s="755"/>
      <c r="BB404" s="755"/>
      <c r="BC404" s="755"/>
      <c r="BD404" s="755"/>
      <c r="BE404" s="755"/>
      <c r="BF404" s="755"/>
      <c r="BG404" s="755"/>
      <c r="BH404" s="755"/>
      <c r="BI404" s="755"/>
      <c r="BJ404" s="755"/>
      <c r="BK404" s="755"/>
      <c r="BL404" s="755"/>
      <c r="BM404" s="755"/>
      <c r="BN404" s="755"/>
      <c r="BO404" s="755"/>
      <c r="BP404" s="755"/>
      <c r="BQ404" s="755"/>
      <c r="BR404" s="755"/>
      <c r="BS404" s="755"/>
      <c r="BT404" s="755"/>
      <c r="BU404" s="755"/>
      <c r="BV404" s="755"/>
      <c r="BW404" s="755"/>
      <c r="BX404" s="755"/>
      <c r="BY404" s="755"/>
      <c r="BZ404" s="755"/>
      <c r="CA404" s="755"/>
      <c r="CB404" s="755"/>
      <c r="CC404" s="755"/>
      <c r="CD404" s="755"/>
      <c r="CE404" s="755"/>
      <c r="CF404" s="755"/>
      <c r="CG404" s="755"/>
      <c r="CH404" s="755"/>
      <c r="CI404" s="755"/>
      <c r="CJ404" s="755"/>
      <c r="CK404" s="755"/>
      <c r="CL404" s="755"/>
      <c r="CM404" s="755"/>
      <c r="CN404" s="755"/>
      <c r="CO404" s="755"/>
      <c r="CP404" s="755"/>
      <c r="CQ404" s="755"/>
      <c r="CR404" s="755"/>
      <c r="CS404" s="755"/>
      <c r="CT404" s="755"/>
      <c r="CU404" s="755"/>
      <c r="CV404" s="755"/>
      <c r="CW404" s="755"/>
      <c r="CX404" s="755"/>
      <c r="CY404" s="755"/>
      <c r="CZ404" s="755"/>
      <c r="DA404" s="755"/>
      <c r="DB404" s="755"/>
      <c r="DC404" s="755"/>
      <c r="DD404" s="755"/>
      <c r="DE404" s="755"/>
      <c r="DF404" s="755"/>
      <c r="DG404" s="755"/>
      <c r="DH404" s="755"/>
      <c r="DI404" s="755"/>
      <c r="DJ404" s="755"/>
      <c r="DK404" s="755"/>
      <c r="DL404" s="755"/>
      <c r="DM404" s="755"/>
      <c r="DN404" s="755"/>
      <c r="DO404" s="755"/>
      <c r="DP404" s="755"/>
      <c r="DQ404" s="755"/>
      <c r="DR404" s="755"/>
      <c r="DS404" s="755"/>
      <c r="DT404" s="755"/>
      <c r="DU404" s="755"/>
      <c r="DV404" s="755"/>
      <c r="DW404" s="755"/>
      <c r="DX404" s="755"/>
      <c r="DY404" s="755"/>
      <c r="DZ404" s="755"/>
      <c r="EA404" s="755"/>
      <c r="EB404" s="755"/>
      <c r="EC404" s="755"/>
      <c r="ED404" s="755"/>
      <c r="EE404" s="755"/>
      <c r="EF404" s="755"/>
      <c r="EG404" s="755"/>
      <c r="EH404" s="755"/>
      <c r="EI404" s="755"/>
      <c r="EJ404" s="755"/>
      <c r="EK404" s="755"/>
      <c r="EL404" s="755"/>
      <c r="EM404" s="755"/>
      <c r="EN404" s="755"/>
      <c r="EO404" s="755"/>
      <c r="EP404" s="755"/>
      <c r="EQ404" s="755"/>
      <c r="ER404" s="755"/>
      <c r="ES404" s="755"/>
      <c r="ET404" s="755"/>
      <c r="EU404" s="755"/>
      <c r="EV404" s="755"/>
      <c r="EW404" s="755"/>
      <c r="EX404" s="755"/>
      <c r="EY404" s="755"/>
      <c r="EZ404" s="755"/>
      <c r="FA404" s="755"/>
      <c r="FB404" s="755"/>
      <c r="FC404" s="755"/>
      <c r="FD404" s="755"/>
      <c r="FE404" s="755"/>
      <c r="FF404" s="755"/>
      <c r="FG404" s="755"/>
      <c r="FH404" s="755"/>
      <c r="FI404" s="755"/>
      <c r="FJ404" s="755"/>
      <c r="FK404" s="755"/>
      <c r="FL404" s="755"/>
      <c r="FM404" s="755"/>
      <c r="FN404" s="755"/>
      <c r="FO404" s="755"/>
      <c r="FP404" s="755"/>
      <c r="FQ404" s="755"/>
      <c r="FR404" s="755"/>
      <c r="FS404" s="755"/>
      <c r="FT404" s="755"/>
      <c r="FU404" s="755"/>
      <c r="FV404" s="755"/>
      <c r="FW404" s="755"/>
      <c r="FX404" s="755"/>
      <c r="FY404" s="755"/>
      <c r="FZ404" s="755"/>
      <c r="GA404" s="755"/>
      <c r="GB404" s="755"/>
      <c r="GC404" s="755"/>
      <c r="GD404" s="755"/>
      <c r="GE404" s="755"/>
      <c r="GF404" s="755"/>
      <c r="GG404" s="755"/>
      <c r="GH404" s="755"/>
      <c r="GI404" s="755"/>
      <c r="GJ404" s="755"/>
      <c r="GK404" s="755"/>
      <c r="GL404" s="755"/>
      <c r="GM404" s="755"/>
      <c r="GN404" s="755"/>
      <c r="GO404" s="755"/>
      <c r="GP404" s="755"/>
      <c r="GQ404" s="755"/>
      <c r="GR404" s="755"/>
      <c r="GS404" s="755"/>
      <c r="GT404" s="755"/>
      <c r="GU404" s="755"/>
      <c r="GV404" s="755"/>
      <c r="GW404" s="755"/>
      <c r="GX404" s="755"/>
      <c r="GY404" s="755"/>
      <c r="GZ404" s="755"/>
      <c r="HA404" s="755"/>
      <c r="HB404" s="755"/>
      <c r="HC404" s="755"/>
      <c r="HD404" s="755"/>
      <c r="HE404" s="755"/>
      <c r="HF404" s="755"/>
      <c r="HG404" s="755"/>
      <c r="HH404" s="755"/>
      <c r="HI404" s="755"/>
      <c r="HJ404" s="755"/>
      <c r="HK404" s="755"/>
      <c r="HL404" s="755"/>
      <c r="HM404" s="755"/>
      <c r="HN404" s="755"/>
    </row>
    <row r="405" spans="1:222" s="756" customFormat="1" x14ac:dyDescent="0.25">
      <c r="A405" s="732">
        <v>352</v>
      </c>
      <c r="B405" s="730" t="s">
        <v>4296</v>
      </c>
      <c r="C405" s="730" t="s">
        <v>4297</v>
      </c>
      <c r="D405" s="730" t="s">
        <v>45</v>
      </c>
      <c r="E405" s="803">
        <v>2.5</v>
      </c>
      <c r="F405" s="732">
        <v>93</v>
      </c>
      <c r="G405" s="733" t="str">
        <f t="shared" si="8"/>
        <v>Xuất sắc</v>
      </c>
      <c r="H405" s="732"/>
      <c r="I405" s="755"/>
      <c r="J405" s="755"/>
      <c r="K405" s="755"/>
      <c r="L405" s="755"/>
      <c r="M405" s="755"/>
      <c r="N405" s="755"/>
      <c r="O405" s="755"/>
      <c r="P405" s="755"/>
      <c r="Q405" s="755"/>
      <c r="R405" s="755"/>
      <c r="S405" s="755"/>
      <c r="T405" s="755"/>
      <c r="U405" s="755"/>
      <c r="V405" s="755"/>
      <c r="W405" s="755"/>
      <c r="X405" s="755"/>
      <c r="Y405" s="755"/>
      <c r="Z405" s="755"/>
      <c r="AA405" s="755"/>
      <c r="AB405" s="755"/>
      <c r="AC405" s="755"/>
      <c r="AD405" s="755"/>
      <c r="AE405" s="755"/>
      <c r="AF405" s="755"/>
      <c r="AG405" s="755"/>
      <c r="AH405" s="755"/>
      <c r="AI405" s="755"/>
      <c r="AJ405" s="755"/>
      <c r="AK405" s="755"/>
      <c r="AL405" s="755"/>
      <c r="AM405" s="755"/>
      <c r="AN405" s="755"/>
      <c r="AO405" s="755"/>
      <c r="AP405" s="755"/>
      <c r="AQ405" s="755"/>
      <c r="AR405" s="755"/>
      <c r="AS405" s="755"/>
      <c r="AT405" s="755"/>
      <c r="AU405" s="755"/>
      <c r="AV405" s="755"/>
      <c r="AW405" s="755"/>
      <c r="AX405" s="755"/>
      <c r="AY405" s="755"/>
      <c r="AZ405" s="755"/>
      <c r="BA405" s="755"/>
      <c r="BB405" s="755"/>
      <c r="BC405" s="755"/>
      <c r="BD405" s="755"/>
      <c r="BE405" s="755"/>
      <c r="BF405" s="755"/>
      <c r="BG405" s="755"/>
      <c r="BH405" s="755"/>
      <c r="BI405" s="755"/>
      <c r="BJ405" s="755"/>
      <c r="BK405" s="755"/>
      <c r="BL405" s="755"/>
      <c r="BM405" s="755"/>
      <c r="BN405" s="755"/>
      <c r="BO405" s="755"/>
      <c r="BP405" s="755"/>
      <c r="BQ405" s="755"/>
      <c r="BR405" s="755"/>
      <c r="BS405" s="755"/>
      <c r="BT405" s="755"/>
      <c r="BU405" s="755"/>
      <c r="BV405" s="755"/>
      <c r="BW405" s="755"/>
      <c r="BX405" s="755"/>
      <c r="BY405" s="755"/>
      <c r="BZ405" s="755"/>
      <c r="CA405" s="755"/>
      <c r="CB405" s="755"/>
      <c r="CC405" s="755"/>
      <c r="CD405" s="755"/>
      <c r="CE405" s="755"/>
      <c r="CF405" s="755"/>
      <c r="CG405" s="755"/>
      <c r="CH405" s="755"/>
      <c r="CI405" s="755"/>
      <c r="CJ405" s="755"/>
      <c r="CK405" s="755"/>
      <c r="CL405" s="755"/>
      <c r="CM405" s="755"/>
      <c r="CN405" s="755"/>
      <c r="CO405" s="755"/>
      <c r="CP405" s="755"/>
      <c r="CQ405" s="755"/>
      <c r="CR405" s="755"/>
      <c r="CS405" s="755"/>
      <c r="CT405" s="755"/>
      <c r="CU405" s="755"/>
      <c r="CV405" s="755"/>
      <c r="CW405" s="755"/>
      <c r="CX405" s="755"/>
      <c r="CY405" s="755"/>
      <c r="CZ405" s="755"/>
      <c r="DA405" s="755"/>
      <c r="DB405" s="755"/>
      <c r="DC405" s="755"/>
      <c r="DD405" s="755"/>
      <c r="DE405" s="755"/>
      <c r="DF405" s="755"/>
      <c r="DG405" s="755"/>
      <c r="DH405" s="755"/>
      <c r="DI405" s="755"/>
      <c r="DJ405" s="755"/>
      <c r="DK405" s="755"/>
      <c r="DL405" s="755"/>
      <c r="DM405" s="755"/>
      <c r="DN405" s="755"/>
      <c r="DO405" s="755"/>
      <c r="DP405" s="755"/>
      <c r="DQ405" s="755"/>
      <c r="DR405" s="755"/>
      <c r="DS405" s="755"/>
      <c r="DT405" s="755"/>
      <c r="DU405" s="755"/>
      <c r="DV405" s="755"/>
      <c r="DW405" s="755"/>
      <c r="DX405" s="755"/>
      <c r="DY405" s="755"/>
      <c r="DZ405" s="755"/>
      <c r="EA405" s="755"/>
      <c r="EB405" s="755"/>
      <c r="EC405" s="755"/>
      <c r="ED405" s="755"/>
      <c r="EE405" s="755"/>
      <c r="EF405" s="755"/>
      <c r="EG405" s="755"/>
      <c r="EH405" s="755"/>
      <c r="EI405" s="755"/>
      <c r="EJ405" s="755"/>
      <c r="EK405" s="755"/>
      <c r="EL405" s="755"/>
      <c r="EM405" s="755"/>
      <c r="EN405" s="755"/>
      <c r="EO405" s="755"/>
      <c r="EP405" s="755"/>
      <c r="EQ405" s="755"/>
      <c r="ER405" s="755"/>
      <c r="ES405" s="755"/>
      <c r="ET405" s="755"/>
      <c r="EU405" s="755"/>
      <c r="EV405" s="755"/>
      <c r="EW405" s="755"/>
      <c r="EX405" s="755"/>
      <c r="EY405" s="755"/>
      <c r="EZ405" s="755"/>
      <c r="FA405" s="755"/>
      <c r="FB405" s="755"/>
      <c r="FC405" s="755"/>
      <c r="FD405" s="755"/>
      <c r="FE405" s="755"/>
      <c r="FF405" s="755"/>
      <c r="FG405" s="755"/>
      <c r="FH405" s="755"/>
      <c r="FI405" s="755"/>
      <c r="FJ405" s="755"/>
      <c r="FK405" s="755"/>
      <c r="FL405" s="755"/>
      <c r="FM405" s="755"/>
      <c r="FN405" s="755"/>
      <c r="FO405" s="755"/>
      <c r="FP405" s="755"/>
      <c r="FQ405" s="755"/>
      <c r="FR405" s="755"/>
      <c r="FS405" s="755"/>
      <c r="FT405" s="755"/>
      <c r="FU405" s="755"/>
      <c r="FV405" s="755"/>
      <c r="FW405" s="755"/>
      <c r="FX405" s="755"/>
      <c r="FY405" s="755"/>
      <c r="FZ405" s="755"/>
      <c r="GA405" s="755"/>
      <c r="GB405" s="755"/>
      <c r="GC405" s="755"/>
      <c r="GD405" s="755"/>
      <c r="GE405" s="755"/>
      <c r="GF405" s="755"/>
      <c r="GG405" s="755"/>
      <c r="GH405" s="755"/>
      <c r="GI405" s="755"/>
      <c r="GJ405" s="755"/>
      <c r="GK405" s="755"/>
      <c r="GL405" s="755"/>
      <c r="GM405" s="755"/>
      <c r="GN405" s="755"/>
      <c r="GO405" s="755"/>
      <c r="GP405" s="755"/>
      <c r="GQ405" s="755"/>
      <c r="GR405" s="755"/>
      <c r="GS405" s="755"/>
      <c r="GT405" s="755"/>
      <c r="GU405" s="755"/>
      <c r="GV405" s="755"/>
      <c r="GW405" s="755"/>
      <c r="GX405" s="755"/>
      <c r="GY405" s="755"/>
      <c r="GZ405" s="755"/>
      <c r="HA405" s="755"/>
      <c r="HB405" s="755"/>
      <c r="HC405" s="755"/>
      <c r="HD405" s="755"/>
      <c r="HE405" s="755"/>
      <c r="HF405" s="755"/>
      <c r="HG405" s="755"/>
      <c r="HH405" s="755"/>
      <c r="HI405" s="755"/>
      <c r="HJ405" s="755"/>
      <c r="HK405" s="755"/>
      <c r="HL405" s="755"/>
      <c r="HM405" s="755"/>
      <c r="HN405" s="755"/>
    </row>
    <row r="406" spans="1:222" s="756" customFormat="1" x14ac:dyDescent="0.25">
      <c r="A406" s="732">
        <v>353</v>
      </c>
      <c r="B406" s="730" t="s">
        <v>4298</v>
      </c>
      <c r="C406" s="730" t="s">
        <v>4299</v>
      </c>
      <c r="D406" s="730" t="s">
        <v>105</v>
      </c>
      <c r="E406" s="803">
        <v>1.69</v>
      </c>
      <c r="F406" s="732">
        <v>80</v>
      </c>
      <c r="G406" s="733" t="str">
        <f t="shared" si="8"/>
        <v>Tốt</v>
      </c>
      <c r="H406" s="732"/>
      <c r="I406" s="755"/>
      <c r="J406" s="755"/>
      <c r="K406" s="755"/>
      <c r="L406" s="755"/>
      <c r="M406" s="755"/>
      <c r="N406" s="755"/>
      <c r="O406" s="755"/>
      <c r="P406" s="755"/>
      <c r="Q406" s="755"/>
      <c r="R406" s="755"/>
      <c r="S406" s="755"/>
      <c r="T406" s="755"/>
      <c r="U406" s="755"/>
      <c r="V406" s="755"/>
      <c r="W406" s="755"/>
      <c r="X406" s="755"/>
      <c r="Y406" s="755"/>
      <c r="Z406" s="755"/>
      <c r="AA406" s="755"/>
      <c r="AB406" s="755"/>
      <c r="AC406" s="755"/>
      <c r="AD406" s="755"/>
      <c r="AE406" s="755"/>
      <c r="AF406" s="755"/>
      <c r="AG406" s="755"/>
      <c r="AH406" s="755"/>
      <c r="AI406" s="755"/>
      <c r="AJ406" s="755"/>
      <c r="AK406" s="755"/>
      <c r="AL406" s="755"/>
      <c r="AM406" s="755"/>
      <c r="AN406" s="755"/>
      <c r="AO406" s="755"/>
      <c r="AP406" s="755"/>
      <c r="AQ406" s="755"/>
      <c r="AR406" s="755"/>
      <c r="AS406" s="755"/>
      <c r="AT406" s="755"/>
      <c r="AU406" s="755"/>
      <c r="AV406" s="755"/>
      <c r="AW406" s="755"/>
      <c r="AX406" s="755"/>
      <c r="AY406" s="755"/>
      <c r="AZ406" s="755"/>
      <c r="BA406" s="755"/>
      <c r="BB406" s="755"/>
      <c r="BC406" s="755"/>
      <c r="BD406" s="755"/>
      <c r="BE406" s="755"/>
      <c r="BF406" s="755"/>
      <c r="BG406" s="755"/>
      <c r="BH406" s="755"/>
      <c r="BI406" s="755"/>
      <c r="BJ406" s="755"/>
      <c r="BK406" s="755"/>
      <c r="BL406" s="755"/>
      <c r="BM406" s="755"/>
      <c r="BN406" s="755"/>
      <c r="BO406" s="755"/>
      <c r="BP406" s="755"/>
      <c r="BQ406" s="755"/>
      <c r="BR406" s="755"/>
      <c r="BS406" s="755"/>
      <c r="BT406" s="755"/>
      <c r="BU406" s="755"/>
      <c r="BV406" s="755"/>
      <c r="BW406" s="755"/>
      <c r="BX406" s="755"/>
      <c r="BY406" s="755"/>
      <c r="BZ406" s="755"/>
      <c r="CA406" s="755"/>
      <c r="CB406" s="755"/>
      <c r="CC406" s="755"/>
      <c r="CD406" s="755"/>
      <c r="CE406" s="755"/>
      <c r="CF406" s="755"/>
      <c r="CG406" s="755"/>
      <c r="CH406" s="755"/>
      <c r="CI406" s="755"/>
      <c r="CJ406" s="755"/>
      <c r="CK406" s="755"/>
      <c r="CL406" s="755"/>
      <c r="CM406" s="755"/>
      <c r="CN406" s="755"/>
      <c r="CO406" s="755"/>
      <c r="CP406" s="755"/>
      <c r="CQ406" s="755"/>
      <c r="CR406" s="755"/>
      <c r="CS406" s="755"/>
      <c r="CT406" s="755"/>
      <c r="CU406" s="755"/>
      <c r="CV406" s="755"/>
      <c r="CW406" s="755"/>
      <c r="CX406" s="755"/>
      <c r="CY406" s="755"/>
      <c r="CZ406" s="755"/>
      <c r="DA406" s="755"/>
      <c r="DB406" s="755"/>
      <c r="DC406" s="755"/>
      <c r="DD406" s="755"/>
      <c r="DE406" s="755"/>
      <c r="DF406" s="755"/>
      <c r="DG406" s="755"/>
      <c r="DH406" s="755"/>
      <c r="DI406" s="755"/>
      <c r="DJ406" s="755"/>
      <c r="DK406" s="755"/>
      <c r="DL406" s="755"/>
      <c r="DM406" s="755"/>
      <c r="DN406" s="755"/>
      <c r="DO406" s="755"/>
      <c r="DP406" s="755"/>
      <c r="DQ406" s="755"/>
      <c r="DR406" s="755"/>
      <c r="DS406" s="755"/>
      <c r="DT406" s="755"/>
      <c r="DU406" s="755"/>
      <c r="DV406" s="755"/>
      <c r="DW406" s="755"/>
      <c r="DX406" s="755"/>
      <c r="DY406" s="755"/>
      <c r="DZ406" s="755"/>
      <c r="EA406" s="755"/>
      <c r="EB406" s="755"/>
      <c r="EC406" s="755"/>
      <c r="ED406" s="755"/>
      <c r="EE406" s="755"/>
      <c r="EF406" s="755"/>
      <c r="EG406" s="755"/>
      <c r="EH406" s="755"/>
      <c r="EI406" s="755"/>
      <c r="EJ406" s="755"/>
      <c r="EK406" s="755"/>
      <c r="EL406" s="755"/>
      <c r="EM406" s="755"/>
      <c r="EN406" s="755"/>
      <c r="EO406" s="755"/>
      <c r="EP406" s="755"/>
      <c r="EQ406" s="755"/>
      <c r="ER406" s="755"/>
      <c r="ES406" s="755"/>
      <c r="ET406" s="755"/>
      <c r="EU406" s="755"/>
      <c r="EV406" s="755"/>
      <c r="EW406" s="755"/>
      <c r="EX406" s="755"/>
      <c r="EY406" s="755"/>
      <c r="EZ406" s="755"/>
      <c r="FA406" s="755"/>
      <c r="FB406" s="755"/>
      <c r="FC406" s="755"/>
      <c r="FD406" s="755"/>
      <c r="FE406" s="755"/>
      <c r="FF406" s="755"/>
      <c r="FG406" s="755"/>
      <c r="FH406" s="755"/>
      <c r="FI406" s="755"/>
      <c r="FJ406" s="755"/>
      <c r="FK406" s="755"/>
      <c r="FL406" s="755"/>
      <c r="FM406" s="755"/>
      <c r="FN406" s="755"/>
      <c r="FO406" s="755"/>
      <c r="FP406" s="755"/>
      <c r="FQ406" s="755"/>
      <c r="FR406" s="755"/>
      <c r="FS406" s="755"/>
      <c r="FT406" s="755"/>
      <c r="FU406" s="755"/>
      <c r="FV406" s="755"/>
      <c r="FW406" s="755"/>
      <c r="FX406" s="755"/>
      <c r="FY406" s="755"/>
      <c r="FZ406" s="755"/>
      <c r="GA406" s="755"/>
      <c r="GB406" s="755"/>
      <c r="GC406" s="755"/>
      <c r="GD406" s="755"/>
      <c r="GE406" s="755"/>
      <c r="GF406" s="755"/>
      <c r="GG406" s="755"/>
      <c r="GH406" s="755"/>
      <c r="GI406" s="755"/>
      <c r="GJ406" s="755"/>
      <c r="GK406" s="755"/>
      <c r="GL406" s="755"/>
      <c r="GM406" s="755"/>
      <c r="GN406" s="755"/>
      <c r="GO406" s="755"/>
      <c r="GP406" s="755"/>
      <c r="GQ406" s="755"/>
      <c r="GR406" s="755"/>
      <c r="GS406" s="755"/>
      <c r="GT406" s="755"/>
      <c r="GU406" s="755"/>
      <c r="GV406" s="755"/>
      <c r="GW406" s="755"/>
      <c r="GX406" s="755"/>
      <c r="GY406" s="755"/>
      <c r="GZ406" s="755"/>
      <c r="HA406" s="755"/>
      <c r="HB406" s="755"/>
      <c r="HC406" s="755"/>
      <c r="HD406" s="755"/>
      <c r="HE406" s="755"/>
      <c r="HF406" s="755"/>
      <c r="HG406" s="755"/>
      <c r="HH406" s="755"/>
      <c r="HI406" s="755"/>
      <c r="HJ406" s="755"/>
      <c r="HK406" s="755"/>
      <c r="HL406" s="755"/>
      <c r="HM406" s="755"/>
      <c r="HN406" s="755"/>
    </row>
    <row r="407" spans="1:222" s="756" customFormat="1" x14ac:dyDescent="0.25">
      <c r="A407" s="732">
        <v>354</v>
      </c>
      <c r="B407" s="730" t="s">
        <v>4300</v>
      </c>
      <c r="C407" s="730" t="s">
        <v>267</v>
      </c>
      <c r="D407" s="730" t="s">
        <v>105</v>
      </c>
      <c r="E407" s="803">
        <v>1.69</v>
      </c>
      <c r="F407" s="732">
        <v>80</v>
      </c>
      <c r="G407" s="733" t="str">
        <f t="shared" si="8"/>
        <v>Tốt</v>
      </c>
      <c r="H407" s="732"/>
      <c r="I407" s="755"/>
      <c r="J407" s="755"/>
      <c r="K407" s="755"/>
      <c r="L407" s="755"/>
      <c r="M407" s="755"/>
      <c r="N407" s="755"/>
      <c r="O407" s="755"/>
      <c r="P407" s="755"/>
      <c r="Q407" s="755"/>
      <c r="R407" s="755"/>
      <c r="S407" s="755"/>
      <c r="T407" s="755"/>
      <c r="U407" s="755"/>
      <c r="V407" s="755"/>
      <c r="W407" s="755"/>
      <c r="X407" s="755"/>
      <c r="Y407" s="755"/>
      <c r="Z407" s="755"/>
      <c r="AA407" s="755"/>
      <c r="AB407" s="755"/>
      <c r="AC407" s="755"/>
      <c r="AD407" s="755"/>
      <c r="AE407" s="755"/>
      <c r="AF407" s="755"/>
      <c r="AG407" s="755"/>
      <c r="AH407" s="755"/>
      <c r="AI407" s="755"/>
      <c r="AJ407" s="755"/>
      <c r="AK407" s="755"/>
      <c r="AL407" s="755"/>
      <c r="AM407" s="755"/>
      <c r="AN407" s="755"/>
      <c r="AO407" s="755"/>
      <c r="AP407" s="755"/>
      <c r="AQ407" s="755"/>
      <c r="AR407" s="755"/>
      <c r="AS407" s="755"/>
      <c r="AT407" s="755"/>
      <c r="AU407" s="755"/>
      <c r="AV407" s="755"/>
      <c r="AW407" s="755"/>
      <c r="AX407" s="755"/>
      <c r="AY407" s="755"/>
      <c r="AZ407" s="755"/>
      <c r="BA407" s="755"/>
      <c r="BB407" s="755"/>
      <c r="BC407" s="755"/>
      <c r="BD407" s="755"/>
      <c r="BE407" s="755"/>
      <c r="BF407" s="755"/>
      <c r="BG407" s="755"/>
      <c r="BH407" s="755"/>
      <c r="BI407" s="755"/>
      <c r="BJ407" s="755"/>
      <c r="BK407" s="755"/>
      <c r="BL407" s="755"/>
      <c r="BM407" s="755"/>
      <c r="BN407" s="755"/>
      <c r="BO407" s="755"/>
      <c r="BP407" s="755"/>
      <c r="BQ407" s="755"/>
      <c r="BR407" s="755"/>
      <c r="BS407" s="755"/>
      <c r="BT407" s="755"/>
      <c r="BU407" s="755"/>
      <c r="BV407" s="755"/>
      <c r="BW407" s="755"/>
      <c r="BX407" s="755"/>
      <c r="BY407" s="755"/>
      <c r="BZ407" s="755"/>
      <c r="CA407" s="755"/>
      <c r="CB407" s="755"/>
      <c r="CC407" s="755"/>
      <c r="CD407" s="755"/>
      <c r="CE407" s="755"/>
      <c r="CF407" s="755"/>
      <c r="CG407" s="755"/>
      <c r="CH407" s="755"/>
      <c r="CI407" s="755"/>
      <c r="CJ407" s="755"/>
      <c r="CK407" s="755"/>
      <c r="CL407" s="755"/>
      <c r="CM407" s="755"/>
      <c r="CN407" s="755"/>
      <c r="CO407" s="755"/>
      <c r="CP407" s="755"/>
      <c r="CQ407" s="755"/>
      <c r="CR407" s="755"/>
      <c r="CS407" s="755"/>
      <c r="CT407" s="755"/>
      <c r="CU407" s="755"/>
      <c r="CV407" s="755"/>
      <c r="CW407" s="755"/>
      <c r="CX407" s="755"/>
      <c r="CY407" s="755"/>
      <c r="CZ407" s="755"/>
      <c r="DA407" s="755"/>
      <c r="DB407" s="755"/>
      <c r="DC407" s="755"/>
      <c r="DD407" s="755"/>
      <c r="DE407" s="755"/>
      <c r="DF407" s="755"/>
      <c r="DG407" s="755"/>
      <c r="DH407" s="755"/>
      <c r="DI407" s="755"/>
      <c r="DJ407" s="755"/>
      <c r="DK407" s="755"/>
      <c r="DL407" s="755"/>
      <c r="DM407" s="755"/>
      <c r="DN407" s="755"/>
      <c r="DO407" s="755"/>
      <c r="DP407" s="755"/>
      <c r="DQ407" s="755"/>
      <c r="DR407" s="755"/>
      <c r="DS407" s="755"/>
      <c r="DT407" s="755"/>
      <c r="DU407" s="755"/>
      <c r="DV407" s="755"/>
      <c r="DW407" s="755"/>
      <c r="DX407" s="755"/>
      <c r="DY407" s="755"/>
      <c r="DZ407" s="755"/>
      <c r="EA407" s="755"/>
      <c r="EB407" s="755"/>
      <c r="EC407" s="755"/>
      <c r="ED407" s="755"/>
      <c r="EE407" s="755"/>
      <c r="EF407" s="755"/>
      <c r="EG407" s="755"/>
      <c r="EH407" s="755"/>
      <c r="EI407" s="755"/>
      <c r="EJ407" s="755"/>
      <c r="EK407" s="755"/>
      <c r="EL407" s="755"/>
      <c r="EM407" s="755"/>
      <c r="EN407" s="755"/>
      <c r="EO407" s="755"/>
      <c r="EP407" s="755"/>
      <c r="EQ407" s="755"/>
      <c r="ER407" s="755"/>
      <c r="ES407" s="755"/>
      <c r="ET407" s="755"/>
      <c r="EU407" s="755"/>
      <c r="EV407" s="755"/>
      <c r="EW407" s="755"/>
      <c r="EX407" s="755"/>
      <c r="EY407" s="755"/>
      <c r="EZ407" s="755"/>
      <c r="FA407" s="755"/>
      <c r="FB407" s="755"/>
      <c r="FC407" s="755"/>
      <c r="FD407" s="755"/>
      <c r="FE407" s="755"/>
      <c r="FF407" s="755"/>
      <c r="FG407" s="755"/>
      <c r="FH407" s="755"/>
      <c r="FI407" s="755"/>
      <c r="FJ407" s="755"/>
      <c r="FK407" s="755"/>
      <c r="FL407" s="755"/>
      <c r="FM407" s="755"/>
      <c r="FN407" s="755"/>
      <c r="FO407" s="755"/>
      <c r="FP407" s="755"/>
      <c r="FQ407" s="755"/>
      <c r="FR407" s="755"/>
      <c r="FS407" s="755"/>
      <c r="FT407" s="755"/>
      <c r="FU407" s="755"/>
      <c r="FV407" s="755"/>
      <c r="FW407" s="755"/>
      <c r="FX407" s="755"/>
      <c r="FY407" s="755"/>
      <c r="FZ407" s="755"/>
      <c r="GA407" s="755"/>
      <c r="GB407" s="755"/>
      <c r="GC407" s="755"/>
      <c r="GD407" s="755"/>
      <c r="GE407" s="755"/>
      <c r="GF407" s="755"/>
      <c r="GG407" s="755"/>
      <c r="GH407" s="755"/>
      <c r="GI407" s="755"/>
      <c r="GJ407" s="755"/>
      <c r="GK407" s="755"/>
      <c r="GL407" s="755"/>
      <c r="GM407" s="755"/>
      <c r="GN407" s="755"/>
      <c r="GO407" s="755"/>
      <c r="GP407" s="755"/>
      <c r="GQ407" s="755"/>
      <c r="GR407" s="755"/>
      <c r="GS407" s="755"/>
      <c r="GT407" s="755"/>
      <c r="GU407" s="755"/>
      <c r="GV407" s="755"/>
      <c r="GW407" s="755"/>
      <c r="GX407" s="755"/>
      <c r="GY407" s="755"/>
      <c r="GZ407" s="755"/>
      <c r="HA407" s="755"/>
      <c r="HB407" s="755"/>
      <c r="HC407" s="755"/>
      <c r="HD407" s="755"/>
      <c r="HE407" s="755"/>
      <c r="HF407" s="755"/>
      <c r="HG407" s="755"/>
      <c r="HH407" s="755"/>
      <c r="HI407" s="755"/>
      <c r="HJ407" s="755"/>
      <c r="HK407" s="755"/>
      <c r="HL407" s="755"/>
      <c r="HM407" s="755"/>
      <c r="HN407" s="755"/>
    </row>
    <row r="408" spans="1:222" s="756" customFormat="1" x14ac:dyDescent="0.25">
      <c r="A408" s="732">
        <v>355</v>
      </c>
      <c r="B408" s="730" t="s">
        <v>4301</v>
      </c>
      <c r="C408" s="730" t="s">
        <v>46</v>
      </c>
      <c r="D408" s="730" t="s">
        <v>15</v>
      </c>
      <c r="E408" s="803">
        <v>2.88</v>
      </c>
      <c r="F408" s="732">
        <v>95</v>
      </c>
      <c r="G408" s="733" t="str">
        <f t="shared" si="8"/>
        <v>Xuất sắc</v>
      </c>
      <c r="H408" s="732"/>
      <c r="I408" s="755"/>
      <c r="J408" s="755"/>
      <c r="K408" s="755"/>
      <c r="L408" s="755"/>
      <c r="M408" s="755"/>
      <c r="N408" s="755"/>
      <c r="O408" s="755"/>
      <c r="P408" s="755"/>
      <c r="Q408" s="755"/>
      <c r="R408" s="755"/>
      <c r="S408" s="755"/>
      <c r="T408" s="755"/>
      <c r="U408" s="755"/>
      <c r="V408" s="755"/>
      <c r="W408" s="755"/>
      <c r="X408" s="755"/>
      <c r="Y408" s="755"/>
      <c r="Z408" s="755"/>
      <c r="AA408" s="755"/>
      <c r="AB408" s="755"/>
      <c r="AC408" s="755"/>
      <c r="AD408" s="755"/>
      <c r="AE408" s="755"/>
      <c r="AF408" s="755"/>
      <c r="AG408" s="755"/>
      <c r="AH408" s="755"/>
      <c r="AI408" s="755"/>
      <c r="AJ408" s="755"/>
      <c r="AK408" s="755"/>
      <c r="AL408" s="755"/>
      <c r="AM408" s="755"/>
      <c r="AN408" s="755"/>
      <c r="AO408" s="755"/>
      <c r="AP408" s="755"/>
      <c r="AQ408" s="755"/>
      <c r="AR408" s="755"/>
      <c r="AS408" s="755"/>
      <c r="AT408" s="755"/>
      <c r="AU408" s="755"/>
      <c r="AV408" s="755"/>
      <c r="AW408" s="755"/>
      <c r="AX408" s="755"/>
      <c r="AY408" s="755"/>
      <c r="AZ408" s="755"/>
      <c r="BA408" s="755"/>
      <c r="BB408" s="755"/>
      <c r="BC408" s="755"/>
      <c r="BD408" s="755"/>
      <c r="BE408" s="755"/>
      <c r="BF408" s="755"/>
      <c r="BG408" s="755"/>
      <c r="BH408" s="755"/>
      <c r="BI408" s="755"/>
      <c r="BJ408" s="755"/>
      <c r="BK408" s="755"/>
      <c r="BL408" s="755"/>
      <c r="BM408" s="755"/>
      <c r="BN408" s="755"/>
      <c r="BO408" s="755"/>
      <c r="BP408" s="755"/>
      <c r="BQ408" s="755"/>
      <c r="BR408" s="755"/>
      <c r="BS408" s="755"/>
      <c r="BT408" s="755"/>
      <c r="BU408" s="755"/>
      <c r="BV408" s="755"/>
      <c r="BW408" s="755"/>
      <c r="BX408" s="755"/>
      <c r="BY408" s="755"/>
      <c r="BZ408" s="755"/>
      <c r="CA408" s="755"/>
      <c r="CB408" s="755"/>
      <c r="CC408" s="755"/>
      <c r="CD408" s="755"/>
      <c r="CE408" s="755"/>
      <c r="CF408" s="755"/>
      <c r="CG408" s="755"/>
      <c r="CH408" s="755"/>
      <c r="CI408" s="755"/>
      <c r="CJ408" s="755"/>
      <c r="CK408" s="755"/>
      <c r="CL408" s="755"/>
      <c r="CM408" s="755"/>
      <c r="CN408" s="755"/>
      <c r="CO408" s="755"/>
      <c r="CP408" s="755"/>
      <c r="CQ408" s="755"/>
      <c r="CR408" s="755"/>
      <c r="CS408" s="755"/>
      <c r="CT408" s="755"/>
      <c r="CU408" s="755"/>
      <c r="CV408" s="755"/>
      <c r="CW408" s="755"/>
      <c r="CX408" s="755"/>
      <c r="CY408" s="755"/>
      <c r="CZ408" s="755"/>
      <c r="DA408" s="755"/>
      <c r="DB408" s="755"/>
      <c r="DC408" s="755"/>
      <c r="DD408" s="755"/>
      <c r="DE408" s="755"/>
      <c r="DF408" s="755"/>
      <c r="DG408" s="755"/>
      <c r="DH408" s="755"/>
      <c r="DI408" s="755"/>
      <c r="DJ408" s="755"/>
      <c r="DK408" s="755"/>
      <c r="DL408" s="755"/>
      <c r="DM408" s="755"/>
      <c r="DN408" s="755"/>
      <c r="DO408" s="755"/>
      <c r="DP408" s="755"/>
      <c r="DQ408" s="755"/>
      <c r="DR408" s="755"/>
      <c r="DS408" s="755"/>
      <c r="DT408" s="755"/>
      <c r="DU408" s="755"/>
      <c r="DV408" s="755"/>
      <c r="DW408" s="755"/>
      <c r="DX408" s="755"/>
      <c r="DY408" s="755"/>
      <c r="DZ408" s="755"/>
      <c r="EA408" s="755"/>
      <c r="EB408" s="755"/>
      <c r="EC408" s="755"/>
      <c r="ED408" s="755"/>
      <c r="EE408" s="755"/>
      <c r="EF408" s="755"/>
      <c r="EG408" s="755"/>
      <c r="EH408" s="755"/>
      <c r="EI408" s="755"/>
      <c r="EJ408" s="755"/>
      <c r="EK408" s="755"/>
      <c r="EL408" s="755"/>
      <c r="EM408" s="755"/>
      <c r="EN408" s="755"/>
      <c r="EO408" s="755"/>
      <c r="EP408" s="755"/>
      <c r="EQ408" s="755"/>
      <c r="ER408" s="755"/>
      <c r="ES408" s="755"/>
      <c r="ET408" s="755"/>
      <c r="EU408" s="755"/>
      <c r="EV408" s="755"/>
      <c r="EW408" s="755"/>
      <c r="EX408" s="755"/>
      <c r="EY408" s="755"/>
      <c r="EZ408" s="755"/>
      <c r="FA408" s="755"/>
      <c r="FB408" s="755"/>
      <c r="FC408" s="755"/>
      <c r="FD408" s="755"/>
      <c r="FE408" s="755"/>
      <c r="FF408" s="755"/>
      <c r="FG408" s="755"/>
      <c r="FH408" s="755"/>
      <c r="FI408" s="755"/>
      <c r="FJ408" s="755"/>
      <c r="FK408" s="755"/>
      <c r="FL408" s="755"/>
      <c r="FM408" s="755"/>
      <c r="FN408" s="755"/>
      <c r="FO408" s="755"/>
      <c r="FP408" s="755"/>
      <c r="FQ408" s="755"/>
      <c r="FR408" s="755"/>
      <c r="FS408" s="755"/>
      <c r="FT408" s="755"/>
      <c r="FU408" s="755"/>
      <c r="FV408" s="755"/>
      <c r="FW408" s="755"/>
      <c r="FX408" s="755"/>
      <c r="FY408" s="755"/>
      <c r="FZ408" s="755"/>
      <c r="GA408" s="755"/>
      <c r="GB408" s="755"/>
      <c r="GC408" s="755"/>
      <c r="GD408" s="755"/>
      <c r="GE408" s="755"/>
      <c r="GF408" s="755"/>
      <c r="GG408" s="755"/>
      <c r="GH408" s="755"/>
      <c r="GI408" s="755"/>
      <c r="GJ408" s="755"/>
      <c r="GK408" s="755"/>
      <c r="GL408" s="755"/>
      <c r="GM408" s="755"/>
      <c r="GN408" s="755"/>
      <c r="GO408" s="755"/>
      <c r="GP408" s="755"/>
      <c r="GQ408" s="755"/>
      <c r="GR408" s="755"/>
      <c r="GS408" s="755"/>
      <c r="GT408" s="755"/>
      <c r="GU408" s="755"/>
      <c r="GV408" s="755"/>
      <c r="GW408" s="755"/>
      <c r="GX408" s="755"/>
      <c r="GY408" s="755"/>
      <c r="GZ408" s="755"/>
      <c r="HA408" s="755"/>
      <c r="HB408" s="755"/>
      <c r="HC408" s="755"/>
      <c r="HD408" s="755"/>
      <c r="HE408" s="755"/>
      <c r="HF408" s="755"/>
      <c r="HG408" s="755"/>
      <c r="HH408" s="755"/>
      <c r="HI408" s="755"/>
      <c r="HJ408" s="755"/>
      <c r="HK408" s="755"/>
      <c r="HL408" s="755"/>
      <c r="HM408" s="755"/>
      <c r="HN408" s="755"/>
    </row>
    <row r="409" spans="1:222" s="756" customFormat="1" x14ac:dyDescent="0.25">
      <c r="A409" s="732">
        <v>356</v>
      </c>
      <c r="B409" s="730" t="s">
        <v>4302</v>
      </c>
      <c r="C409" s="730" t="s">
        <v>393</v>
      </c>
      <c r="D409" s="730" t="s">
        <v>15</v>
      </c>
      <c r="E409" s="803">
        <v>2.38</v>
      </c>
      <c r="F409" s="732">
        <v>88</v>
      </c>
      <c r="G409" s="733" t="str">
        <f t="shared" si="8"/>
        <v>Tốt</v>
      </c>
      <c r="H409" s="732"/>
      <c r="I409" s="755"/>
      <c r="J409" s="755"/>
      <c r="K409" s="755"/>
      <c r="L409" s="755"/>
      <c r="M409" s="755"/>
      <c r="N409" s="755"/>
      <c r="O409" s="755"/>
      <c r="P409" s="755"/>
      <c r="Q409" s="755"/>
      <c r="R409" s="755"/>
      <c r="S409" s="755"/>
      <c r="T409" s="755"/>
      <c r="U409" s="755"/>
      <c r="V409" s="755"/>
      <c r="W409" s="755"/>
      <c r="X409" s="755"/>
      <c r="Y409" s="755"/>
      <c r="Z409" s="755"/>
      <c r="AA409" s="755"/>
      <c r="AB409" s="755"/>
      <c r="AC409" s="755"/>
      <c r="AD409" s="755"/>
      <c r="AE409" s="755"/>
      <c r="AF409" s="755"/>
      <c r="AG409" s="755"/>
      <c r="AH409" s="755"/>
      <c r="AI409" s="755"/>
      <c r="AJ409" s="755"/>
      <c r="AK409" s="755"/>
      <c r="AL409" s="755"/>
      <c r="AM409" s="755"/>
      <c r="AN409" s="755"/>
      <c r="AO409" s="755"/>
      <c r="AP409" s="755"/>
      <c r="AQ409" s="755"/>
      <c r="AR409" s="755"/>
      <c r="AS409" s="755"/>
      <c r="AT409" s="755"/>
      <c r="AU409" s="755"/>
      <c r="AV409" s="755"/>
      <c r="AW409" s="755"/>
      <c r="AX409" s="755"/>
      <c r="AY409" s="755"/>
      <c r="AZ409" s="755"/>
      <c r="BA409" s="755"/>
      <c r="BB409" s="755"/>
      <c r="BC409" s="755"/>
      <c r="BD409" s="755"/>
      <c r="BE409" s="755"/>
      <c r="BF409" s="755"/>
      <c r="BG409" s="755"/>
      <c r="BH409" s="755"/>
      <c r="BI409" s="755"/>
      <c r="BJ409" s="755"/>
      <c r="BK409" s="755"/>
      <c r="BL409" s="755"/>
      <c r="BM409" s="755"/>
      <c r="BN409" s="755"/>
      <c r="BO409" s="755"/>
      <c r="BP409" s="755"/>
      <c r="BQ409" s="755"/>
      <c r="BR409" s="755"/>
      <c r="BS409" s="755"/>
      <c r="BT409" s="755"/>
      <c r="BU409" s="755"/>
      <c r="BV409" s="755"/>
      <c r="BW409" s="755"/>
      <c r="BX409" s="755"/>
      <c r="BY409" s="755"/>
      <c r="BZ409" s="755"/>
      <c r="CA409" s="755"/>
      <c r="CB409" s="755"/>
      <c r="CC409" s="755"/>
      <c r="CD409" s="755"/>
      <c r="CE409" s="755"/>
      <c r="CF409" s="755"/>
      <c r="CG409" s="755"/>
      <c r="CH409" s="755"/>
      <c r="CI409" s="755"/>
      <c r="CJ409" s="755"/>
      <c r="CK409" s="755"/>
      <c r="CL409" s="755"/>
      <c r="CM409" s="755"/>
      <c r="CN409" s="755"/>
      <c r="CO409" s="755"/>
      <c r="CP409" s="755"/>
      <c r="CQ409" s="755"/>
      <c r="CR409" s="755"/>
      <c r="CS409" s="755"/>
      <c r="CT409" s="755"/>
      <c r="CU409" s="755"/>
      <c r="CV409" s="755"/>
      <c r="CW409" s="755"/>
      <c r="CX409" s="755"/>
      <c r="CY409" s="755"/>
      <c r="CZ409" s="755"/>
      <c r="DA409" s="755"/>
      <c r="DB409" s="755"/>
      <c r="DC409" s="755"/>
      <c r="DD409" s="755"/>
      <c r="DE409" s="755"/>
      <c r="DF409" s="755"/>
      <c r="DG409" s="755"/>
      <c r="DH409" s="755"/>
      <c r="DI409" s="755"/>
      <c r="DJ409" s="755"/>
      <c r="DK409" s="755"/>
      <c r="DL409" s="755"/>
      <c r="DM409" s="755"/>
      <c r="DN409" s="755"/>
      <c r="DO409" s="755"/>
      <c r="DP409" s="755"/>
      <c r="DQ409" s="755"/>
      <c r="DR409" s="755"/>
      <c r="DS409" s="755"/>
      <c r="DT409" s="755"/>
      <c r="DU409" s="755"/>
      <c r="DV409" s="755"/>
      <c r="DW409" s="755"/>
      <c r="DX409" s="755"/>
      <c r="DY409" s="755"/>
      <c r="DZ409" s="755"/>
      <c r="EA409" s="755"/>
      <c r="EB409" s="755"/>
      <c r="EC409" s="755"/>
      <c r="ED409" s="755"/>
      <c r="EE409" s="755"/>
      <c r="EF409" s="755"/>
      <c r="EG409" s="755"/>
      <c r="EH409" s="755"/>
      <c r="EI409" s="755"/>
      <c r="EJ409" s="755"/>
      <c r="EK409" s="755"/>
      <c r="EL409" s="755"/>
      <c r="EM409" s="755"/>
      <c r="EN409" s="755"/>
      <c r="EO409" s="755"/>
      <c r="EP409" s="755"/>
      <c r="EQ409" s="755"/>
      <c r="ER409" s="755"/>
      <c r="ES409" s="755"/>
      <c r="ET409" s="755"/>
      <c r="EU409" s="755"/>
      <c r="EV409" s="755"/>
      <c r="EW409" s="755"/>
      <c r="EX409" s="755"/>
      <c r="EY409" s="755"/>
      <c r="EZ409" s="755"/>
      <c r="FA409" s="755"/>
      <c r="FB409" s="755"/>
      <c r="FC409" s="755"/>
      <c r="FD409" s="755"/>
      <c r="FE409" s="755"/>
      <c r="FF409" s="755"/>
      <c r="FG409" s="755"/>
      <c r="FH409" s="755"/>
      <c r="FI409" s="755"/>
      <c r="FJ409" s="755"/>
      <c r="FK409" s="755"/>
      <c r="FL409" s="755"/>
      <c r="FM409" s="755"/>
      <c r="FN409" s="755"/>
      <c r="FO409" s="755"/>
      <c r="FP409" s="755"/>
      <c r="FQ409" s="755"/>
      <c r="FR409" s="755"/>
      <c r="FS409" s="755"/>
      <c r="FT409" s="755"/>
      <c r="FU409" s="755"/>
      <c r="FV409" s="755"/>
      <c r="FW409" s="755"/>
      <c r="FX409" s="755"/>
      <c r="FY409" s="755"/>
      <c r="FZ409" s="755"/>
      <c r="GA409" s="755"/>
      <c r="GB409" s="755"/>
      <c r="GC409" s="755"/>
      <c r="GD409" s="755"/>
      <c r="GE409" s="755"/>
      <c r="GF409" s="755"/>
      <c r="GG409" s="755"/>
      <c r="GH409" s="755"/>
      <c r="GI409" s="755"/>
      <c r="GJ409" s="755"/>
      <c r="GK409" s="755"/>
      <c r="GL409" s="755"/>
      <c r="GM409" s="755"/>
      <c r="GN409" s="755"/>
      <c r="GO409" s="755"/>
      <c r="GP409" s="755"/>
      <c r="GQ409" s="755"/>
      <c r="GR409" s="755"/>
      <c r="GS409" s="755"/>
      <c r="GT409" s="755"/>
      <c r="GU409" s="755"/>
      <c r="GV409" s="755"/>
      <c r="GW409" s="755"/>
      <c r="GX409" s="755"/>
      <c r="GY409" s="755"/>
      <c r="GZ409" s="755"/>
      <c r="HA409" s="755"/>
      <c r="HB409" s="755"/>
      <c r="HC409" s="755"/>
      <c r="HD409" s="755"/>
      <c r="HE409" s="755"/>
      <c r="HF409" s="755"/>
      <c r="HG409" s="755"/>
      <c r="HH409" s="755"/>
      <c r="HI409" s="755"/>
      <c r="HJ409" s="755"/>
      <c r="HK409" s="755"/>
      <c r="HL409" s="755"/>
      <c r="HM409" s="755"/>
      <c r="HN409" s="755"/>
    </row>
    <row r="410" spans="1:222" s="756" customFormat="1" x14ac:dyDescent="0.25">
      <c r="A410" s="732">
        <v>357</v>
      </c>
      <c r="B410" s="730" t="s">
        <v>4303</v>
      </c>
      <c r="C410" s="730" t="s">
        <v>3432</v>
      </c>
      <c r="D410" s="730" t="s">
        <v>15</v>
      </c>
      <c r="E410" s="803">
        <v>2.88</v>
      </c>
      <c r="F410" s="732">
        <v>93</v>
      </c>
      <c r="G410" s="733" t="str">
        <f t="shared" si="8"/>
        <v>Xuất sắc</v>
      </c>
      <c r="H410" s="732"/>
      <c r="I410" s="755"/>
      <c r="J410" s="755"/>
      <c r="K410" s="755"/>
      <c r="L410" s="755"/>
      <c r="M410" s="755"/>
      <c r="N410" s="755"/>
      <c r="O410" s="755"/>
      <c r="P410" s="755"/>
      <c r="Q410" s="755"/>
      <c r="R410" s="755"/>
      <c r="S410" s="755"/>
      <c r="T410" s="755"/>
      <c r="U410" s="755"/>
      <c r="V410" s="755"/>
      <c r="W410" s="755"/>
      <c r="X410" s="755"/>
      <c r="Y410" s="755"/>
      <c r="Z410" s="755"/>
      <c r="AA410" s="755"/>
      <c r="AB410" s="755"/>
      <c r="AC410" s="755"/>
      <c r="AD410" s="755"/>
      <c r="AE410" s="755"/>
      <c r="AF410" s="755"/>
      <c r="AG410" s="755"/>
      <c r="AH410" s="755"/>
      <c r="AI410" s="755"/>
      <c r="AJ410" s="755"/>
      <c r="AK410" s="755"/>
      <c r="AL410" s="755"/>
      <c r="AM410" s="755"/>
      <c r="AN410" s="755"/>
      <c r="AO410" s="755"/>
      <c r="AP410" s="755"/>
      <c r="AQ410" s="755"/>
      <c r="AR410" s="755"/>
      <c r="AS410" s="755"/>
      <c r="AT410" s="755"/>
      <c r="AU410" s="755"/>
      <c r="AV410" s="755"/>
      <c r="AW410" s="755"/>
      <c r="AX410" s="755"/>
      <c r="AY410" s="755"/>
      <c r="AZ410" s="755"/>
      <c r="BA410" s="755"/>
      <c r="BB410" s="755"/>
      <c r="BC410" s="755"/>
      <c r="BD410" s="755"/>
      <c r="BE410" s="755"/>
      <c r="BF410" s="755"/>
      <c r="BG410" s="755"/>
      <c r="BH410" s="755"/>
      <c r="BI410" s="755"/>
      <c r="BJ410" s="755"/>
      <c r="BK410" s="755"/>
      <c r="BL410" s="755"/>
      <c r="BM410" s="755"/>
      <c r="BN410" s="755"/>
      <c r="BO410" s="755"/>
      <c r="BP410" s="755"/>
      <c r="BQ410" s="755"/>
      <c r="BR410" s="755"/>
      <c r="BS410" s="755"/>
      <c r="BT410" s="755"/>
      <c r="BU410" s="755"/>
      <c r="BV410" s="755"/>
      <c r="BW410" s="755"/>
      <c r="BX410" s="755"/>
      <c r="BY410" s="755"/>
      <c r="BZ410" s="755"/>
      <c r="CA410" s="755"/>
      <c r="CB410" s="755"/>
      <c r="CC410" s="755"/>
      <c r="CD410" s="755"/>
      <c r="CE410" s="755"/>
      <c r="CF410" s="755"/>
      <c r="CG410" s="755"/>
      <c r="CH410" s="755"/>
      <c r="CI410" s="755"/>
      <c r="CJ410" s="755"/>
      <c r="CK410" s="755"/>
      <c r="CL410" s="755"/>
      <c r="CM410" s="755"/>
      <c r="CN410" s="755"/>
      <c r="CO410" s="755"/>
      <c r="CP410" s="755"/>
      <c r="CQ410" s="755"/>
      <c r="CR410" s="755"/>
      <c r="CS410" s="755"/>
      <c r="CT410" s="755"/>
      <c r="CU410" s="755"/>
      <c r="CV410" s="755"/>
      <c r="CW410" s="755"/>
      <c r="CX410" s="755"/>
      <c r="CY410" s="755"/>
      <c r="CZ410" s="755"/>
      <c r="DA410" s="755"/>
      <c r="DB410" s="755"/>
      <c r="DC410" s="755"/>
      <c r="DD410" s="755"/>
      <c r="DE410" s="755"/>
      <c r="DF410" s="755"/>
      <c r="DG410" s="755"/>
      <c r="DH410" s="755"/>
      <c r="DI410" s="755"/>
      <c r="DJ410" s="755"/>
      <c r="DK410" s="755"/>
      <c r="DL410" s="755"/>
      <c r="DM410" s="755"/>
      <c r="DN410" s="755"/>
      <c r="DO410" s="755"/>
      <c r="DP410" s="755"/>
      <c r="DQ410" s="755"/>
      <c r="DR410" s="755"/>
      <c r="DS410" s="755"/>
      <c r="DT410" s="755"/>
      <c r="DU410" s="755"/>
      <c r="DV410" s="755"/>
      <c r="DW410" s="755"/>
      <c r="DX410" s="755"/>
      <c r="DY410" s="755"/>
      <c r="DZ410" s="755"/>
      <c r="EA410" s="755"/>
      <c r="EB410" s="755"/>
      <c r="EC410" s="755"/>
      <c r="ED410" s="755"/>
      <c r="EE410" s="755"/>
      <c r="EF410" s="755"/>
      <c r="EG410" s="755"/>
      <c r="EH410" s="755"/>
      <c r="EI410" s="755"/>
      <c r="EJ410" s="755"/>
      <c r="EK410" s="755"/>
      <c r="EL410" s="755"/>
      <c r="EM410" s="755"/>
      <c r="EN410" s="755"/>
      <c r="EO410" s="755"/>
      <c r="EP410" s="755"/>
      <c r="EQ410" s="755"/>
      <c r="ER410" s="755"/>
      <c r="ES410" s="755"/>
      <c r="ET410" s="755"/>
      <c r="EU410" s="755"/>
      <c r="EV410" s="755"/>
      <c r="EW410" s="755"/>
      <c r="EX410" s="755"/>
      <c r="EY410" s="755"/>
      <c r="EZ410" s="755"/>
      <c r="FA410" s="755"/>
      <c r="FB410" s="755"/>
      <c r="FC410" s="755"/>
      <c r="FD410" s="755"/>
      <c r="FE410" s="755"/>
      <c r="FF410" s="755"/>
      <c r="FG410" s="755"/>
      <c r="FH410" s="755"/>
      <c r="FI410" s="755"/>
      <c r="FJ410" s="755"/>
      <c r="FK410" s="755"/>
      <c r="FL410" s="755"/>
      <c r="FM410" s="755"/>
      <c r="FN410" s="755"/>
      <c r="FO410" s="755"/>
      <c r="FP410" s="755"/>
      <c r="FQ410" s="755"/>
      <c r="FR410" s="755"/>
      <c r="FS410" s="755"/>
      <c r="FT410" s="755"/>
      <c r="FU410" s="755"/>
      <c r="FV410" s="755"/>
      <c r="FW410" s="755"/>
      <c r="FX410" s="755"/>
      <c r="FY410" s="755"/>
      <c r="FZ410" s="755"/>
      <c r="GA410" s="755"/>
      <c r="GB410" s="755"/>
      <c r="GC410" s="755"/>
      <c r="GD410" s="755"/>
      <c r="GE410" s="755"/>
      <c r="GF410" s="755"/>
      <c r="GG410" s="755"/>
      <c r="GH410" s="755"/>
      <c r="GI410" s="755"/>
      <c r="GJ410" s="755"/>
      <c r="GK410" s="755"/>
      <c r="GL410" s="755"/>
      <c r="GM410" s="755"/>
      <c r="GN410" s="755"/>
      <c r="GO410" s="755"/>
      <c r="GP410" s="755"/>
      <c r="GQ410" s="755"/>
      <c r="GR410" s="755"/>
      <c r="GS410" s="755"/>
      <c r="GT410" s="755"/>
      <c r="GU410" s="755"/>
      <c r="GV410" s="755"/>
      <c r="GW410" s="755"/>
      <c r="GX410" s="755"/>
      <c r="GY410" s="755"/>
      <c r="GZ410" s="755"/>
      <c r="HA410" s="755"/>
      <c r="HB410" s="755"/>
      <c r="HC410" s="755"/>
      <c r="HD410" s="755"/>
      <c r="HE410" s="755"/>
      <c r="HF410" s="755"/>
      <c r="HG410" s="755"/>
      <c r="HH410" s="755"/>
      <c r="HI410" s="755"/>
      <c r="HJ410" s="755"/>
      <c r="HK410" s="755"/>
      <c r="HL410" s="755"/>
      <c r="HM410" s="755"/>
      <c r="HN410" s="755"/>
    </row>
    <row r="411" spans="1:222" s="756" customFormat="1" x14ac:dyDescent="0.25">
      <c r="A411" s="732">
        <v>358</v>
      </c>
      <c r="B411" s="730" t="s">
        <v>4305</v>
      </c>
      <c r="C411" s="730" t="s">
        <v>1265</v>
      </c>
      <c r="D411" s="730" t="s">
        <v>21</v>
      </c>
      <c r="E411" s="803">
        <v>1.88</v>
      </c>
      <c r="F411" s="732">
        <v>85</v>
      </c>
      <c r="G411" s="733" t="str">
        <f t="shared" si="8"/>
        <v>Tốt</v>
      </c>
      <c r="H411" s="732"/>
      <c r="I411" s="755"/>
      <c r="J411" s="755"/>
      <c r="K411" s="755"/>
      <c r="L411" s="755"/>
      <c r="M411" s="755"/>
      <c r="N411" s="755"/>
      <c r="O411" s="755"/>
      <c r="P411" s="755"/>
      <c r="Q411" s="755"/>
      <c r="R411" s="755"/>
      <c r="S411" s="755"/>
      <c r="T411" s="755"/>
      <c r="U411" s="755"/>
      <c r="V411" s="755"/>
      <c r="W411" s="755"/>
      <c r="X411" s="755"/>
      <c r="Y411" s="755"/>
      <c r="Z411" s="755"/>
      <c r="AA411" s="755"/>
      <c r="AB411" s="755"/>
      <c r="AC411" s="755"/>
      <c r="AD411" s="755"/>
      <c r="AE411" s="755"/>
      <c r="AF411" s="755"/>
      <c r="AG411" s="755"/>
      <c r="AH411" s="755"/>
      <c r="AI411" s="755"/>
      <c r="AJ411" s="755"/>
      <c r="AK411" s="755"/>
      <c r="AL411" s="755"/>
      <c r="AM411" s="755"/>
      <c r="AN411" s="755"/>
      <c r="AO411" s="755"/>
      <c r="AP411" s="755"/>
      <c r="AQ411" s="755"/>
      <c r="AR411" s="755"/>
      <c r="AS411" s="755"/>
      <c r="AT411" s="755"/>
      <c r="AU411" s="755"/>
      <c r="AV411" s="755"/>
      <c r="AW411" s="755"/>
      <c r="AX411" s="755"/>
      <c r="AY411" s="755"/>
      <c r="AZ411" s="755"/>
      <c r="BA411" s="755"/>
      <c r="BB411" s="755"/>
      <c r="BC411" s="755"/>
      <c r="BD411" s="755"/>
      <c r="BE411" s="755"/>
      <c r="BF411" s="755"/>
      <c r="BG411" s="755"/>
      <c r="BH411" s="755"/>
      <c r="BI411" s="755"/>
      <c r="BJ411" s="755"/>
      <c r="BK411" s="755"/>
      <c r="BL411" s="755"/>
      <c r="BM411" s="755"/>
      <c r="BN411" s="755"/>
      <c r="BO411" s="755"/>
      <c r="BP411" s="755"/>
      <c r="BQ411" s="755"/>
      <c r="BR411" s="755"/>
      <c r="BS411" s="755"/>
      <c r="BT411" s="755"/>
      <c r="BU411" s="755"/>
      <c r="BV411" s="755"/>
      <c r="BW411" s="755"/>
      <c r="BX411" s="755"/>
      <c r="BY411" s="755"/>
      <c r="BZ411" s="755"/>
      <c r="CA411" s="755"/>
      <c r="CB411" s="755"/>
      <c r="CC411" s="755"/>
      <c r="CD411" s="755"/>
      <c r="CE411" s="755"/>
      <c r="CF411" s="755"/>
      <c r="CG411" s="755"/>
      <c r="CH411" s="755"/>
      <c r="CI411" s="755"/>
      <c r="CJ411" s="755"/>
      <c r="CK411" s="755"/>
      <c r="CL411" s="755"/>
      <c r="CM411" s="755"/>
      <c r="CN411" s="755"/>
      <c r="CO411" s="755"/>
      <c r="CP411" s="755"/>
      <c r="CQ411" s="755"/>
      <c r="CR411" s="755"/>
      <c r="CS411" s="755"/>
      <c r="CT411" s="755"/>
      <c r="CU411" s="755"/>
      <c r="CV411" s="755"/>
      <c r="CW411" s="755"/>
      <c r="CX411" s="755"/>
      <c r="CY411" s="755"/>
      <c r="CZ411" s="755"/>
      <c r="DA411" s="755"/>
      <c r="DB411" s="755"/>
      <c r="DC411" s="755"/>
      <c r="DD411" s="755"/>
      <c r="DE411" s="755"/>
      <c r="DF411" s="755"/>
      <c r="DG411" s="755"/>
      <c r="DH411" s="755"/>
      <c r="DI411" s="755"/>
      <c r="DJ411" s="755"/>
      <c r="DK411" s="755"/>
      <c r="DL411" s="755"/>
      <c r="DM411" s="755"/>
      <c r="DN411" s="755"/>
      <c r="DO411" s="755"/>
      <c r="DP411" s="755"/>
      <c r="DQ411" s="755"/>
      <c r="DR411" s="755"/>
      <c r="DS411" s="755"/>
      <c r="DT411" s="755"/>
      <c r="DU411" s="755"/>
      <c r="DV411" s="755"/>
      <c r="DW411" s="755"/>
      <c r="DX411" s="755"/>
      <c r="DY411" s="755"/>
      <c r="DZ411" s="755"/>
      <c r="EA411" s="755"/>
      <c r="EB411" s="755"/>
      <c r="EC411" s="755"/>
      <c r="ED411" s="755"/>
      <c r="EE411" s="755"/>
      <c r="EF411" s="755"/>
      <c r="EG411" s="755"/>
      <c r="EH411" s="755"/>
      <c r="EI411" s="755"/>
      <c r="EJ411" s="755"/>
      <c r="EK411" s="755"/>
      <c r="EL411" s="755"/>
      <c r="EM411" s="755"/>
      <c r="EN411" s="755"/>
      <c r="EO411" s="755"/>
      <c r="EP411" s="755"/>
      <c r="EQ411" s="755"/>
      <c r="ER411" s="755"/>
      <c r="ES411" s="755"/>
      <c r="ET411" s="755"/>
      <c r="EU411" s="755"/>
      <c r="EV411" s="755"/>
      <c r="EW411" s="755"/>
      <c r="EX411" s="755"/>
      <c r="EY411" s="755"/>
      <c r="EZ411" s="755"/>
      <c r="FA411" s="755"/>
      <c r="FB411" s="755"/>
      <c r="FC411" s="755"/>
      <c r="FD411" s="755"/>
      <c r="FE411" s="755"/>
      <c r="FF411" s="755"/>
      <c r="FG411" s="755"/>
      <c r="FH411" s="755"/>
      <c r="FI411" s="755"/>
      <c r="FJ411" s="755"/>
      <c r="FK411" s="755"/>
      <c r="FL411" s="755"/>
      <c r="FM411" s="755"/>
      <c r="FN411" s="755"/>
      <c r="FO411" s="755"/>
      <c r="FP411" s="755"/>
      <c r="FQ411" s="755"/>
      <c r="FR411" s="755"/>
      <c r="FS411" s="755"/>
      <c r="FT411" s="755"/>
      <c r="FU411" s="755"/>
      <c r="FV411" s="755"/>
      <c r="FW411" s="755"/>
      <c r="FX411" s="755"/>
      <c r="FY411" s="755"/>
      <c r="FZ411" s="755"/>
      <c r="GA411" s="755"/>
      <c r="GB411" s="755"/>
      <c r="GC411" s="755"/>
      <c r="GD411" s="755"/>
      <c r="GE411" s="755"/>
      <c r="GF411" s="755"/>
      <c r="GG411" s="755"/>
      <c r="GH411" s="755"/>
      <c r="GI411" s="755"/>
      <c r="GJ411" s="755"/>
      <c r="GK411" s="755"/>
      <c r="GL411" s="755"/>
      <c r="GM411" s="755"/>
      <c r="GN411" s="755"/>
      <c r="GO411" s="755"/>
      <c r="GP411" s="755"/>
      <c r="GQ411" s="755"/>
      <c r="GR411" s="755"/>
      <c r="GS411" s="755"/>
      <c r="GT411" s="755"/>
      <c r="GU411" s="755"/>
      <c r="GV411" s="755"/>
      <c r="GW411" s="755"/>
      <c r="GX411" s="755"/>
      <c r="GY411" s="755"/>
      <c r="GZ411" s="755"/>
      <c r="HA411" s="755"/>
      <c r="HB411" s="755"/>
      <c r="HC411" s="755"/>
      <c r="HD411" s="755"/>
      <c r="HE411" s="755"/>
      <c r="HF411" s="755"/>
      <c r="HG411" s="755"/>
      <c r="HH411" s="755"/>
      <c r="HI411" s="755"/>
      <c r="HJ411" s="755"/>
      <c r="HK411" s="755"/>
      <c r="HL411" s="755"/>
      <c r="HM411" s="755"/>
      <c r="HN411" s="755"/>
    </row>
    <row r="412" spans="1:222" s="756" customFormat="1" x14ac:dyDescent="0.25">
      <c r="A412" s="732">
        <v>359</v>
      </c>
      <c r="B412" s="730" t="s">
        <v>4306</v>
      </c>
      <c r="C412" s="730" t="s">
        <v>1350</v>
      </c>
      <c r="D412" s="730" t="s">
        <v>57</v>
      </c>
      <c r="E412" s="803">
        <v>1.1299999999999999</v>
      </c>
      <c r="F412" s="732">
        <v>70</v>
      </c>
      <c r="G412" s="733" t="str">
        <f t="shared" si="8"/>
        <v>Khá</v>
      </c>
      <c r="H412" s="732"/>
      <c r="I412" s="755"/>
      <c r="J412" s="755"/>
      <c r="K412" s="755"/>
      <c r="L412" s="755"/>
      <c r="M412" s="755"/>
      <c r="N412" s="755"/>
      <c r="O412" s="755"/>
      <c r="P412" s="755"/>
      <c r="Q412" s="755"/>
      <c r="R412" s="755"/>
      <c r="S412" s="755"/>
      <c r="T412" s="755"/>
      <c r="U412" s="755"/>
      <c r="V412" s="755"/>
      <c r="W412" s="755"/>
      <c r="X412" s="755"/>
      <c r="Y412" s="755"/>
      <c r="Z412" s="755"/>
      <c r="AA412" s="755"/>
      <c r="AB412" s="755"/>
      <c r="AC412" s="755"/>
      <c r="AD412" s="755"/>
      <c r="AE412" s="755"/>
      <c r="AF412" s="755"/>
      <c r="AG412" s="755"/>
      <c r="AH412" s="755"/>
      <c r="AI412" s="755"/>
      <c r="AJ412" s="755"/>
      <c r="AK412" s="755"/>
      <c r="AL412" s="755"/>
      <c r="AM412" s="755"/>
      <c r="AN412" s="755"/>
      <c r="AO412" s="755"/>
      <c r="AP412" s="755"/>
      <c r="AQ412" s="755"/>
      <c r="AR412" s="755"/>
      <c r="AS412" s="755"/>
      <c r="AT412" s="755"/>
      <c r="AU412" s="755"/>
      <c r="AV412" s="755"/>
      <c r="AW412" s="755"/>
      <c r="AX412" s="755"/>
      <c r="AY412" s="755"/>
      <c r="AZ412" s="755"/>
      <c r="BA412" s="755"/>
      <c r="BB412" s="755"/>
      <c r="BC412" s="755"/>
      <c r="BD412" s="755"/>
      <c r="BE412" s="755"/>
      <c r="BF412" s="755"/>
      <c r="BG412" s="755"/>
      <c r="BH412" s="755"/>
      <c r="BI412" s="755"/>
      <c r="BJ412" s="755"/>
      <c r="BK412" s="755"/>
      <c r="BL412" s="755"/>
      <c r="BM412" s="755"/>
      <c r="BN412" s="755"/>
      <c r="BO412" s="755"/>
      <c r="BP412" s="755"/>
      <c r="BQ412" s="755"/>
      <c r="BR412" s="755"/>
      <c r="BS412" s="755"/>
      <c r="BT412" s="755"/>
      <c r="BU412" s="755"/>
      <c r="BV412" s="755"/>
      <c r="BW412" s="755"/>
      <c r="BX412" s="755"/>
      <c r="BY412" s="755"/>
      <c r="BZ412" s="755"/>
      <c r="CA412" s="755"/>
      <c r="CB412" s="755"/>
      <c r="CC412" s="755"/>
      <c r="CD412" s="755"/>
      <c r="CE412" s="755"/>
      <c r="CF412" s="755"/>
      <c r="CG412" s="755"/>
      <c r="CH412" s="755"/>
      <c r="CI412" s="755"/>
      <c r="CJ412" s="755"/>
      <c r="CK412" s="755"/>
      <c r="CL412" s="755"/>
      <c r="CM412" s="755"/>
      <c r="CN412" s="755"/>
      <c r="CO412" s="755"/>
      <c r="CP412" s="755"/>
      <c r="CQ412" s="755"/>
      <c r="CR412" s="755"/>
      <c r="CS412" s="755"/>
      <c r="CT412" s="755"/>
      <c r="CU412" s="755"/>
      <c r="CV412" s="755"/>
      <c r="CW412" s="755"/>
      <c r="CX412" s="755"/>
      <c r="CY412" s="755"/>
      <c r="CZ412" s="755"/>
      <c r="DA412" s="755"/>
      <c r="DB412" s="755"/>
      <c r="DC412" s="755"/>
      <c r="DD412" s="755"/>
      <c r="DE412" s="755"/>
      <c r="DF412" s="755"/>
      <c r="DG412" s="755"/>
      <c r="DH412" s="755"/>
      <c r="DI412" s="755"/>
      <c r="DJ412" s="755"/>
      <c r="DK412" s="755"/>
      <c r="DL412" s="755"/>
      <c r="DM412" s="755"/>
      <c r="DN412" s="755"/>
      <c r="DO412" s="755"/>
      <c r="DP412" s="755"/>
      <c r="DQ412" s="755"/>
      <c r="DR412" s="755"/>
      <c r="DS412" s="755"/>
      <c r="DT412" s="755"/>
      <c r="DU412" s="755"/>
      <c r="DV412" s="755"/>
      <c r="DW412" s="755"/>
      <c r="DX412" s="755"/>
      <c r="DY412" s="755"/>
      <c r="DZ412" s="755"/>
      <c r="EA412" s="755"/>
      <c r="EB412" s="755"/>
      <c r="EC412" s="755"/>
      <c r="ED412" s="755"/>
      <c r="EE412" s="755"/>
      <c r="EF412" s="755"/>
      <c r="EG412" s="755"/>
      <c r="EH412" s="755"/>
      <c r="EI412" s="755"/>
      <c r="EJ412" s="755"/>
      <c r="EK412" s="755"/>
      <c r="EL412" s="755"/>
      <c r="EM412" s="755"/>
      <c r="EN412" s="755"/>
      <c r="EO412" s="755"/>
      <c r="EP412" s="755"/>
      <c r="EQ412" s="755"/>
      <c r="ER412" s="755"/>
      <c r="ES412" s="755"/>
      <c r="ET412" s="755"/>
      <c r="EU412" s="755"/>
      <c r="EV412" s="755"/>
      <c r="EW412" s="755"/>
      <c r="EX412" s="755"/>
      <c r="EY412" s="755"/>
      <c r="EZ412" s="755"/>
      <c r="FA412" s="755"/>
      <c r="FB412" s="755"/>
      <c r="FC412" s="755"/>
      <c r="FD412" s="755"/>
      <c r="FE412" s="755"/>
      <c r="FF412" s="755"/>
      <c r="FG412" s="755"/>
      <c r="FH412" s="755"/>
      <c r="FI412" s="755"/>
      <c r="FJ412" s="755"/>
      <c r="FK412" s="755"/>
      <c r="FL412" s="755"/>
      <c r="FM412" s="755"/>
      <c r="FN412" s="755"/>
      <c r="FO412" s="755"/>
      <c r="FP412" s="755"/>
      <c r="FQ412" s="755"/>
      <c r="FR412" s="755"/>
      <c r="FS412" s="755"/>
      <c r="FT412" s="755"/>
      <c r="FU412" s="755"/>
      <c r="FV412" s="755"/>
      <c r="FW412" s="755"/>
      <c r="FX412" s="755"/>
      <c r="FY412" s="755"/>
      <c r="FZ412" s="755"/>
      <c r="GA412" s="755"/>
      <c r="GB412" s="755"/>
      <c r="GC412" s="755"/>
      <c r="GD412" s="755"/>
      <c r="GE412" s="755"/>
      <c r="GF412" s="755"/>
      <c r="GG412" s="755"/>
      <c r="GH412" s="755"/>
      <c r="GI412" s="755"/>
      <c r="GJ412" s="755"/>
      <c r="GK412" s="755"/>
      <c r="GL412" s="755"/>
      <c r="GM412" s="755"/>
      <c r="GN412" s="755"/>
      <c r="GO412" s="755"/>
      <c r="GP412" s="755"/>
      <c r="GQ412" s="755"/>
      <c r="GR412" s="755"/>
      <c r="GS412" s="755"/>
      <c r="GT412" s="755"/>
      <c r="GU412" s="755"/>
      <c r="GV412" s="755"/>
      <c r="GW412" s="755"/>
      <c r="GX412" s="755"/>
      <c r="GY412" s="755"/>
      <c r="GZ412" s="755"/>
      <c r="HA412" s="755"/>
      <c r="HB412" s="755"/>
      <c r="HC412" s="755"/>
      <c r="HD412" s="755"/>
      <c r="HE412" s="755"/>
      <c r="HF412" s="755"/>
      <c r="HG412" s="755"/>
      <c r="HH412" s="755"/>
      <c r="HI412" s="755"/>
      <c r="HJ412" s="755"/>
      <c r="HK412" s="755"/>
      <c r="HL412" s="755"/>
      <c r="HM412" s="755"/>
      <c r="HN412" s="755"/>
    </row>
    <row r="413" spans="1:222" s="756" customFormat="1" x14ac:dyDescent="0.25">
      <c r="A413" s="732">
        <v>360</v>
      </c>
      <c r="B413" s="730" t="s">
        <v>4307</v>
      </c>
      <c r="C413" s="730" t="s">
        <v>4308</v>
      </c>
      <c r="D413" s="730" t="s">
        <v>110</v>
      </c>
      <c r="E413" s="803">
        <v>1.94</v>
      </c>
      <c r="F413" s="732">
        <v>85</v>
      </c>
      <c r="G413" s="733" t="str">
        <f t="shared" si="8"/>
        <v>Tốt</v>
      </c>
      <c r="H413" s="732"/>
      <c r="I413" s="755"/>
      <c r="J413" s="755"/>
      <c r="K413" s="755"/>
      <c r="L413" s="755"/>
      <c r="M413" s="755"/>
      <c r="N413" s="755"/>
      <c r="O413" s="755"/>
      <c r="P413" s="755"/>
      <c r="Q413" s="755"/>
      <c r="R413" s="755"/>
      <c r="S413" s="755"/>
      <c r="T413" s="755"/>
      <c r="U413" s="755"/>
      <c r="V413" s="755"/>
      <c r="W413" s="755"/>
      <c r="X413" s="755"/>
      <c r="Y413" s="755"/>
      <c r="Z413" s="755"/>
      <c r="AA413" s="755"/>
      <c r="AB413" s="755"/>
      <c r="AC413" s="755"/>
      <c r="AD413" s="755"/>
      <c r="AE413" s="755"/>
      <c r="AF413" s="755"/>
      <c r="AG413" s="755"/>
      <c r="AH413" s="755"/>
      <c r="AI413" s="755"/>
      <c r="AJ413" s="755"/>
      <c r="AK413" s="755"/>
      <c r="AL413" s="755"/>
      <c r="AM413" s="755"/>
      <c r="AN413" s="755"/>
      <c r="AO413" s="755"/>
      <c r="AP413" s="755"/>
      <c r="AQ413" s="755"/>
      <c r="AR413" s="755"/>
      <c r="AS413" s="755"/>
      <c r="AT413" s="755"/>
      <c r="AU413" s="755"/>
      <c r="AV413" s="755"/>
      <c r="AW413" s="755"/>
      <c r="AX413" s="755"/>
      <c r="AY413" s="755"/>
      <c r="AZ413" s="755"/>
      <c r="BA413" s="755"/>
      <c r="BB413" s="755"/>
      <c r="BC413" s="755"/>
      <c r="BD413" s="755"/>
      <c r="BE413" s="755"/>
      <c r="BF413" s="755"/>
      <c r="BG413" s="755"/>
      <c r="BH413" s="755"/>
      <c r="BI413" s="755"/>
      <c r="BJ413" s="755"/>
      <c r="BK413" s="755"/>
      <c r="BL413" s="755"/>
      <c r="BM413" s="755"/>
      <c r="BN413" s="755"/>
      <c r="BO413" s="755"/>
      <c r="BP413" s="755"/>
      <c r="BQ413" s="755"/>
      <c r="BR413" s="755"/>
      <c r="BS413" s="755"/>
      <c r="BT413" s="755"/>
      <c r="BU413" s="755"/>
      <c r="BV413" s="755"/>
      <c r="BW413" s="755"/>
      <c r="BX413" s="755"/>
      <c r="BY413" s="755"/>
      <c r="BZ413" s="755"/>
      <c r="CA413" s="755"/>
      <c r="CB413" s="755"/>
      <c r="CC413" s="755"/>
      <c r="CD413" s="755"/>
      <c r="CE413" s="755"/>
      <c r="CF413" s="755"/>
      <c r="CG413" s="755"/>
      <c r="CH413" s="755"/>
      <c r="CI413" s="755"/>
      <c r="CJ413" s="755"/>
      <c r="CK413" s="755"/>
      <c r="CL413" s="755"/>
      <c r="CM413" s="755"/>
      <c r="CN413" s="755"/>
      <c r="CO413" s="755"/>
      <c r="CP413" s="755"/>
      <c r="CQ413" s="755"/>
      <c r="CR413" s="755"/>
      <c r="CS413" s="755"/>
      <c r="CT413" s="755"/>
      <c r="CU413" s="755"/>
      <c r="CV413" s="755"/>
      <c r="CW413" s="755"/>
      <c r="CX413" s="755"/>
      <c r="CY413" s="755"/>
      <c r="CZ413" s="755"/>
      <c r="DA413" s="755"/>
      <c r="DB413" s="755"/>
      <c r="DC413" s="755"/>
      <c r="DD413" s="755"/>
      <c r="DE413" s="755"/>
      <c r="DF413" s="755"/>
      <c r="DG413" s="755"/>
      <c r="DH413" s="755"/>
      <c r="DI413" s="755"/>
      <c r="DJ413" s="755"/>
      <c r="DK413" s="755"/>
      <c r="DL413" s="755"/>
      <c r="DM413" s="755"/>
      <c r="DN413" s="755"/>
      <c r="DO413" s="755"/>
      <c r="DP413" s="755"/>
      <c r="DQ413" s="755"/>
      <c r="DR413" s="755"/>
      <c r="DS413" s="755"/>
      <c r="DT413" s="755"/>
      <c r="DU413" s="755"/>
      <c r="DV413" s="755"/>
      <c r="DW413" s="755"/>
      <c r="DX413" s="755"/>
      <c r="DY413" s="755"/>
      <c r="DZ413" s="755"/>
      <c r="EA413" s="755"/>
      <c r="EB413" s="755"/>
      <c r="EC413" s="755"/>
      <c r="ED413" s="755"/>
      <c r="EE413" s="755"/>
      <c r="EF413" s="755"/>
      <c r="EG413" s="755"/>
      <c r="EH413" s="755"/>
      <c r="EI413" s="755"/>
      <c r="EJ413" s="755"/>
      <c r="EK413" s="755"/>
      <c r="EL413" s="755"/>
      <c r="EM413" s="755"/>
      <c r="EN413" s="755"/>
      <c r="EO413" s="755"/>
      <c r="EP413" s="755"/>
      <c r="EQ413" s="755"/>
      <c r="ER413" s="755"/>
      <c r="ES413" s="755"/>
      <c r="ET413" s="755"/>
      <c r="EU413" s="755"/>
      <c r="EV413" s="755"/>
      <c r="EW413" s="755"/>
      <c r="EX413" s="755"/>
      <c r="EY413" s="755"/>
      <c r="EZ413" s="755"/>
      <c r="FA413" s="755"/>
      <c r="FB413" s="755"/>
      <c r="FC413" s="755"/>
      <c r="FD413" s="755"/>
      <c r="FE413" s="755"/>
      <c r="FF413" s="755"/>
      <c r="FG413" s="755"/>
      <c r="FH413" s="755"/>
      <c r="FI413" s="755"/>
      <c r="FJ413" s="755"/>
      <c r="FK413" s="755"/>
      <c r="FL413" s="755"/>
      <c r="FM413" s="755"/>
      <c r="FN413" s="755"/>
      <c r="FO413" s="755"/>
      <c r="FP413" s="755"/>
      <c r="FQ413" s="755"/>
      <c r="FR413" s="755"/>
      <c r="FS413" s="755"/>
      <c r="FT413" s="755"/>
      <c r="FU413" s="755"/>
      <c r="FV413" s="755"/>
      <c r="FW413" s="755"/>
      <c r="FX413" s="755"/>
      <c r="FY413" s="755"/>
      <c r="FZ413" s="755"/>
      <c r="GA413" s="755"/>
      <c r="GB413" s="755"/>
      <c r="GC413" s="755"/>
      <c r="GD413" s="755"/>
      <c r="GE413" s="755"/>
      <c r="GF413" s="755"/>
      <c r="GG413" s="755"/>
      <c r="GH413" s="755"/>
      <c r="GI413" s="755"/>
      <c r="GJ413" s="755"/>
      <c r="GK413" s="755"/>
      <c r="GL413" s="755"/>
      <c r="GM413" s="755"/>
      <c r="GN413" s="755"/>
      <c r="GO413" s="755"/>
      <c r="GP413" s="755"/>
      <c r="GQ413" s="755"/>
      <c r="GR413" s="755"/>
      <c r="GS413" s="755"/>
      <c r="GT413" s="755"/>
      <c r="GU413" s="755"/>
      <c r="GV413" s="755"/>
      <c r="GW413" s="755"/>
      <c r="GX413" s="755"/>
      <c r="GY413" s="755"/>
      <c r="GZ413" s="755"/>
      <c r="HA413" s="755"/>
      <c r="HB413" s="755"/>
      <c r="HC413" s="755"/>
      <c r="HD413" s="755"/>
      <c r="HE413" s="755"/>
      <c r="HF413" s="755"/>
      <c r="HG413" s="755"/>
      <c r="HH413" s="755"/>
      <c r="HI413" s="755"/>
      <c r="HJ413" s="755"/>
      <c r="HK413" s="755"/>
      <c r="HL413" s="755"/>
      <c r="HM413" s="755"/>
      <c r="HN413" s="755"/>
    </row>
    <row r="414" spans="1:222" s="756" customFormat="1" x14ac:dyDescent="0.25">
      <c r="A414" s="732">
        <v>361</v>
      </c>
      <c r="B414" s="730" t="s">
        <v>4309</v>
      </c>
      <c r="C414" s="730" t="s">
        <v>4310</v>
      </c>
      <c r="D414" s="730" t="s">
        <v>110</v>
      </c>
      <c r="E414" s="803">
        <v>1.5</v>
      </c>
      <c r="F414" s="732">
        <v>78</v>
      </c>
      <c r="G414" s="733" t="str">
        <f t="shared" si="8"/>
        <v>Khá</v>
      </c>
      <c r="H414" s="732"/>
      <c r="I414" s="755"/>
      <c r="J414" s="755"/>
      <c r="K414" s="755"/>
      <c r="L414" s="755"/>
      <c r="M414" s="755"/>
      <c r="N414" s="755"/>
      <c r="O414" s="755"/>
      <c r="P414" s="755"/>
      <c r="Q414" s="755"/>
      <c r="R414" s="755"/>
      <c r="S414" s="755"/>
      <c r="T414" s="755"/>
      <c r="U414" s="755"/>
      <c r="V414" s="755"/>
      <c r="W414" s="755"/>
      <c r="X414" s="755"/>
      <c r="Y414" s="755"/>
      <c r="Z414" s="755"/>
      <c r="AA414" s="755"/>
      <c r="AB414" s="755"/>
      <c r="AC414" s="755"/>
      <c r="AD414" s="755"/>
      <c r="AE414" s="755"/>
      <c r="AF414" s="755"/>
      <c r="AG414" s="755"/>
      <c r="AH414" s="755"/>
      <c r="AI414" s="755"/>
      <c r="AJ414" s="755"/>
      <c r="AK414" s="755"/>
      <c r="AL414" s="755"/>
      <c r="AM414" s="755"/>
      <c r="AN414" s="755"/>
      <c r="AO414" s="755"/>
      <c r="AP414" s="755"/>
      <c r="AQ414" s="755"/>
      <c r="AR414" s="755"/>
      <c r="AS414" s="755"/>
      <c r="AT414" s="755"/>
      <c r="AU414" s="755"/>
      <c r="AV414" s="755"/>
      <c r="AW414" s="755"/>
      <c r="AX414" s="755"/>
      <c r="AY414" s="755"/>
      <c r="AZ414" s="755"/>
      <c r="BA414" s="755"/>
      <c r="BB414" s="755"/>
      <c r="BC414" s="755"/>
      <c r="BD414" s="755"/>
      <c r="BE414" s="755"/>
      <c r="BF414" s="755"/>
      <c r="BG414" s="755"/>
      <c r="BH414" s="755"/>
      <c r="BI414" s="755"/>
      <c r="BJ414" s="755"/>
      <c r="BK414" s="755"/>
      <c r="BL414" s="755"/>
      <c r="BM414" s="755"/>
      <c r="BN414" s="755"/>
      <c r="BO414" s="755"/>
      <c r="BP414" s="755"/>
      <c r="BQ414" s="755"/>
      <c r="BR414" s="755"/>
      <c r="BS414" s="755"/>
      <c r="BT414" s="755"/>
      <c r="BU414" s="755"/>
      <c r="BV414" s="755"/>
      <c r="BW414" s="755"/>
      <c r="BX414" s="755"/>
      <c r="BY414" s="755"/>
      <c r="BZ414" s="755"/>
      <c r="CA414" s="755"/>
      <c r="CB414" s="755"/>
      <c r="CC414" s="755"/>
      <c r="CD414" s="755"/>
      <c r="CE414" s="755"/>
      <c r="CF414" s="755"/>
      <c r="CG414" s="755"/>
      <c r="CH414" s="755"/>
      <c r="CI414" s="755"/>
      <c r="CJ414" s="755"/>
      <c r="CK414" s="755"/>
      <c r="CL414" s="755"/>
      <c r="CM414" s="755"/>
      <c r="CN414" s="755"/>
      <c r="CO414" s="755"/>
      <c r="CP414" s="755"/>
      <c r="CQ414" s="755"/>
      <c r="CR414" s="755"/>
      <c r="CS414" s="755"/>
      <c r="CT414" s="755"/>
      <c r="CU414" s="755"/>
      <c r="CV414" s="755"/>
      <c r="CW414" s="755"/>
      <c r="CX414" s="755"/>
      <c r="CY414" s="755"/>
      <c r="CZ414" s="755"/>
      <c r="DA414" s="755"/>
      <c r="DB414" s="755"/>
      <c r="DC414" s="755"/>
      <c r="DD414" s="755"/>
      <c r="DE414" s="755"/>
      <c r="DF414" s="755"/>
      <c r="DG414" s="755"/>
      <c r="DH414" s="755"/>
      <c r="DI414" s="755"/>
      <c r="DJ414" s="755"/>
      <c r="DK414" s="755"/>
      <c r="DL414" s="755"/>
      <c r="DM414" s="755"/>
      <c r="DN414" s="755"/>
      <c r="DO414" s="755"/>
      <c r="DP414" s="755"/>
      <c r="DQ414" s="755"/>
      <c r="DR414" s="755"/>
      <c r="DS414" s="755"/>
      <c r="DT414" s="755"/>
      <c r="DU414" s="755"/>
      <c r="DV414" s="755"/>
      <c r="DW414" s="755"/>
      <c r="DX414" s="755"/>
      <c r="DY414" s="755"/>
      <c r="DZ414" s="755"/>
      <c r="EA414" s="755"/>
      <c r="EB414" s="755"/>
      <c r="EC414" s="755"/>
      <c r="ED414" s="755"/>
      <c r="EE414" s="755"/>
      <c r="EF414" s="755"/>
      <c r="EG414" s="755"/>
      <c r="EH414" s="755"/>
      <c r="EI414" s="755"/>
      <c r="EJ414" s="755"/>
      <c r="EK414" s="755"/>
      <c r="EL414" s="755"/>
      <c r="EM414" s="755"/>
      <c r="EN414" s="755"/>
      <c r="EO414" s="755"/>
      <c r="EP414" s="755"/>
      <c r="EQ414" s="755"/>
      <c r="ER414" s="755"/>
      <c r="ES414" s="755"/>
      <c r="ET414" s="755"/>
      <c r="EU414" s="755"/>
      <c r="EV414" s="755"/>
      <c r="EW414" s="755"/>
      <c r="EX414" s="755"/>
      <c r="EY414" s="755"/>
      <c r="EZ414" s="755"/>
      <c r="FA414" s="755"/>
      <c r="FB414" s="755"/>
      <c r="FC414" s="755"/>
      <c r="FD414" s="755"/>
      <c r="FE414" s="755"/>
      <c r="FF414" s="755"/>
      <c r="FG414" s="755"/>
      <c r="FH414" s="755"/>
      <c r="FI414" s="755"/>
      <c r="FJ414" s="755"/>
      <c r="FK414" s="755"/>
      <c r="FL414" s="755"/>
      <c r="FM414" s="755"/>
      <c r="FN414" s="755"/>
      <c r="FO414" s="755"/>
      <c r="FP414" s="755"/>
      <c r="FQ414" s="755"/>
      <c r="FR414" s="755"/>
      <c r="FS414" s="755"/>
      <c r="FT414" s="755"/>
      <c r="FU414" s="755"/>
      <c r="FV414" s="755"/>
      <c r="FW414" s="755"/>
      <c r="FX414" s="755"/>
      <c r="FY414" s="755"/>
      <c r="FZ414" s="755"/>
      <c r="GA414" s="755"/>
      <c r="GB414" s="755"/>
      <c r="GC414" s="755"/>
      <c r="GD414" s="755"/>
      <c r="GE414" s="755"/>
      <c r="GF414" s="755"/>
      <c r="GG414" s="755"/>
      <c r="GH414" s="755"/>
      <c r="GI414" s="755"/>
      <c r="GJ414" s="755"/>
      <c r="GK414" s="755"/>
      <c r="GL414" s="755"/>
      <c r="GM414" s="755"/>
      <c r="GN414" s="755"/>
      <c r="GO414" s="755"/>
      <c r="GP414" s="755"/>
      <c r="GQ414" s="755"/>
      <c r="GR414" s="755"/>
      <c r="GS414" s="755"/>
      <c r="GT414" s="755"/>
      <c r="GU414" s="755"/>
      <c r="GV414" s="755"/>
      <c r="GW414" s="755"/>
      <c r="GX414" s="755"/>
      <c r="GY414" s="755"/>
      <c r="GZ414" s="755"/>
      <c r="HA414" s="755"/>
      <c r="HB414" s="755"/>
      <c r="HC414" s="755"/>
      <c r="HD414" s="755"/>
      <c r="HE414" s="755"/>
      <c r="HF414" s="755"/>
      <c r="HG414" s="755"/>
      <c r="HH414" s="755"/>
      <c r="HI414" s="755"/>
      <c r="HJ414" s="755"/>
      <c r="HK414" s="755"/>
      <c r="HL414" s="755"/>
      <c r="HM414" s="755"/>
      <c r="HN414" s="755"/>
    </row>
    <row r="415" spans="1:222" s="756" customFormat="1" x14ac:dyDescent="0.25">
      <c r="A415" s="732">
        <v>362</v>
      </c>
      <c r="B415" s="763" t="s">
        <v>4311</v>
      </c>
      <c r="C415" s="763" t="s">
        <v>4312</v>
      </c>
      <c r="D415" s="763" t="s">
        <v>278</v>
      </c>
      <c r="E415" s="805">
        <v>2</v>
      </c>
      <c r="F415" s="761">
        <v>80</v>
      </c>
      <c r="G415" s="762" t="str">
        <f t="shared" si="8"/>
        <v>Tốt</v>
      </c>
      <c r="H415" s="761"/>
      <c r="I415" s="755"/>
      <c r="J415" s="755"/>
      <c r="K415" s="755"/>
      <c r="L415" s="755"/>
      <c r="M415" s="755"/>
      <c r="N415" s="755"/>
      <c r="O415" s="755"/>
      <c r="P415" s="755"/>
      <c r="Q415" s="755"/>
      <c r="R415" s="755"/>
      <c r="S415" s="755"/>
      <c r="T415" s="755"/>
      <c r="U415" s="755"/>
      <c r="V415" s="755"/>
      <c r="W415" s="755"/>
      <c r="X415" s="755"/>
      <c r="Y415" s="755"/>
      <c r="Z415" s="755"/>
      <c r="AA415" s="755"/>
      <c r="AB415" s="755"/>
      <c r="AC415" s="755"/>
      <c r="AD415" s="755"/>
      <c r="AE415" s="755"/>
      <c r="AF415" s="755"/>
      <c r="AG415" s="755"/>
      <c r="AH415" s="755"/>
      <c r="AI415" s="755"/>
      <c r="AJ415" s="755"/>
      <c r="AK415" s="755"/>
      <c r="AL415" s="755"/>
      <c r="AM415" s="755"/>
      <c r="AN415" s="755"/>
      <c r="AO415" s="755"/>
      <c r="AP415" s="755"/>
      <c r="AQ415" s="755"/>
      <c r="AR415" s="755"/>
      <c r="AS415" s="755"/>
      <c r="AT415" s="755"/>
      <c r="AU415" s="755"/>
      <c r="AV415" s="755"/>
      <c r="AW415" s="755"/>
      <c r="AX415" s="755"/>
      <c r="AY415" s="755"/>
      <c r="AZ415" s="755"/>
      <c r="BA415" s="755"/>
      <c r="BB415" s="755"/>
      <c r="BC415" s="755"/>
      <c r="BD415" s="755"/>
      <c r="BE415" s="755"/>
      <c r="BF415" s="755"/>
      <c r="BG415" s="755"/>
      <c r="BH415" s="755"/>
      <c r="BI415" s="755"/>
      <c r="BJ415" s="755"/>
      <c r="BK415" s="755"/>
      <c r="BL415" s="755"/>
      <c r="BM415" s="755"/>
      <c r="BN415" s="755"/>
      <c r="BO415" s="755"/>
      <c r="BP415" s="755"/>
      <c r="BQ415" s="755"/>
      <c r="BR415" s="755"/>
      <c r="BS415" s="755"/>
      <c r="BT415" s="755"/>
      <c r="BU415" s="755"/>
      <c r="BV415" s="755"/>
      <c r="BW415" s="755"/>
      <c r="BX415" s="755"/>
      <c r="BY415" s="755"/>
      <c r="BZ415" s="755"/>
      <c r="CA415" s="755"/>
      <c r="CB415" s="755"/>
      <c r="CC415" s="755"/>
      <c r="CD415" s="755"/>
      <c r="CE415" s="755"/>
      <c r="CF415" s="755"/>
      <c r="CG415" s="755"/>
      <c r="CH415" s="755"/>
      <c r="CI415" s="755"/>
      <c r="CJ415" s="755"/>
      <c r="CK415" s="755"/>
      <c r="CL415" s="755"/>
      <c r="CM415" s="755"/>
      <c r="CN415" s="755"/>
      <c r="CO415" s="755"/>
      <c r="CP415" s="755"/>
      <c r="CQ415" s="755"/>
      <c r="CR415" s="755"/>
      <c r="CS415" s="755"/>
      <c r="CT415" s="755"/>
      <c r="CU415" s="755"/>
      <c r="CV415" s="755"/>
      <c r="CW415" s="755"/>
      <c r="CX415" s="755"/>
      <c r="CY415" s="755"/>
      <c r="CZ415" s="755"/>
      <c r="DA415" s="755"/>
      <c r="DB415" s="755"/>
      <c r="DC415" s="755"/>
      <c r="DD415" s="755"/>
      <c r="DE415" s="755"/>
      <c r="DF415" s="755"/>
      <c r="DG415" s="755"/>
      <c r="DH415" s="755"/>
      <c r="DI415" s="755"/>
      <c r="DJ415" s="755"/>
      <c r="DK415" s="755"/>
      <c r="DL415" s="755"/>
      <c r="DM415" s="755"/>
      <c r="DN415" s="755"/>
      <c r="DO415" s="755"/>
      <c r="DP415" s="755"/>
      <c r="DQ415" s="755"/>
      <c r="DR415" s="755"/>
      <c r="DS415" s="755"/>
      <c r="DT415" s="755"/>
      <c r="DU415" s="755"/>
      <c r="DV415" s="755"/>
      <c r="DW415" s="755"/>
      <c r="DX415" s="755"/>
      <c r="DY415" s="755"/>
      <c r="DZ415" s="755"/>
      <c r="EA415" s="755"/>
      <c r="EB415" s="755"/>
      <c r="EC415" s="755"/>
      <c r="ED415" s="755"/>
      <c r="EE415" s="755"/>
      <c r="EF415" s="755"/>
      <c r="EG415" s="755"/>
      <c r="EH415" s="755"/>
      <c r="EI415" s="755"/>
      <c r="EJ415" s="755"/>
      <c r="EK415" s="755"/>
      <c r="EL415" s="755"/>
      <c r="EM415" s="755"/>
      <c r="EN415" s="755"/>
      <c r="EO415" s="755"/>
      <c r="EP415" s="755"/>
      <c r="EQ415" s="755"/>
      <c r="ER415" s="755"/>
      <c r="ES415" s="755"/>
      <c r="ET415" s="755"/>
      <c r="EU415" s="755"/>
      <c r="EV415" s="755"/>
      <c r="EW415" s="755"/>
      <c r="EX415" s="755"/>
      <c r="EY415" s="755"/>
      <c r="EZ415" s="755"/>
      <c r="FA415" s="755"/>
      <c r="FB415" s="755"/>
      <c r="FC415" s="755"/>
      <c r="FD415" s="755"/>
      <c r="FE415" s="755"/>
      <c r="FF415" s="755"/>
      <c r="FG415" s="755"/>
      <c r="FH415" s="755"/>
      <c r="FI415" s="755"/>
      <c r="FJ415" s="755"/>
      <c r="FK415" s="755"/>
      <c r="FL415" s="755"/>
      <c r="FM415" s="755"/>
      <c r="FN415" s="755"/>
      <c r="FO415" s="755"/>
      <c r="FP415" s="755"/>
      <c r="FQ415" s="755"/>
      <c r="FR415" s="755"/>
      <c r="FS415" s="755"/>
      <c r="FT415" s="755"/>
      <c r="FU415" s="755"/>
      <c r="FV415" s="755"/>
      <c r="FW415" s="755"/>
      <c r="FX415" s="755"/>
      <c r="FY415" s="755"/>
      <c r="FZ415" s="755"/>
      <c r="GA415" s="755"/>
      <c r="GB415" s="755"/>
      <c r="GC415" s="755"/>
      <c r="GD415" s="755"/>
      <c r="GE415" s="755"/>
      <c r="GF415" s="755"/>
      <c r="GG415" s="755"/>
      <c r="GH415" s="755"/>
      <c r="GI415" s="755"/>
      <c r="GJ415" s="755"/>
      <c r="GK415" s="755"/>
      <c r="GL415" s="755"/>
      <c r="GM415" s="755"/>
      <c r="GN415" s="755"/>
      <c r="GO415" s="755"/>
      <c r="GP415" s="755"/>
      <c r="GQ415" s="755"/>
      <c r="GR415" s="755"/>
      <c r="GS415" s="755"/>
      <c r="GT415" s="755"/>
      <c r="GU415" s="755"/>
      <c r="GV415" s="755"/>
      <c r="GW415" s="755"/>
      <c r="GX415" s="755"/>
      <c r="GY415" s="755"/>
      <c r="GZ415" s="755"/>
      <c r="HA415" s="755"/>
      <c r="HB415" s="755"/>
      <c r="HC415" s="755"/>
      <c r="HD415" s="755"/>
      <c r="HE415" s="755"/>
      <c r="HF415" s="755"/>
      <c r="HG415" s="755"/>
      <c r="HH415" s="755"/>
      <c r="HI415" s="755"/>
      <c r="HJ415" s="755"/>
      <c r="HK415" s="755"/>
      <c r="HL415" s="755"/>
      <c r="HM415" s="755"/>
      <c r="HN415" s="755"/>
    </row>
    <row r="416" spans="1:222" s="756" customFormat="1" x14ac:dyDescent="0.25">
      <c r="A416" s="732">
        <v>363</v>
      </c>
      <c r="B416" s="730" t="s">
        <v>4313</v>
      </c>
      <c r="C416" s="730" t="s">
        <v>18</v>
      </c>
      <c r="D416" s="730" t="s">
        <v>25</v>
      </c>
      <c r="E416" s="803">
        <v>2.19</v>
      </c>
      <c r="F416" s="732">
        <v>83</v>
      </c>
      <c r="G416" s="733" t="str">
        <f t="shared" si="8"/>
        <v>Tốt</v>
      </c>
      <c r="H416" s="732"/>
      <c r="I416" s="755"/>
      <c r="J416" s="755"/>
      <c r="K416" s="755"/>
      <c r="L416" s="755"/>
      <c r="M416" s="755"/>
      <c r="N416" s="755"/>
      <c r="O416" s="755"/>
      <c r="P416" s="755"/>
      <c r="Q416" s="755"/>
      <c r="R416" s="755"/>
      <c r="S416" s="755"/>
      <c r="T416" s="755"/>
      <c r="U416" s="755"/>
      <c r="V416" s="755"/>
      <c r="W416" s="755"/>
      <c r="X416" s="755"/>
      <c r="Y416" s="755"/>
      <c r="Z416" s="755"/>
      <c r="AA416" s="755"/>
      <c r="AB416" s="755"/>
      <c r="AC416" s="755"/>
      <c r="AD416" s="755"/>
      <c r="AE416" s="755"/>
      <c r="AF416" s="755"/>
      <c r="AG416" s="755"/>
      <c r="AH416" s="755"/>
      <c r="AI416" s="755"/>
      <c r="AJ416" s="755"/>
      <c r="AK416" s="755"/>
      <c r="AL416" s="755"/>
      <c r="AM416" s="755"/>
      <c r="AN416" s="755"/>
      <c r="AO416" s="755"/>
      <c r="AP416" s="755"/>
      <c r="AQ416" s="755"/>
      <c r="AR416" s="755"/>
      <c r="AS416" s="755"/>
      <c r="AT416" s="755"/>
      <c r="AU416" s="755"/>
      <c r="AV416" s="755"/>
      <c r="AW416" s="755"/>
      <c r="AX416" s="755"/>
      <c r="AY416" s="755"/>
      <c r="AZ416" s="755"/>
      <c r="BA416" s="755"/>
      <c r="BB416" s="755"/>
      <c r="BC416" s="755"/>
      <c r="BD416" s="755"/>
      <c r="BE416" s="755"/>
      <c r="BF416" s="755"/>
      <c r="BG416" s="755"/>
      <c r="BH416" s="755"/>
      <c r="BI416" s="755"/>
      <c r="BJ416" s="755"/>
      <c r="BK416" s="755"/>
      <c r="BL416" s="755"/>
      <c r="BM416" s="755"/>
      <c r="BN416" s="755"/>
      <c r="BO416" s="755"/>
      <c r="BP416" s="755"/>
      <c r="BQ416" s="755"/>
      <c r="BR416" s="755"/>
      <c r="BS416" s="755"/>
      <c r="BT416" s="755"/>
      <c r="BU416" s="755"/>
      <c r="BV416" s="755"/>
      <c r="BW416" s="755"/>
      <c r="BX416" s="755"/>
      <c r="BY416" s="755"/>
      <c r="BZ416" s="755"/>
      <c r="CA416" s="755"/>
      <c r="CB416" s="755"/>
      <c r="CC416" s="755"/>
      <c r="CD416" s="755"/>
      <c r="CE416" s="755"/>
      <c r="CF416" s="755"/>
      <c r="CG416" s="755"/>
      <c r="CH416" s="755"/>
      <c r="CI416" s="755"/>
      <c r="CJ416" s="755"/>
      <c r="CK416" s="755"/>
      <c r="CL416" s="755"/>
      <c r="CM416" s="755"/>
      <c r="CN416" s="755"/>
      <c r="CO416" s="755"/>
      <c r="CP416" s="755"/>
      <c r="CQ416" s="755"/>
      <c r="CR416" s="755"/>
      <c r="CS416" s="755"/>
      <c r="CT416" s="755"/>
      <c r="CU416" s="755"/>
      <c r="CV416" s="755"/>
      <c r="CW416" s="755"/>
      <c r="CX416" s="755"/>
      <c r="CY416" s="755"/>
      <c r="CZ416" s="755"/>
      <c r="DA416" s="755"/>
      <c r="DB416" s="755"/>
      <c r="DC416" s="755"/>
      <c r="DD416" s="755"/>
      <c r="DE416" s="755"/>
      <c r="DF416" s="755"/>
      <c r="DG416" s="755"/>
      <c r="DH416" s="755"/>
      <c r="DI416" s="755"/>
      <c r="DJ416" s="755"/>
      <c r="DK416" s="755"/>
      <c r="DL416" s="755"/>
      <c r="DM416" s="755"/>
      <c r="DN416" s="755"/>
      <c r="DO416" s="755"/>
      <c r="DP416" s="755"/>
      <c r="DQ416" s="755"/>
      <c r="DR416" s="755"/>
      <c r="DS416" s="755"/>
      <c r="DT416" s="755"/>
      <c r="DU416" s="755"/>
      <c r="DV416" s="755"/>
      <c r="DW416" s="755"/>
      <c r="DX416" s="755"/>
      <c r="DY416" s="755"/>
      <c r="DZ416" s="755"/>
      <c r="EA416" s="755"/>
      <c r="EB416" s="755"/>
      <c r="EC416" s="755"/>
      <c r="ED416" s="755"/>
      <c r="EE416" s="755"/>
      <c r="EF416" s="755"/>
      <c r="EG416" s="755"/>
      <c r="EH416" s="755"/>
      <c r="EI416" s="755"/>
      <c r="EJ416" s="755"/>
      <c r="EK416" s="755"/>
      <c r="EL416" s="755"/>
      <c r="EM416" s="755"/>
      <c r="EN416" s="755"/>
      <c r="EO416" s="755"/>
      <c r="EP416" s="755"/>
      <c r="EQ416" s="755"/>
      <c r="ER416" s="755"/>
      <c r="ES416" s="755"/>
      <c r="ET416" s="755"/>
      <c r="EU416" s="755"/>
      <c r="EV416" s="755"/>
      <c r="EW416" s="755"/>
      <c r="EX416" s="755"/>
      <c r="EY416" s="755"/>
      <c r="EZ416" s="755"/>
      <c r="FA416" s="755"/>
      <c r="FB416" s="755"/>
      <c r="FC416" s="755"/>
      <c r="FD416" s="755"/>
      <c r="FE416" s="755"/>
      <c r="FF416" s="755"/>
      <c r="FG416" s="755"/>
      <c r="FH416" s="755"/>
      <c r="FI416" s="755"/>
      <c r="FJ416" s="755"/>
      <c r="FK416" s="755"/>
      <c r="FL416" s="755"/>
      <c r="FM416" s="755"/>
      <c r="FN416" s="755"/>
      <c r="FO416" s="755"/>
      <c r="FP416" s="755"/>
      <c r="FQ416" s="755"/>
      <c r="FR416" s="755"/>
      <c r="FS416" s="755"/>
      <c r="FT416" s="755"/>
      <c r="FU416" s="755"/>
      <c r="FV416" s="755"/>
      <c r="FW416" s="755"/>
      <c r="FX416" s="755"/>
      <c r="FY416" s="755"/>
      <c r="FZ416" s="755"/>
      <c r="GA416" s="755"/>
      <c r="GB416" s="755"/>
      <c r="GC416" s="755"/>
      <c r="GD416" s="755"/>
      <c r="GE416" s="755"/>
      <c r="GF416" s="755"/>
      <c r="GG416" s="755"/>
      <c r="GH416" s="755"/>
      <c r="GI416" s="755"/>
      <c r="GJ416" s="755"/>
      <c r="GK416" s="755"/>
      <c r="GL416" s="755"/>
      <c r="GM416" s="755"/>
      <c r="GN416" s="755"/>
      <c r="GO416" s="755"/>
      <c r="GP416" s="755"/>
      <c r="GQ416" s="755"/>
      <c r="GR416" s="755"/>
      <c r="GS416" s="755"/>
      <c r="GT416" s="755"/>
      <c r="GU416" s="755"/>
      <c r="GV416" s="755"/>
      <c r="GW416" s="755"/>
      <c r="GX416" s="755"/>
      <c r="GY416" s="755"/>
      <c r="GZ416" s="755"/>
      <c r="HA416" s="755"/>
      <c r="HB416" s="755"/>
      <c r="HC416" s="755"/>
      <c r="HD416" s="755"/>
      <c r="HE416" s="755"/>
      <c r="HF416" s="755"/>
      <c r="HG416" s="755"/>
      <c r="HH416" s="755"/>
      <c r="HI416" s="755"/>
      <c r="HJ416" s="755"/>
      <c r="HK416" s="755"/>
      <c r="HL416" s="755"/>
      <c r="HM416" s="755"/>
      <c r="HN416" s="755"/>
    </row>
    <row r="417" spans="1:222" s="756" customFormat="1" x14ac:dyDescent="0.25">
      <c r="A417" s="732">
        <v>364</v>
      </c>
      <c r="B417" s="730" t="s">
        <v>4314</v>
      </c>
      <c r="C417" s="730" t="s">
        <v>4315</v>
      </c>
      <c r="D417" s="730" t="s">
        <v>87</v>
      </c>
      <c r="E417" s="803">
        <v>1.69</v>
      </c>
      <c r="F417" s="732">
        <v>92</v>
      </c>
      <c r="G417" s="733" t="str">
        <f t="shared" si="8"/>
        <v>Xuất sắc</v>
      </c>
      <c r="H417" s="732"/>
      <c r="I417" s="755"/>
      <c r="J417" s="755"/>
      <c r="K417" s="755"/>
      <c r="L417" s="755"/>
      <c r="M417" s="755"/>
      <c r="N417" s="755"/>
      <c r="O417" s="755"/>
      <c r="P417" s="755"/>
      <c r="Q417" s="755"/>
      <c r="R417" s="755"/>
      <c r="S417" s="755"/>
      <c r="T417" s="755"/>
      <c r="U417" s="755"/>
      <c r="V417" s="755"/>
      <c r="W417" s="755"/>
      <c r="X417" s="755"/>
      <c r="Y417" s="755"/>
      <c r="Z417" s="755"/>
      <c r="AA417" s="755"/>
      <c r="AB417" s="755"/>
      <c r="AC417" s="755"/>
      <c r="AD417" s="755"/>
      <c r="AE417" s="755"/>
      <c r="AF417" s="755"/>
      <c r="AG417" s="755"/>
      <c r="AH417" s="755"/>
      <c r="AI417" s="755"/>
      <c r="AJ417" s="755"/>
      <c r="AK417" s="755"/>
      <c r="AL417" s="755"/>
      <c r="AM417" s="755"/>
      <c r="AN417" s="755"/>
      <c r="AO417" s="755"/>
      <c r="AP417" s="755"/>
      <c r="AQ417" s="755"/>
      <c r="AR417" s="755"/>
      <c r="AS417" s="755"/>
      <c r="AT417" s="755"/>
      <c r="AU417" s="755"/>
      <c r="AV417" s="755"/>
      <c r="AW417" s="755"/>
      <c r="AX417" s="755"/>
      <c r="AY417" s="755"/>
      <c r="AZ417" s="755"/>
      <c r="BA417" s="755"/>
      <c r="BB417" s="755"/>
      <c r="BC417" s="755"/>
      <c r="BD417" s="755"/>
      <c r="BE417" s="755"/>
      <c r="BF417" s="755"/>
      <c r="BG417" s="755"/>
      <c r="BH417" s="755"/>
      <c r="BI417" s="755"/>
      <c r="BJ417" s="755"/>
      <c r="BK417" s="755"/>
      <c r="BL417" s="755"/>
      <c r="BM417" s="755"/>
      <c r="BN417" s="755"/>
      <c r="BO417" s="755"/>
      <c r="BP417" s="755"/>
      <c r="BQ417" s="755"/>
      <c r="BR417" s="755"/>
      <c r="BS417" s="755"/>
      <c r="BT417" s="755"/>
      <c r="BU417" s="755"/>
      <c r="BV417" s="755"/>
      <c r="BW417" s="755"/>
      <c r="BX417" s="755"/>
      <c r="BY417" s="755"/>
      <c r="BZ417" s="755"/>
      <c r="CA417" s="755"/>
      <c r="CB417" s="755"/>
      <c r="CC417" s="755"/>
      <c r="CD417" s="755"/>
      <c r="CE417" s="755"/>
      <c r="CF417" s="755"/>
      <c r="CG417" s="755"/>
      <c r="CH417" s="755"/>
      <c r="CI417" s="755"/>
      <c r="CJ417" s="755"/>
      <c r="CK417" s="755"/>
      <c r="CL417" s="755"/>
      <c r="CM417" s="755"/>
      <c r="CN417" s="755"/>
      <c r="CO417" s="755"/>
      <c r="CP417" s="755"/>
      <c r="CQ417" s="755"/>
      <c r="CR417" s="755"/>
      <c r="CS417" s="755"/>
      <c r="CT417" s="755"/>
      <c r="CU417" s="755"/>
      <c r="CV417" s="755"/>
      <c r="CW417" s="755"/>
      <c r="CX417" s="755"/>
      <c r="CY417" s="755"/>
      <c r="CZ417" s="755"/>
      <c r="DA417" s="755"/>
      <c r="DB417" s="755"/>
      <c r="DC417" s="755"/>
      <c r="DD417" s="755"/>
      <c r="DE417" s="755"/>
      <c r="DF417" s="755"/>
      <c r="DG417" s="755"/>
      <c r="DH417" s="755"/>
      <c r="DI417" s="755"/>
      <c r="DJ417" s="755"/>
      <c r="DK417" s="755"/>
      <c r="DL417" s="755"/>
      <c r="DM417" s="755"/>
      <c r="DN417" s="755"/>
      <c r="DO417" s="755"/>
      <c r="DP417" s="755"/>
      <c r="DQ417" s="755"/>
      <c r="DR417" s="755"/>
      <c r="DS417" s="755"/>
      <c r="DT417" s="755"/>
      <c r="DU417" s="755"/>
      <c r="DV417" s="755"/>
      <c r="DW417" s="755"/>
      <c r="DX417" s="755"/>
      <c r="DY417" s="755"/>
      <c r="DZ417" s="755"/>
      <c r="EA417" s="755"/>
      <c r="EB417" s="755"/>
      <c r="EC417" s="755"/>
      <c r="ED417" s="755"/>
      <c r="EE417" s="755"/>
      <c r="EF417" s="755"/>
      <c r="EG417" s="755"/>
      <c r="EH417" s="755"/>
      <c r="EI417" s="755"/>
      <c r="EJ417" s="755"/>
      <c r="EK417" s="755"/>
      <c r="EL417" s="755"/>
      <c r="EM417" s="755"/>
      <c r="EN417" s="755"/>
      <c r="EO417" s="755"/>
      <c r="EP417" s="755"/>
      <c r="EQ417" s="755"/>
      <c r="ER417" s="755"/>
      <c r="ES417" s="755"/>
      <c r="ET417" s="755"/>
      <c r="EU417" s="755"/>
      <c r="EV417" s="755"/>
      <c r="EW417" s="755"/>
      <c r="EX417" s="755"/>
      <c r="EY417" s="755"/>
      <c r="EZ417" s="755"/>
      <c r="FA417" s="755"/>
      <c r="FB417" s="755"/>
      <c r="FC417" s="755"/>
      <c r="FD417" s="755"/>
      <c r="FE417" s="755"/>
      <c r="FF417" s="755"/>
      <c r="FG417" s="755"/>
      <c r="FH417" s="755"/>
      <c r="FI417" s="755"/>
      <c r="FJ417" s="755"/>
      <c r="FK417" s="755"/>
      <c r="FL417" s="755"/>
      <c r="FM417" s="755"/>
      <c r="FN417" s="755"/>
      <c r="FO417" s="755"/>
      <c r="FP417" s="755"/>
      <c r="FQ417" s="755"/>
      <c r="FR417" s="755"/>
      <c r="FS417" s="755"/>
      <c r="FT417" s="755"/>
      <c r="FU417" s="755"/>
      <c r="FV417" s="755"/>
      <c r="FW417" s="755"/>
      <c r="FX417" s="755"/>
      <c r="FY417" s="755"/>
      <c r="FZ417" s="755"/>
      <c r="GA417" s="755"/>
      <c r="GB417" s="755"/>
      <c r="GC417" s="755"/>
      <c r="GD417" s="755"/>
      <c r="GE417" s="755"/>
      <c r="GF417" s="755"/>
      <c r="GG417" s="755"/>
      <c r="GH417" s="755"/>
      <c r="GI417" s="755"/>
      <c r="GJ417" s="755"/>
      <c r="GK417" s="755"/>
      <c r="GL417" s="755"/>
      <c r="GM417" s="755"/>
      <c r="GN417" s="755"/>
      <c r="GO417" s="755"/>
      <c r="GP417" s="755"/>
      <c r="GQ417" s="755"/>
      <c r="GR417" s="755"/>
      <c r="GS417" s="755"/>
      <c r="GT417" s="755"/>
      <c r="GU417" s="755"/>
      <c r="GV417" s="755"/>
      <c r="GW417" s="755"/>
      <c r="GX417" s="755"/>
      <c r="GY417" s="755"/>
      <c r="GZ417" s="755"/>
      <c r="HA417" s="755"/>
      <c r="HB417" s="755"/>
      <c r="HC417" s="755"/>
      <c r="HD417" s="755"/>
      <c r="HE417" s="755"/>
      <c r="HF417" s="755"/>
      <c r="HG417" s="755"/>
      <c r="HH417" s="755"/>
      <c r="HI417" s="755"/>
      <c r="HJ417" s="755"/>
      <c r="HK417" s="755"/>
      <c r="HL417" s="755"/>
      <c r="HM417" s="755"/>
      <c r="HN417" s="755"/>
    </row>
    <row r="418" spans="1:222" s="756" customFormat="1" x14ac:dyDescent="0.25">
      <c r="A418" s="732">
        <v>365</v>
      </c>
      <c r="B418" s="730" t="s">
        <v>4316</v>
      </c>
      <c r="C418" s="730" t="s">
        <v>3767</v>
      </c>
      <c r="D418" s="730" t="s">
        <v>87</v>
      </c>
      <c r="E418" s="803">
        <v>2.13</v>
      </c>
      <c r="F418" s="732">
        <v>85</v>
      </c>
      <c r="G418" s="733" t="str">
        <f t="shared" si="8"/>
        <v>Tốt</v>
      </c>
      <c r="H418" s="733"/>
      <c r="I418" s="755"/>
      <c r="J418" s="755"/>
      <c r="K418" s="755"/>
      <c r="L418" s="755"/>
      <c r="M418" s="755"/>
      <c r="N418" s="755"/>
      <c r="O418" s="755"/>
      <c r="P418" s="755"/>
      <c r="Q418" s="755"/>
      <c r="R418" s="755"/>
      <c r="S418" s="755"/>
      <c r="T418" s="755"/>
      <c r="U418" s="755"/>
      <c r="V418" s="755"/>
      <c r="W418" s="755"/>
      <c r="X418" s="755"/>
      <c r="Y418" s="755"/>
      <c r="Z418" s="755"/>
      <c r="AA418" s="755"/>
      <c r="AB418" s="755"/>
      <c r="AC418" s="755"/>
      <c r="AD418" s="755"/>
      <c r="AE418" s="755"/>
      <c r="AF418" s="755"/>
      <c r="AG418" s="755"/>
      <c r="AH418" s="755"/>
      <c r="AI418" s="755"/>
      <c r="AJ418" s="755"/>
      <c r="AK418" s="755"/>
      <c r="AL418" s="755"/>
      <c r="AM418" s="755"/>
      <c r="AN418" s="755"/>
      <c r="AO418" s="755"/>
      <c r="AP418" s="755"/>
      <c r="AQ418" s="755"/>
      <c r="AR418" s="755"/>
      <c r="AS418" s="755"/>
      <c r="AT418" s="755"/>
      <c r="AU418" s="755"/>
      <c r="AV418" s="755"/>
      <c r="AW418" s="755"/>
      <c r="AX418" s="755"/>
      <c r="AY418" s="755"/>
      <c r="AZ418" s="755"/>
      <c r="BA418" s="755"/>
      <c r="BB418" s="755"/>
      <c r="BC418" s="755"/>
      <c r="BD418" s="755"/>
      <c r="BE418" s="755"/>
      <c r="BF418" s="755"/>
      <c r="BG418" s="755"/>
      <c r="BH418" s="755"/>
      <c r="BI418" s="755"/>
      <c r="BJ418" s="755"/>
      <c r="BK418" s="755"/>
      <c r="BL418" s="755"/>
      <c r="BM418" s="755"/>
      <c r="BN418" s="755"/>
      <c r="BO418" s="755"/>
      <c r="BP418" s="755"/>
      <c r="BQ418" s="755"/>
      <c r="BR418" s="755"/>
      <c r="BS418" s="755"/>
      <c r="BT418" s="755"/>
      <c r="BU418" s="755"/>
      <c r="BV418" s="755"/>
      <c r="BW418" s="755"/>
      <c r="BX418" s="755"/>
      <c r="BY418" s="755"/>
      <c r="BZ418" s="755"/>
      <c r="CA418" s="755"/>
      <c r="CB418" s="755"/>
      <c r="CC418" s="755"/>
      <c r="CD418" s="755"/>
      <c r="CE418" s="755"/>
      <c r="CF418" s="755"/>
      <c r="CG418" s="755"/>
      <c r="CH418" s="755"/>
      <c r="CI418" s="755"/>
      <c r="CJ418" s="755"/>
      <c r="CK418" s="755"/>
      <c r="CL418" s="755"/>
      <c r="CM418" s="755"/>
      <c r="CN418" s="755"/>
      <c r="CO418" s="755"/>
      <c r="CP418" s="755"/>
      <c r="CQ418" s="755"/>
      <c r="CR418" s="755"/>
      <c r="CS418" s="755"/>
      <c r="CT418" s="755"/>
      <c r="CU418" s="755"/>
      <c r="CV418" s="755"/>
      <c r="CW418" s="755"/>
      <c r="CX418" s="755"/>
      <c r="CY418" s="755"/>
      <c r="CZ418" s="755"/>
      <c r="DA418" s="755"/>
      <c r="DB418" s="755"/>
      <c r="DC418" s="755"/>
      <c r="DD418" s="755"/>
      <c r="DE418" s="755"/>
      <c r="DF418" s="755"/>
      <c r="DG418" s="755"/>
      <c r="DH418" s="755"/>
      <c r="DI418" s="755"/>
      <c r="DJ418" s="755"/>
      <c r="DK418" s="755"/>
      <c r="DL418" s="755"/>
      <c r="DM418" s="755"/>
      <c r="DN418" s="755"/>
      <c r="DO418" s="755"/>
      <c r="DP418" s="755"/>
      <c r="DQ418" s="755"/>
      <c r="DR418" s="755"/>
      <c r="DS418" s="755"/>
      <c r="DT418" s="755"/>
      <c r="DU418" s="755"/>
      <c r="DV418" s="755"/>
      <c r="DW418" s="755"/>
      <c r="DX418" s="755"/>
      <c r="DY418" s="755"/>
      <c r="DZ418" s="755"/>
      <c r="EA418" s="755"/>
      <c r="EB418" s="755"/>
      <c r="EC418" s="755"/>
      <c r="ED418" s="755"/>
      <c r="EE418" s="755"/>
      <c r="EF418" s="755"/>
      <c r="EG418" s="755"/>
      <c r="EH418" s="755"/>
      <c r="EI418" s="755"/>
      <c r="EJ418" s="755"/>
      <c r="EK418" s="755"/>
      <c r="EL418" s="755"/>
      <c r="EM418" s="755"/>
      <c r="EN418" s="755"/>
      <c r="EO418" s="755"/>
      <c r="EP418" s="755"/>
      <c r="EQ418" s="755"/>
      <c r="ER418" s="755"/>
      <c r="ES418" s="755"/>
      <c r="ET418" s="755"/>
      <c r="EU418" s="755"/>
      <c r="EV418" s="755"/>
      <c r="EW418" s="755"/>
      <c r="EX418" s="755"/>
      <c r="EY418" s="755"/>
      <c r="EZ418" s="755"/>
      <c r="FA418" s="755"/>
      <c r="FB418" s="755"/>
      <c r="FC418" s="755"/>
      <c r="FD418" s="755"/>
      <c r="FE418" s="755"/>
      <c r="FF418" s="755"/>
      <c r="FG418" s="755"/>
      <c r="FH418" s="755"/>
      <c r="FI418" s="755"/>
      <c r="FJ418" s="755"/>
      <c r="FK418" s="755"/>
      <c r="FL418" s="755"/>
      <c r="FM418" s="755"/>
      <c r="FN418" s="755"/>
      <c r="FO418" s="755"/>
      <c r="FP418" s="755"/>
      <c r="FQ418" s="755"/>
      <c r="FR418" s="755"/>
      <c r="FS418" s="755"/>
      <c r="FT418" s="755"/>
      <c r="FU418" s="755"/>
      <c r="FV418" s="755"/>
      <c r="FW418" s="755"/>
      <c r="FX418" s="755"/>
      <c r="FY418" s="755"/>
      <c r="FZ418" s="755"/>
      <c r="GA418" s="755"/>
      <c r="GB418" s="755"/>
      <c r="GC418" s="755"/>
      <c r="GD418" s="755"/>
      <c r="GE418" s="755"/>
      <c r="GF418" s="755"/>
      <c r="GG418" s="755"/>
      <c r="GH418" s="755"/>
      <c r="GI418" s="755"/>
      <c r="GJ418" s="755"/>
      <c r="GK418" s="755"/>
      <c r="GL418" s="755"/>
      <c r="GM418" s="755"/>
      <c r="GN418" s="755"/>
      <c r="GO418" s="755"/>
      <c r="GP418" s="755"/>
      <c r="GQ418" s="755"/>
      <c r="GR418" s="755"/>
      <c r="GS418" s="755"/>
      <c r="GT418" s="755"/>
      <c r="GU418" s="755"/>
      <c r="GV418" s="755"/>
      <c r="GW418" s="755"/>
      <c r="GX418" s="755"/>
      <c r="GY418" s="755"/>
      <c r="GZ418" s="755"/>
      <c r="HA418" s="755"/>
      <c r="HB418" s="755"/>
      <c r="HC418" s="755"/>
      <c r="HD418" s="755"/>
      <c r="HE418" s="755"/>
      <c r="HF418" s="755"/>
      <c r="HG418" s="755"/>
      <c r="HH418" s="755"/>
      <c r="HI418" s="755"/>
      <c r="HJ418" s="755"/>
      <c r="HK418" s="755"/>
      <c r="HL418" s="755"/>
      <c r="HM418" s="755"/>
      <c r="HN418" s="755"/>
    </row>
    <row r="419" spans="1:222" s="756" customFormat="1" x14ac:dyDescent="0.25">
      <c r="A419" s="732">
        <v>366</v>
      </c>
      <c r="B419" s="730" t="s">
        <v>4317</v>
      </c>
      <c r="C419" s="730" t="s">
        <v>4318</v>
      </c>
      <c r="D419" s="730" t="s">
        <v>131</v>
      </c>
      <c r="E419" s="803">
        <v>0.88</v>
      </c>
      <c r="F419" s="732">
        <v>68</v>
      </c>
      <c r="G419" s="733" t="str">
        <f t="shared" si="8"/>
        <v>Khá</v>
      </c>
      <c r="H419" s="732"/>
      <c r="I419" s="755"/>
      <c r="J419" s="755"/>
      <c r="K419" s="755"/>
      <c r="L419" s="755"/>
      <c r="M419" s="755"/>
      <c r="N419" s="755"/>
      <c r="O419" s="755"/>
      <c r="P419" s="755"/>
      <c r="Q419" s="755"/>
      <c r="R419" s="755"/>
      <c r="S419" s="755"/>
      <c r="T419" s="755"/>
      <c r="U419" s="755"/>
      <c r="V419" s="755"/>
      <c r="W419" s="755"/>
      <c r="X419" s="755"/>
      <c r="Y419" s="755"/>
      <c r="Z419" s="755"/>
      <c r="AA419" s="755"/>
      <c r="AB419" s="755"/>
      <c r="AC419" s="755"/>
      <c r="AD419" s="755"/>
      <c r="AE419" s="755"/>
      <c r="AF419" s="755"/>
      <c r="AG419" s="755"/>
      <c r="AH419" s="755"/>
      <c r="AI419" s="755"/>
      <c r="AJ419" s="755"/>
      <c r="AK419" s="755"/>
      <c r="AL419" s="755"/>
      <c r="AM419" s="755"/>
      <c r="AN419" s="755"/>
      <c r="AO419" s="755"/>
      <c r="AP419" s="755"/>
      <c r="AQ419" s="755"/>
      <c r="AR419" s="755"/>
      <c r="AS419" s="755"/>
      <c r="AT419" s="755"/>
      <c r="AU419" s="755"/>
      <c r="AV419" s="755"/>
      <c r="AW419" s="755"/>
      <c r="AX419" s="755"/>
      <c r="AY419" s="755"/>
      <c r="AZ419" s="755"/>
      <c r="BA419" s="755"/>
      <c r="BB419" s="755"/>
      <c r="BC419" s="755"/>
      <c r="BD419" s="755"/>
      <c r="BE419" s="755"/>
      <c r="BF419" s="755"/>
      <c r="BG419" s="755"/>
      <c r="BH419" s="755"/>
      <c r="BI419" s="755"/>
      <c r="BJ419" s="755"/>
      <c r="BK419" s="755"/>
      <c r="BL419" s="755"/>
      <c r="BM419" s="755"/>
      <c r="BN419" s="755"/>
      <c r="BO419" s="755"/>
      <c r="BP419" s="755"/>
      <c r="BQ419" s="755"/>
      <c r="BR419" s="755"/>
      <c r="BS419" s="755"/>
      <c r="BT419" s="755"/>
      <c r="BU419" s="755"/>
      <c r="BV419" s="755"/>
      <c r="BW419" s="755"/>
      <c r="BX419" s="755"/>
      <c r="BY419" s="755"/>
      <c r="BZ419" s="755"/>
      <c r="CA419" s="755"/>
      <c r="CB419" s="755"/>
      <c r="CC419" s="755"/>
      <c r="CD419" s="755"/>
      <c r="CE419" s="755"/>
      <c r="CF419" s="755"/>
      <c r="CG419" s="755"/>
      <c r="CH419" s="755"/>
      <c r="CI419" s="755"/>
      <c r="CJ419" s="755"/>
      <c r="CK419" s="755"/>
      <c r="CL419" s="755"/>
      <c r="CM419" s="755"/>
      <c r="CN419" s="755"/>
      <c r="CO419" s="755"/>
      <c r="CP419" s="755"/>
      <c r="CQ419" s="755"/>
      <c r="CR419" s="755"/>
      <c r="CS419" s="755"/>
      <c r="CT419" s="755"/>
      <c r="CU419" s="755"/>
      <c r="CV419" s="755"/>
      <c r="CW419" s="755"/>
      <c r="CX419" s="755"/>
      <c r="CY419" s="755"/>
      <c r="CZ419" s="755"/>
      <c r="DA419" s="755"/>
      <c r="DB419" s="755"/>
      <c r="DC419" s="755"/>
      <c r="DD419" s="755"/>
      <c r="DE419" s="755"/>
      <c r="DF419" s="755"/>
      <c r="DG419" s="755"/>
      <c r="DH419" s="755"/>
      <c r="DI419" s="755"/>
      <c r="DJ419" s="755"/>
      <c r="DK419" s="755"/>
      <c r="DL419" s="755"/>
      <c r="DM419" s="755"/>
      <c r="DN419" s="755"/>
      <c r="DO419" s="755"/>
      <c r="DP419" s="755"/>
      <c r="DQ419" s="755"/>
      <c r="DR419" s="755"/>
      <c r="DS419" s="755"/>
      <c r="DT419" s="755"/>
      <c r="DU419" s="755"/>
      <c r="DV419" s="755"/>
      <c r="DW419" s="755"/>
      <c r="DX419" s="755"/>
      <c r="DY419" s="755"/>
      <c r="DZ419" s="755"/>
      <c r="EA419" s="755"/>
      <c r="EB419" s="755"/>
      <c r="EC419" s="755"/>
      <c r="ED419" s="755"/>
      <c r="EE419" s="755"/>
      <c r="EF419" s="755"/>
      <c r="EG419" s="755"/>
      <c r="EH419" s="755"/>
      <c r="EI419" s="755"/>
      <c r="EJ419" s="755"/>
      <c r="EK419" s="755"/>
      <c r="EL419" s="755"/>
      <c r="EM419" s="755"/>
      <c r="EN419" s="755"/>
      <c r="EO419" s="755"/>
      <c r="EP419" s="755"/>
      <c r="EQ419" s="755"/>
      <c r="ER419" s="755"/>
      <c r="ES419" s="755"/>
      <c r="ET419" s="755"/>
      <c r="EU419" s="755"/>
      <c r="EV419" s="755"/>
      <c r="EW419" s="755"/>
      <c r="EX419" s="755"/>
      <c r="EY419" s="755"/>
      <c r="EZ419" s="755"/>
      <c r="FA419" s="755"/>
      <c r="FB419" s="755"/>
      <c r="FC419" s="755"/>
      <c r="FD419" s="755"/>
      <c r="FE419" s="755"/>
      <c r="FF419" s="755"/>
      <c r="FG419" s="755"/>
      <c r="FH419" s="755"/>
      <c r="FI419" s="755"/>
      <c r="FJ419" s="755"/>
      <c r="FK419" s="755"/>
      <c r="FL419" s="755"/>
      <c r="FM419" s="755"/>
      <c r="FN419" s="755"/>
      <c r="FO419" s="755"/>
      <c r="FP419" s="755"/>
      <c r="FQ419" s="755"/>
      <c r="FR419" s="755"/>
      <c r="FS419" s="755"/>
      <c r="FT419" s="755"/>
      <c r="FU419" s="755"/>
      <c r="FV419" s="755"/>
      <c r="FW419" s="755"/>
      <c r="FX419" s="755"/>
      <c r="FY419" s="755"/>
      <c r="FZ419" s="755"/>
      <c r="GA419" s="755"/>
      <c r="GB419" s="755"/>
      <c r="GC419" s="755"/>
      <c r="GD419" s="755"/>
      <c r="GE419" s="755"/>
      <c r="GF419" s="755"/>
      <c r="GG419" s="755"/>
      <c r="GH419" s="755"/>
      <c r="GI419" s="755"/>
      <c r="GJ419" s="755"/>
      <c r="GK419" s="755"/>
      <c r="GL419" s="755"/>
      <c r="GM419" s="755"/>
      <c r="GN419" s="755"/>
      <c r="GO419" s="755"/>
      <c r="GP419" s="755"/>
      <c r="GQ419" s="755"/>
      <c r="GR419" s="755"/>
      <c r="GS419" s="755"/>
      <c r="GT419" s="755"/>
      <c r="GU419" s="755"/>
      <c r="GV419" s="755"/>
      <c r="GW419" s="755"/>
      <c r="GX419" s="755"/>
      <c r="GY419" s="755"/>
      <c r="GZ419" s="755"/>
      <c r="HA419" s="755"/>
      <c r="HB419" s="755"/>
      <c r="HC419" s="755"/>
      <c r="HD419" s="755"/>
      <c r="HE419" s="755"/>
      <c r="HF419" s="755"/>
      <c r="HG419" s="755"/>
      <c r="HH419" s="755"/>
      <c r="HI419" s="755"/>
      <c r="HJ419" s="755"/>
      <c r="HK419" s="755"/>
      <c r="HL419" s="755"/>
      <c r="HM419" s="755"/>
      <c r="HN419" s="755"/>
    </row>
    <row r="420" spans="1:222" s="756" customFormat="1" x14ac:dyDescent="0.25">
      <c r="A420" s="732">
        <v>367</v>
      </c>
      <c r="B420" s="730" t="s">
        <v>4319</v>
      </c>
      <c r="C420" s="730" t="s">
        <v>4320</v>
      </c>
      <c r="D420" s="730" t="s">
        <v>22</v>
      </c>
      <c r="E420" s="803">
        <v>2.44</v>
      </c>
      <c r="F420" s="732">
        <v>95</v>
      </c>
      <c r="G420" s="733" t="str">
        <f t="shared" si="8"/>
        <v>Xuất sắc</v>
      </c>
      <c r="H420" s="732"/>
      <c r="I420" s="755"/>
      <c r="J420" s="755"/>
      <c r="K420" s="755"/>
      <c r="L420" s="755"/>
      <c r="M420" s="755"/>
      <c r="N420" s="755"/>
      <c r="O420" s="755"/>
      <c r="P420" s="755"/>
      <c r="Q420" s="755"/>
      <c r="R420" s="755"/>
      <c r="S420" s="755"/>
      <c r="T420" s="755"/>
      <c r="U420" s="755"/>
      <c r="V420" s="755"/>
      <c r="W420" s="755"/>
      <c r="X420" s="755"/>
      <c r="Y420" s="755"/>
      <c r="Z420" s="755"/>
      <c r="AA420" s="755"/>
      <c r="AB420" s="755"/>
      <c r="AC420" s="755"/>
      <c r="AD420" s="755"/>
      <c r="AE420" s="755"/>
      <c r="AF420" s="755"/>
      <c r="AG420" s="755"/>
      <c r="AH420" s="755"/>
      <c r="AI420" s="755"/>
      <c r="AJ420" s="755"/>
      <c r="AK420" s="755"/>
      <c r="AL420" s="755"/>
      <c r="AM420" s="755"/>
      <c r="AN420" s="755"/>
      <c r="AO420" s="755"/>
      <c r="AP420" s="755"/>
      <c r="AQ420" s="755"/>
      <c r="AR420" s="755"/>
      <c r="AS420" s="755"/>
      <c r="AT420" s="755"/>
      <c r="AU420" s="755"/>
      <c r="AV420" s="755"/>
      <c r="AW420" s="755"/>
      <c r="AX420" s="755"/>
      <c r="AY420" s="755"/>
      <c r="AZ420" s="755"/>
      <c r="BA420" s="755"/>
      <c r="BB420" s="755"/>
      <c r="BC420" s="755"/>
      <c r="BD420" s="755"/>
      <c r="BE420" s="755"/>
      <c r="BF420" s="755"/>
      <c r="BG420" s="755"/>
      <c r="BH420" s="755"/>
      <c r="BI420" s="755"/>
      <c r="BJ420" s="755"/>
      <c r="BK420" s="755"/>
      <c r="BL420" s="755"/>
      <c r="BM420" s="755"/>
      <c r="BN420" s="755"/>
      <c r="BO420" s="755"/>
      <c r="BP420" s="755"/>
      <c r="BQ420" s="755"/>
      <c r="BR420" s="755"/>
      <c r="BS420" s="755"/>
      <c r="BT420" s="755"/>
      <c r="BU420" s="755"/>
      <c r="BV420" s="755"/>
      <c r="BW420" s="755"/>
      <c r="BX420" s="755"/>
      <c r="BY420" s="755"/>
      <c r="BZ420" s="755"/>
      <c r="CA420" s="755"/>
      <c r="CB420" s="755"/>
      <c r="CC420" s="755"/>
      <c r="CD420" s="755"/>
      <c r="CE420" s="755"/>
      <c r="CF420" s="755"/>
      <c r="CG420" s="755"/>
      <c r="CH420" s="755"/>
      <c r="CI420" s="755"/>
      <c r="CJ420" s="755"/>
      <c r="CK420" s="755"/>
      <c r="CL420" s="755"/>
      <c r="CM420" s="755"/>
      <c r="CN420" s="755"/>
      <c r="CO420" s="755"/>
      <c r="CP420" s="755"/>
      <c r="CQ420" s="755"/>
      <c r="CR420" s="755"/>
      <c r="CS420" s="755"/>
      <c r="CT420" s="755"/>
      <c r="CU420" s="755"/>
      <c r="CV420" s="755"/>
      <c r="CW420" s="755"/>
      <c r="CX420" s="755"/>
      <c r="CY420" s="755"/>
      <c r="CZ420" s="755"/>
      <c r="DA420" s="755"/>
      <c r="DB420" s="755"/>
      <c r="DC420" s="755"/>
      <c r="DD420" s="755"/>
      <c r="DE420" s="755"/>
      <c r="DF420" s="755"/>
      <c r="DG420" s="755"/>
      <c r="DH420" s="755"/>
      <c r="DI420" s="755"/>
      <c r="DJ420" s="755"/>
      <c r="DK420" s="755"/>
      <c r="DL420" s="755"/>
      <c r="DM420" s="755"/>
      <c r="DN420" s="755"/>
      <c r="DO420" s="755"/>
      <c r="DP420" s="755"/>
      <c r="DQ420" s="755"/>
      <c r="DR420" s="755"/>
      <c r="DS420" s="755"/>
      <c r="DT420" s="755"/>
      <c r="DU420" s="755"/>
      <c r="DV420" s="755"/>
      <c r="DW420" s="755"/>
      <c r="DX420" s="755"/>
      <c r="DY420" s="755"/>
      <c r="DZ420" s="755"/>
      <c r="EA420" s="755"/>
      <c r="EB420" s="755"/>
      <c r="EC420" s="755"/>
      <c r="ED420" s="755"/>
      <c r="EE420" s="755"/>
      <c r="EF420" s="755"/>
      <c r="EG420" s="755"/>
      <c r="EH420" s="755"/>
      <c r="EI420" s="755"/>
      <c r="EJ420" s="755"/>
      <c r="EK420" s="755"/>
      <c r="EL420" s="755"/>
      <c r="EM420" s="755"/>
      <c r="EN420" s="755"/>
      <c r="EO420" s="755"/>
      <c r="EP420" s="755"/>
      <c r="EQ420" s="755"/>
      <c r="ER420" s="755"/>
      <c r="ES420" s="755"/>
      <c r="ET420" s="755"/>
      <c r="EU420" s="755"/>
      <c r="EV420" s="755"/>
      <c r="EW420" s="755"/>
      <c r="EX420" s="755"/>
      <c r="EY420" s="755"/>
      <c r="EZ420" s="755"/>
      <c r="FA420" s="755"/>
      <c r="FB420" s="755"/>
      <c r="FC420" s="755"/>
      <c r="FD420" s="755"/>
      <c r="FE420" s="755"/>
      <c r="FF420" s="755"/>
      <c r="FG420" s="755"/>
      <c r="FH420" s="755"/>
      <c r="FI420" s="755"/>
      <c r="FJ420" s="755"/>
      <c r="FK420" s="755"/>
      <c r="FL420" s="755"/>
      <c r="FM420" s="755"/>
      <c r="FN420" s="755"/>
      <c r="FO420" s="755"/>
      <c r="FP420" s="755"/>
      <c r="FQ420" s="755"/>
      <c r="FR420" s="755"/>
      <c r="FS420" s="755"/>
      <c r="FT420" s="755"/>
      <c r="FU420" s="755"/>
      <c r="FV420" s="755"/>
      <c r="FW420" s="755"/>
      <c r="FX420" s="755"/>
      <c r="FY420" s="755"/>
      <c r="FZ420" s="755"/>
      <c r="GA420" s="755"/>
      <c r="GB420" s="755"/>
      <c r="GC420" s="755"/>
      <c r="GD420" s="755"/>
      <c r="GE420" s="755"/>
      <c r="GF420" s="755"/>
      <c r="GG420" s="755"/>
      <c r="GH420" s="755"/>
      <c r="GI420" s="755"/>
      <c r="GJ420" s="755"/>
      <c r="GK420" s="755"/>
      <c r="GL420" s="755"/>
      <c r="GM420" s="755"/>
      <c r="GN420" s="755"/>
      <c r="GO420" s="755"/>
      <c r="GP420" s="755"/>
      <c r="GQ420" s="755"/>
      <c r="GR420" s="755"/>
      <c r="GS420" s="755"/>
      <c r="GT420" s="755"/>
      <c r="GU420" s="755"/>
      <c r="GV420" s="755"/>
      <c r="GW420" s="755"/>
      <c r="GX420" s="755"/>
      <c r="GY420" s="755"/>
      <c r="GZ420" s="755"/>
      <c r="HA420" s="755"/>
      <c r="HB420" s="755"/>
      <c r="HC420" s="755"/>
      <c r="HD420" s="755"/>
      <c r="HE420" s="755"/>
      <c r="HF420" s="755"/>
      <c r="HG420" s="755"/>
      <c r="HH420" s="755"/>
      <c r="HI420" s="755"/>
      <c r="HJ420" s="755"/>
      <c r="HK420" s="755"/>
      <c r="HL420" s="755"/>
      <c r="HM420" s="755"/>
      <c r="HN420" s="755"/>
    </row>
    <row r="421" spans="1:222" s="756" customFormat="1" x14ac:dyDescent="0.25">
      <c r="A421" s="732">
        <v>368</v>
      </c>
      <c r="B421" s="730" t="s">
        <v>4321</v>
      </c>
      <c r="C421" s="730" t="s">
        <v>455</v>
      </c>
      <c r="D421" s="730" t="s">
        <v>338</v>
      </c>
      <c r="E421" s="803">
        <v>1.94</v>
      </c>
      <c r="F421" s="732">
        <v>84</v>
      </c>
      <c r="G421" s="733" t="str">
        <f t="shared" si="8"/>
        <v>Tốt</v>
      </c>
      <c r="H421" s="732"/>
      <c r="I421" s="755"/>
      <c r="J421" s="755"/>
      <c r="K421" s="755"/>
      <c r="L421" s="755"/>
      <c r="M421" s="755"/>
      <c r="N421" s="755"/>
      <c r="O421" s="755"/>
      <c r="P421" s="755"/>
      <c r="Q421" s="755"/>
      <c r="R421" s="755"/>
      <c r="S421" s="755"/>
      <c r="T421" s="755"/>
      <c r="U421" s="755"/>
      <c r="V421" s="755"/>
      <c r="W421" s="755"/>
      <c r="X421" s="755"/>
      <c r="Y421" s="755"/>
      <c r="Z421" s="755"/>
      <c r="AA421" s="755"/>
      <c r="AB421" s="755"/>
      <c r="AC421" s="755"/>
      <c r="AD421" s="755"/>
      <c r="AE421" s="755"/>
      <c r="AF421" s="755"/>
      <c r="AG421" s="755"/>
      <c r="AH421" s="755"/>
      <c r="AI421" s="755"/>
      <c r="AJ421" s="755"/>
      <c r="AK421" s="755"/>
      <c r="AL421" s="755"/>
      <c r="AM421" s="755"/>
      <c r="AN421" s="755"/>
      <c r="AO421" s="755"/>
      <c r="AP421" s="755"/>
      <c r="AQ421" s="755"/>
      <c r="AR421" s="755"/>
      <c r="AS421" s="755"/>
      <c r="AT421" s="755"/>
      <c r="AU421" s="755"/>
      <c r="AV421" s="755"/>
      <c r="AW421" s="755"/>
      <c r="AX421" s="755"/>
      <c r="AY421" s="755"/>
      <c r="AZ421" s="755"/>
      <c r="BA421" s="755"/>
      <c r="BB421" s="755"/>
      <c r="BC421" s="755"/>
      <c r="BD421" s="755"/>
      <c r="BE421" s="755"/>
      <c r="BF421" s="755"/>
      <c r="BG421" s="755"/>
      <c r="BH421" s="755"/>
      <c r="BI421" s="755"/>
      <c r="BJ421" s="755"/>
      <c r="BK421" s="755"/>
      <c r="BL421" s="755"/>
      <c r="BM421" s="755"/>
      <c r="BN421" s="755"/>
      <c r="BO421" s="755"/>
      <c r="BP421" s="755"/>
      <c r="BQ421" s="755"/>
      <c r="BR421" s="755"/>
      <c r="BS421" s="755"/>
      <c r="BT421" s="755"/>
      <c r="BU421" s="755"/>
      <c r="BV421" s="755"/>
      <c r="BW421" s="755"/>
      <c r="BX421" s="755"/>
      <c r="BY421" s="755"/>
      <c r="BZ421" s="755"/>
      <c r="CA421" s="755"/>
      <c r="CB421" s="755"/>
      <c r="CC421" s="755"/>
      <c r="CD421" s="755"/>
      <c r="CE421" s="755"/>
      <c r="CF421" s="755"/>
      <c r="CG421" s="755"/>
      <c r="CH421" s="755"/>
      <c r="CI421" s="755"/>
      <c r="CJ421" s="755"/>
      <c r="CK421" s="755"/>
      <c r="CL421" s="755"/>
      <c r="CM421" s="755"/>
      <c r="CN421" s="755"/>
      <c r="CO421" s="755"/>
      <c r="CP421" s="755"/>
      <c r="CQ421" s="755"/>
      <c r="CR421" s="755"/>
      <c r="CS421" s="755"/>
      <c r="CT421" s="755"/>
      <c r="CU421" s="755"/>
      <c r="CV421" s="755"/>
      <c r="CW421" s="755"/>
      <c r="CX421" s="755"/>
      <c r="CY421" s="755"/>
      <c r="CZ421" s="755"/>
      <c r="DA421" s="755"/>
      <c r="DB421" s="755"/>
      <c r="DC421" s="755"/>
      <c r="DD421" s="755"/>
      <c r="DE421" s="755"/>
      <c r="DF421" s="755"/>
      <c r="DG421" s="755"/>
      <c r="DH421" s="755"/>
      <c r="DI421" s="755"/>
      <c r="DJ421" s="755"/>
      <c r="DK421" s="755"/>
      <c r="DL421" s="755"/>
      <c r="DM421" s="755"/>
      <c r="DN421" s="755"/>
      <c r="DO421" s="755"/>
      <c r="DP421" s="755"/>
      <c r="DQ421" s="755"/>
      <c r="DR421" s="755"/>
      <c r="DS421" s="755"/>
      <c r="DT421" s="755"/>
      <c r="DU421" s="755"/>
      <c r="DV421" s="755"/>
      <c r="DW421" s="755"/>
      <c r="DX421" s="755"/>
      <c r="DY421" s="755"/>
      <c r="DZ421" s="755"/>
      <c r="EA421" s="755"/>
      <c r="EB421" s="755"/>
      <c r="EC421" s="755"/>
      <c r="ED421" s="755"/>
      <c r="EE421" s="755"/>
      <c r="EF421" s="755"/>
      <c r="EG421" s="755"/>
      <c r="EH421" s="755"/>
      <c r="EI421" s="755"/>
      <c r="EJ421" s="755"/>
      <c r="EK421" s="755"/>
      <c r="EL421" s="755"/>
      <c r="EM421" s="755"/>
      <c r="EN421" s="755"/>
      <c r="EO421" s="755"/>
      <c r="EP421" s="755"/>
      <c r="EQ421" s="755"/>
      <c r="ER421" s="755"/>
      <c r="ES421" s="755"/>
      <c r="ET421" s="755"/>
      <c r="EU421" s="755"/>
      <c r="EV421" s="755"/>
      <c r="EW421" s="755"/>
      <c r="EX421" s="755"/>
      <c r="EY421" s="755"/>
      <c r="EZ421" s="755"/>
      <c r="FA421" s="755"/>
      <c r="FB421" s="755"/>
      <c r="FC421" s="755"/>
      <c r="FD421" s="755"/>
      <c r="FE421" s="755"/>
      <c r="FF421" s="755"/>
      <c r="FG421" s="755"/>
      <c r="FH421" s="755"/>
      <c r="FI421" s="755"/>
      <c r="FJ421" s="755"/>
      <c r="FK421" s="755"/>
      <c r="FL421" s="755"/>
      <c r="FM421" s="755"/>
      <c r="FN421" s="755"/>
      <c r="FO421" s="755"/>
      <c r="FP421" s="755"/>
      <c r="FQ421" s="755"/>
      <c r="FR421" s="755"/>
      <c r="FS421" s="755"/>
      <c r="FT421" s="755"/>
      <c r="FU421" s="755"/>
      <c r="FV421" s="755"/>
      <c r="FW421" s="755"/>
      <c r="FX421" s="755"/>
      <c r="FY421" s="755"/>
      <c r="FZ421" s="755"/>
      <c r="GA421" s="755"/>
      <c r="GB421" s="755"/>
      <c r="GC421" s="755"/>
      <c r="GD421" s="755"/>
      <c r="GE421" s="755"/>
      <c r="GF421" s="755"/>
      <c r="GG421" s="755"/>
      <c r="GH421" s="755"/>
      <c r="GI421" s="755"/>
      <c r="GJ421" s="755"/>
      <c r="GK421" s="755"/>
      <c r="GL421" s="755"/>
      <c r="GM421" s="755"/>
      <c r="GN421" s="755"/>
      <c r="GO421" s="755"/>
      <c r="GP421" s="755"/>
      <c r="GQ421" s="755"/>
      <c r="GR421" s="755"/>
      <c r="GS421" s="755"/>
      <c r="GT421" s="755"/>
      <c r="GU421" s="755"/>
      <c r="GV421" s="755"/>
      <c r="GW421" s="755"/>
      <c r="GX421" s="755"/>
      <c r="GY421" s="755"/>
      <c r="GZ421" s="755"/>
      <c r="HA421" s="755"/>
      <c r="HB421" s="755"/>
      <c r="HC421" s="755"/>
      <c r="HD421" s="755"/>
      <c r="HE421" s="755"/>
      <c r="HF421" s="755"/>
      <c r="HG421" s="755"/>
      <c r="HH421" s="755"/>
      <c r="HI421" s="755"/>
      <c r="HJ421" s="755"/>
      <c r="HK421" s="755"/>
      <c r="HL421" s="755"/>
      <c r="HM421" s="755"/>
      <c r="HN421" s="755"/>
    </row>
    <row r="422" spans="1:222" s="756" customFormat="1" x14ac:dyDescent="0.25">
      <c r="A422" s="732">
        <v>369</v>
      </c>
      <c r="B422" s="730" t="s">
        <v>4322</v>
      </c>
      <c r="C422" s="730" t="s">
        <v>858</v>
      </c>
      <c r="D422" s="730" t="s">
        <v>26</v>
      </c>
      <c r="E422" s="803">
        <v>3.69</v>
      </c>
      <c r="F422" s="732">
        <v>98</v>
      </c>
      <c r="G422" s="733" t="str">
        <f t="shared" si="8"/>
        <v>Xuất sắc</v>
      </c>
      <c r="H422" s="732"/>
      <c r="I422" s="755"/>
      <c r="J422" s="755"/>
      <c r="K422" s="755"/>
      <c r="L422" s="755"/>
      <c r="M422" s="755"/>
      <c r="N422" s="755"/>
      <c r="O422" s="755"/>
      <c r="P422" s="755"/>
      <c r="Q422" s="755"/>
      <c r="R422" s="755"/>
      <c r="S422" s="755"/>
      <c r="T422" s="755"/>
      <c r="U422" s="755"/>
      <c r="V422" s="755"/>
      <c r="W422" s="755"/>
      <c r="X422" s="755"/>
      <c r="Y422" s="755"/>
      <c r="Z422" s="755"/>
      <c r="AA422" s="755"/>
      <c r="AB422" s="755"/>
      <c r="AC422" s="755"/>
      <c r="AD422" s="755"/>
      <c r="AE422" s="755"/>
      <c r="AF422" s="755"/>
      <c r="AG422" s="755"/>
      <c r="AH422" s="755"/>
      <c r="AI422" s="755"/>
      <c r="AJ422" s="755"/>
      <c r="AK422" s="755"/>
      <c r="AL422" s="755"/>
      <c r="AM422" s="755"/>
      <c r="AN422" s="755"/>
      <c r="AO422" s="755"/>
      <c r="AP422" s="755"/>
      <c r="AQ422" s="755"/>
      <c r="AR422" s="755"/>
      <c r="AS422" s="755"/>
      <c r="AT422" s="755"/>
      <c r="AU422" s="755"/>
      <c r="AV422" s="755"/>
      <c r="AW422" s="755"/>
      <c r="AX422" s="755"/>
      <c r="AY422" s="755"/>
      <c r="AZ422" s="755"/>
      <c r="BA422" s="755"/>
      <c r="BB422" s="755"/>
      <c r="BC422" s="755"/>
      <c r="BD422" s="755"/>
      <c r="BE422" s="755"/>
      <c r="BF422" s="755"/>
      <c r="BG422" s="755"/>
      <c r="BH422" s="755"/>
      <c r="BI422" s="755"/>
      <c r="BJ422" s="755"/>
      <c r="BK422" s="755"/>
      <c r="BL422" s="755"/>
      <c r="BM422" s="755"/>
      <c r="BN422" s="755"/>
      <c r="BO422" s="755"/>
      <c r="BP422" s="755"/>
      <c r="BQ422" s="755"/>
      <c r="BR422" s="755"/>
      <c r="BS422" s="755"/>
      <c r="BT422" s="755"/>
      <c r="BU422" s="755"/>
      <c r="BV422" s="755"/>
      <c r="BW422" s="755"/>
      <c r="BX422" s="755"/>
      <c r="BY422" s="755"/>
      <c r="BZ422" s="755"/>
      <c r="CA422" s="755"/>
      <c r="CB422" s="755"/>
      <c r="CC422" s="755"/>
      <c r="CD422" s="755"/>
      <c r="CE422" s="755"/>
      <c r="CF422" s="755"/>
      <c r="CG422" s="755"/>
      <c r="CH422" s="755"/>
      <c r="CI422" s="755"/>
      <c r="CJ422" s="755"/>
      <c r="CK422" s="755"/>
      <c r="CL422" s="755"/>
      <c r="CM422" s="755"/>
      <c r="CN422" s="755"/>
      <c r="CO422" s="755"/>
      <c r="CP422" s="755"/>
      <c r="CQ422" s="755"/>
      <c r="CR422" s="755"/>
      <c r="CS422" s="755"/>
      <c r="CT422" s="755"/>
      <c r="CU422" s="755"/>
      <c r="CV422" s="755"/>
      <c r="CW422" s="755"/>
      <c r="CX422" s="755"/>
      <c r="CY422" s="755"/>
      <c r="CZ422" s="755"/>
      <c r="DA422" s="755"/>
      <c r="DB422" s="755"/>
      <c r="DC422" s="755"/>
      <c r="DD422" s="755"/>
      <c r="DE422" s="755"/>
      <c r="DF422" s="755"/>
      <c r="DG422" s="755"/>
      <c r="DH422" s="755"/>
      <c r="DI422" s="755"/>
      <c r="DJ422" s="755"/>
      <c r="DK422" s="755"/>
      <c r="DL422" s="755"/>
      <c r="DM422" s="755"/>
      <c r="DN422" s="755"/>
      <c r="DO422" s="755"/>
      <c r="DP422" s="755"/>
      <c r="DQ422" s="755"/>
      <c r="DR422" s="755"/>
      <c r="DS422" s="755"/>
      <c r="DT422" s="755"/>
      <c r="DU422" s="755"/>
      <c r="DV422" s="755"/>
      <c r="DW422" s="755"/>
      <c r="DX422" s="755"/>
      <c r="DY422" s="755"/>
      <c r="DZ422" s="755"/>
      <c r="EA422" s="755"/>
      <c r="EB422" s="755"/>
      <c r="EC422" s="755"/>
      <c r="ED422" s="755"/>
      <c r="EE422" s="755"/>
      <c r="EF422" s="755"/>
      <c r="EG422" s="755"/>
      <c r="EH422" s="755"/>
      <c r="EI422" s="755"/>
      <c r="EJ422" s="755"/>
      <c r="EK422" s="755"/>
      <c r="EL422" s="755"/>
      <c r="EM422" s="755"/>
      <c r="EN422" s="755"/>
      <c r="EO422" s="755"/>
      <c r="EP422" s="755"/>
      <c r="EQ422" s="755"/>
      <c r="ER422" s="755"/>
      <c r="ES422" s="755"/>
      <c r="ET422" s="755"/>
      <c r="EU422" s="755"/>
      <c r="EV422" s="755"/>
      <c r="EW422" s="755"/>
      <c r="EX422" s="755"/>
      <c r="EY422" s="755"/>
      <c r="EZ422" s="755"/>
      <c r="FA422" s="755"/>
      <c r="FB422" s="755"/>
      <c r="FC422" s="755"/>
      <c r="FD422" s="755"/>
      <c r="FE422" s="755"/>
      <c r="FF422" s="755"/>
      <c r="FG422" s="755"/>
      <c r="FH422" s="755"/>
      <c r="FI422" s="755"/>
      <c r="FJ422" s="755"/>
      <c r="FK422" s="755"/>
      <c r="FL422" s="755"/>
      <c r="FM422" s="755"/>
      <c r="FN422" s="755"/>
      <c r="FO422" s="755"/>
      <c r="FP422" s="755"/>
      <c r="FQ422" s="755"/>
      <c r="FR422" s="755"/>
      <c r="FS422" s="755"/>
      <c r="FT422" s="755"/>
      <c r="FU422" s="755"/>
      <c r="FV422" s="755"/>
      <c r="FW422" s="755"/>
      <c r="FX422" s="755"/>
      <c r="FY422" s="755"/>
      <c r="FZ422" s="755"/>
      <c r="GA422" s="755"/>
      <c r="GB422" s="755"/>
      <c r="GC422" s="755"/>
      <c r="GD422" s="755"/>
      <c r="GE422" s="755"/>
      <c r="GF422" s="755"/>
      <c r="GG422" s="755"/>
      <c r="GH422" s="755"/>
      <c r="GI422" s="755"/>
      <c r="GJ422" s="755"/>
      <c r="GK422" s="755"/>
      <c r="GL422" s="755"/>
      <c r="GM422" s="755"/>
      <c r="GN422" s="755"/>
      <c r="GO422" s="755"/>
      <c r="GP422" s="755"/>
      <c r="GQ422" s="755"/>
      <c r="GR422" s="755"/>
      <c r="GS422" s="755"/>
      <c r="GT422" s="755"/>
      <c r="GU422" s="755"/>
      <c r="GV422" s="755"/>
      <c r="GW422" s="755"/>
      <c r="GX422" s="755"/>
      <c r="GY422" s="755"/>
      <c r="GZ422" s="755"/>
      <c r="HA422" s="755"/>
      <c r="HB422" s="755"/>
      <c r="HC422" s="755"/>
      <c r="HD422" s="755"/>
      <c r="HE422" s="755"/>
      <c r="HF422" s="755"/>
      <c r="HG422" s="755"/>
      <c r="HH422" s="755"/>
      <c r="HI422" s="755"/>
      <c r="HJ422" s="755"/>
      <c r="HK422" s="755"/>
      <c r="HL422" s="755"/>
      <c r="HM422" s="755"/>
      <c r="HN422" s="755"/>
    </row>
    <row r="423" spans="1:222" s="756" customFormat="1" x14ac:dyDescent="0.25">
      <c r="A423" s="732">
        <v>370</v>
      </c>
      <c r="B423" s="730" t="s">
        <v>4323</v>
      </c>
      <c r="C423" s="730" t="s">
        <v>90</v>
      </c>
      <c r="D423" s="730" t="s">
        <v>26</v>
      </c>
      <c r="E423" s="803">
        <v>2.15</v>
      </c>
      <c r="F423" s="732">
        <v>85</v>
      </c>
      <c r="G423" s="733" t="str">
        <f t="shared" si="8"/>
        <v>Tốt</v>
      </c>
      <c r="H423" s="732"/>
      <c r="I423" s="755"/>
      <c r="J423" s="755"/>
      <c r="K423" s="755"/>
      <c r="L423" s="755"/>
      <c r="M423" s="755"/>
      <c r="N423" s="755"/>
      <c r="O423" s="755"/>
      <c r="P423" s="755"/>
      <c r="Q423" s="755"/>
      <c r="R423" s="755"/>
      <c r="S423" s="755"/>
      <c r="T423" s="755"/>
      <c r="U423" s="755"/>
      <c r="V423" s="755"/>
      <c r="W423" s="755"/>
      <c r="X423" s="755"/>
      <c r="Y423" s="755"/>
      <c r="Z423" s="755"/>
      <c r="AA423" s="755"/>
      <c r="AB423" s="755"/>
      <c r="AC423" s="755"/>
      <c r="AD423" s="755"/>
      <c r="AE423" s="755"/>
      <c r="AF423" s="755"/>
      <c r="AG423" s="755"/>
      <c r="AH423" s="755"/>
      <c r="AI423" s="755"/>
      <c r="AJ423" s="755"/>
      <c r="AK423" s="755"/>
      <c r="AL423" s="755"/>
      <c r="AM423" s="755"/>
      <c r="AN423" s="755"/>
      <c r="AO423" s="755"/>
      <c r="AP423" s="755"/>
      <c r="AQ423" s="755"/>
      <c r="AR423" s="755"/>
      <c r="AS423" s="755"/>
      <c r="AT423" s="755"/>
      <c r="AU423" s="755"/>
      <c r="AV423" s="755"/>
      <c r="AW423" s="755"/>
      <c r="AX423" s="755"/>
      <c r="AY423" s="755"/>
      <c r="AZ423" s="755"/>
      <c r="BA423" s="755"/>
      <c r="BB423" s="755"/>
      <c r="BC423" s="755"/>
      <c r="BD423" s="755"/>
      <c r="BE423" s="755"/>
      <c r="BF423" s="755"/>
      <c r="BG423" s="755"/>
      <c r="BH423" s="755"/>
      <c r="BI423" s="755"/>
      <c r="BJ423" s="755"/>
      <c r="BK423" s="755"/>
      <c r="BL423" s="755"/>
      <c r="BM423" s="755"/>
      <c r="BN423" s="755"/>
      <c r="BO423" s="755"/>
      <c r="BP423" s="755"/>
      <c r="BQ423" s="755"/>
      <c r="BR423" s="755"/>
      <c r="BS423" s="755"/>
      <c r="BT423" s="755"/>
      <c r="BU423" s="755"/>
      <c r="BV423" s="755"/>
      <c r="BW423" s="755"/>
      <c r="BX423" s="755"/>
      <c r="BY423" s="755"/>
      <c r="BZ423" s="755"/>
      <c r="CA423" s="755"/>
      <c r="CB423" s="755"/>
      <c r="CC423" s="755"/>
      <c r="CD423" s="755"/>
      <c r="CE423" s="755"/>
      <c r="CF423" s="755"/>
      <c r="CG423" s="755"/>
      <c r="CH423" s="755"/>
      <c r="CI423" s="755"/>
      <c r="CJ423" s="755"/>
      <c r="CK423" s="755"/>
      <c r="CL423" s="755"/>
      <c r="CM423" s="755"/>
      <c r="CN423" s="755"/>
      <c r="CO423" s="755"/>
      <c r="CP423" s="755"/>
      <c r="CQ423" s="755"/>
      <c r="CR423" s="755"/>
      <c r="CS423" s="755"/>
      <c r="CT423" s="755"/>
      <c r="CU423" s="755"/>
      <c r="CV423" s="755"/>
      <c r="CW423" s="755"/>
      <c r="CX423" s="755"/>
      <c r="CY423" s="755"/>
      <c r="CZ423" s="755"/>
      <c r="DA423" s="755"/>
      <c r="DB423" s="755"/>
      <c r="DC423" s="755"/>
      <c r="DD423" s="755"/>
      <c r="DE423" s="755"/>
      <c r="DF423" s="755"/>
      <c r="DG423" s="755"/>
      <c r="DH423" s="755"/>
      <c r="DI423" s="755"/>
      <c r="DJ423" s="755"/>
      <c r="DK423" s="755"/>
      <c r="DL423" s="755"/>
      <c r="DM423" s="755"/>
      <c r="DN423" s="755"/>
      <c r="DO423" s="755"/>
      <c r="DP423" s="755"/>
      <c r="DQ423" s="755"/>
      <c r="DR423" s="755"/>
      <c r="DS423" s="755"/>
      <c r="DT423" s="755"/>
      <c r="DU423" s="755"/>
      <c r="DV423" s="755"/>
      <c r="DW423" s="755"/>
      <c r="DX423" s="755"/>
      <c r="DY423" s="755"/>
      <c r="DZ423" s="755"/>
      <c r="EA423" s="755"/>
      <c r="EB423" s="755"/>
      <c r="EC423" s="755"/>
      <c r="ED423" s="755"/>
      <c r="EE423" s="755"/>
      <c r="EF423" s="755"/>
      <c r="EG423" s="755"/>
      <c r="EH423" s="755"/>
      <c r="EI423" s="755"/>
      <c r="EJ423" s="755"/>
      <c r="EK423" s="755"/>
      <c r="EL423" s="755"/>
      <c r="EM423" s="755"/>
      <c r="EN423" s="755"/>
      <c r="EO423" s="755"/>
      <c r="EP423" s="755"/>
      <c r="EQ423" s="755"/>
      <c r="ER423" s="755"/>
      <c r="ES423" s="755"/>
      <c r="ET423" s="755"/>
      <c r="EU423" s="755"/>
      <c r="EV423" s="755"/>
      <c r="EW423" s="755"/>
      <c r="EX423" s="755"/>
      <c r="EY423" s="755"/>
      <c r="EZ423" s="755"/>
      <c r="FA423" s="755"/>
      <c r="FB423" s="755"/>
      <c r="FC423" s="755"/>
      <c r="FD423" s="755"/>
      <c r="FE423" s="755"/>
      <c r="FF423" s="755"/>
      <c r="FG423" s="755"/>
      <c r="FH423" s="755"/>
      <c r="FI423" s="755"/>
      <c r="FJ423" s="755"/>
      <c r="FK423" s="755"/>
      <c r="FL423" s="755"/>
      <c r="FM423" s="755"/>
      <c r="FN423" s="755"/>
      <c r="FO423" s="755"/>
      <c r="FP423" s="755"/>
      <c r="FQ423" s="755"/>
      <c r="FR423" s="755"/>
      <c r="FS423" s="755"/>
      <c r="FT423" s="755"/>
      <c r="FU423" s="755"/>
      <c r="FV423" s="755"/>
      <c r="FW423" s="755"/>
      <c r="FX423" s="755"/>
      <c r="FY423" s="755"/>
      <c r="FZ423" s="755"/>
      <c r="GA423" s="755"/>
      <c r="GB423" s="755"/>
      <c r="GC423" s="755"/>
      <c r="GD423" s="755"/>
      <c r="GE423" s="755"/>
      <c r="GF423" s="755"/>
      <c r="GG423" s="755"/>
      <c r="GH423" s="755"/>
      <c r="GI423" s="755"/>
      <c r="GJ423" s="755"/>
      <c r="GK423" s="755"/>
      <c r="GL423" s="755"/>
      <c r="GM423" s="755"/>
      <c r="GN423" s="755"/>
      <c r="GO423" s="755"/>
      <c r="GP423" s="755"/>
      <c r="GQ423" s="755"/>
      <c r="GR423" s="755"/>
      <c r="GS423" s="755"/>
      <c r="GT423" s="755"/>
      <c r="GU423" s="755"/>
      <c r="GV423" s="755"/>
      <c r="GW423" s="755"/>
      <c r="GX423" s="755"/>
      <c r="GY423" s="755"/>
      <c r="GZ423" s="755"/>
      <c r="HA423" s="755"/>
      <c r="HB423" s="755"/>
      <c r="HC423" s="755"/>
      <c r="HD423" s="755"/>
      <c r="HE423" s="755"/>
      <c r="HF423" s="755"/>
      <c r="HG423" s="755"/>
      <c r="HH423" s="755"/>
      <c r="HI423" s="755"/>
      <c r="HJ423" s="755"/>
      <c r="HK423" s="755"/>
      <c r="HL423" s="755"/>
      <c r="HM423" s="755"/>
      <c r="HN423" s="755"/>
    </row>
    <row r="424" spans="1:222" s="756" customFormat="1" x14ac:dyDescent="0.25">
      <c r="A424" s="732">
        <v>371</v>
      </c>
      <c r="B424" s="730" t="s">
        <v>4324</v>
      </c>
      <c r="C424" s="730" t="s">
        <v>4325</v>
      </c>
      <c r="D424" s="730" t="s">
        <v>172</v>
      </c>
      <c r="E424" s="803">
        <v>1.31</v>
      </c>
      <c r="F424" s="732">
        <v>64</v>
      </c>
      <c r="G424" s="733" t="str">
        <f t="shared" si="8"/>
        <v>Trung bình</v>
      </c>
      <c r="H424" s="732" t="s">
        <v>124</v>
      </c>
      <c r="I424" s="755"/>
      <c r="J424" s="755"/>
      <c r="K424" s="755"/>
      <c r="L424" s="755"/>
      <c r="M424" s="755"/>
      <c r="N424" s="755"/>
      <c r="O424" s="755"/>
      <c r="P424" s="755"/>
      <c r="Q424" s="755"/>
      <c r="R424" s="755"/>
      <c r="S424" s="755"/>
      <c r="T424" s="755"/>
      <c r="U424" s="755"/>
      <c r="V424" s="755"/>
      <c r="W424" s="755"/>
      <c r="X424" s="755"/>
      <c r="Y424" s="755"/>
      <c r="Z424" s="755"/>
      <c r="AA424" s="755"/>
      <c r="AB424" s="755"/>
      <c r="AC424" s="755"/>
      <c r="AD424" s="755"/>
      <c r="AE424" s="755"/>
      <c r="AF424" s="755"/>
      <c r="AG424" s="755"/>
      <c r="AH424" s="755"/>
      <c r="AI424" s="755"/>
      <c r="AJ424" s="755"/>
      <c r="AK424" s="755"/>
      <c r="AL424" s="755"/>
      <c r="AM424" s="755"/>
      <c r="AN424" s="755"/>
      <c r="AO424" s="755"/>
      <c r="AP424" s="755"/>
      <c r="AQ424" s="755"/>
      <c r="AR424" s="755"/>
      <c r="AS424" s="755"/>
      <c r="AT424" s="755"/>
      <c r="AU424" s="755"/>
      <c r="AV424" s="755"/>
      <c r="AW424" s="755"/>
      <c r="AX424" s="755"/>
      <c r="AY424" s="755"/>
      <c r="AZ424" s="755"/>
      <c r="BA424" s="755"/>
      <c r="BB424" s="755"/>
      <c r="BC424" s="755"/>
      <c r="BD424" s="755"/>
      <c r="BE424" s="755"/>
      <c r="BF424" s="755"/>
      <c r="BG424" s="755"/>
      <c r="BH424" s="755"/>
      <c r="BI424" s="755"/>
      <c r="BJ424" s="755"/>
      <c r="BK424" s="755"/>
      <c r="BL424" s="755"/>
      <c r="BM424" s="755"/>
      <c r="BN424" s="755"/>
      <c r="BO424" s="755"/>
      <c r="BP424" s="755"/>
      <c r="BQ424" s="755"/>
      <c r="BR424" s="755"/>
      <c r="BS424" s="755"/>
      <c r="BT424" s="755"/>
      <c r="BU424" s="755"/>
      <c r="BV424" s="755"/>
      <c r="BW424" s="755"/>
      <c r="BX424" s="755"/>
      <c r="BY424" s="755"/>
      <c r="BZ424" s="755"/>
      <c r="CA424" s="755"/>
      <c r="CB424" s="755"/>
      <c r="CC424" s="755"/>
      <c r="CD424" s="755"/>
      <c r="CE424" s="755"/>
      <c r="CF424" s="755"/>
      <c r="CG424" s="755"/>
      <c r="CH424" s="755"/>
      <c r="CI424" s="755"/>
      <c r="CJ424" s="755"/>
      <c r="CK424" s="755"/>
      <c r="CL424" s="755"/>
      <c r="CM424" s="755"/>
      <c r="CN424" s="755"/>
      <c r="CO424" s="755"/>
      <c r="CP424" s="755"/>
      <c r="CQ424" s="755"/>
      <c r="CR424" s="755"/>
      <c r="CS424" s="755"/>
      <c r="CT424" s="755"/>
      <c r="CU424" s="755"/>
      <c r="CV424" s="755"/>
      <c r="CW424" s="755"/>
      <c r="CX424" s="755"/>
      <c r="CY424" s="755"/>
      <c r="CZ424" s="755"/>
      <c r="DA424" s="755"/>
      <c r="DB424" s="755"/>
      <c r="DC424" s="755"/>
      <c r="DD424" s="755"/>
      <c r="DE424" s="755"/>
      <c r="DF424" s="755"/>
      <c r="DG424" s="755"/>
      <c r="DH424" s="755"/>
      <c r="DI424" s="755"/>
      <c r="DJ424" s="755"/>
      <c r="DK424" s="755"/>
      <c r="DL424" s="755"/>
      <c r="DM424" s="755"/>
      <c r="DN424" s="755"/>
      <c r="DO424" s="755"/>
      <c r="DP424" s="755"/>
      <c r="DQ424" s="755"/>
      <c r="DR424" s="755"/>
      <c r="DS424" s="755"/>
      <c r="DT424" s="755"/>
      <c r="DU424" s="755"/>
      <c r="DV424" s="755"/>
      <c r="DW424" s="755"/>
      <c r="DX424" s="755"/>
      <c r="DY424" s="755"/>
      <c r="DZ424" s="755"/>
      <c r="EA424" s="755"/>
      <c r="EB424" s="755"/>
      <c r="EC424" s="755"/>
      <c r="ED424" s="755"/>
      <c r="EE424" s="755"/>
      <c r="EF424" s="755"/>
      <c r="EG424" s="755"/>
      <c r="EH424" s="755"/>
      <c r="EI424" s="755"/>
      <c r="EJ424" s="755"/>
      <c r="EK424" s="755"/>
      <c r="EL424" s="755"/>
      <c r="EM424" s="755"/>
      <c r="EN424" s="755"/>
      <c r="EO424" s="755"/>
      <c r="EP424" s="755"/>
      <c r="EQ424" s="755"/>
      <c r="ER424" s="755"/>
      <c r="ES424" s="755"/>
      <c r="ET424" s="755"/>
      <c r="EU424" s="755"/>
      <c r="EV424" s="755"/>
      <c r="EW424" s="755"/>
      <c r="EX424" s="755"/>
      <c r="EY424" s="755"/>
      <c r="EZ424" s="755"/>
      <c r="FA424" s="755"/>
      <c r="FB424" s="755"/>
      <c r="FC424" s="755"/>
      <c r="FD424" s="755"/>
      <c r="FE424" s="755"/>
      <c r="FF424" s="755"/>
      <c r="FG424" s="755"/>
      <c r="FH424" s="755"/>
      <c r="FI424" s="755"/>
      <c r="FJ424" s="755"/>
      <c r="FK424" s="755"/>
      <c r="FL424" s="755"/>
      <c r="FM424" s="755"/>
      <c r="FN424" s="755"/>
      <c r="FO424" s="755"/>
      <c r="FP424" s="755"/>
      <c r="FQ424" s="755"/>
      <c r="FR424" s="755"/>
      <c r="FS424" s="755"/>
      <c r="FT424" s="755"/>
      <c r="FU424" s="755"/>
      <c r="FV424" s="755"/>
      <c r="FW424" s="755"/>
      <c r="FX424" s="755"/>
      <c r="FY424" s="755"/>
      <c r="FZ424" s="755"/>
      <c r="GA424" s="755"/>
      <c r="GB424" s="755"/>
      <c r="GC424" s="755"/>
      <c r="GD424" s="755"/>
      <c r="GE424" s="755"/>
      <c r="GF424" s="755"/>
      <c r="GG424" s="755"/>
      <c r="GH424" s="755"/>
      <c r="GI424" s="755"/>
      <c r="GJ424" s="755"/>
      <c r="GK424" s="755"/>
      <c r="GL424" s="755"/>
      <c r="GM424" s="755"/>
      <c r="GN424" s="755"/>
      <c r="GO424" s="755"/>
      <c r="GP424" s="755"/>
      <c r="GQ424" s="755"/>
      <c r="GR424" s="755"/>
      <c r="GS424" s="755"/>
      <c r="GT424" s="755"/>
      <c r="GU424" s="755"/>
      <c r="GV424" s="755"/>
      <c r="GW424" s="755"/>
      <c r="GX424" s="755"/>
      <c r="GY424" s="755"/>
      <c r="GZ424" s="755"/>
      <c r="HA424" s="755"/>
      <c r="HB424" s="755"/>
      <c r="HC424" s="755"/>
      <c r="HD424" s="755"/>
      <c r="HE424" s="755"/>
      <c r="HF424" s="755"/>
      <c r="HG424" s="755"/>
      <c r="HH424" s="755"/>
      <c r="HI424" s="755"/>
      <c r="HJ424" s="755"/>
      <c r="HK424" s="755"/>
      <c r="HL424" s="755"/>
      <c r="HM424" s="755"/>
      <c r="HN424" s="755"/>
    </row>
    <row r="425" spans="1:222" s="756" customFormat="1" x14ac:dyDescent="0.25">
      <c r="A425" s="732">
        <v>372</v>
      </c>
      <c r="B425" s="730" t="s">
        <v>4326</v>
      </c>
      <c r="C425" s="730" t="s">
        <v>4327</v>
      </c>
      <c r="D425" s="730" t="s">
        <v>3417</v>
      </c>
      <c r="E425" s="803">
        <v>2.19</v>
      </c>
      <c r="F425" s="732">
        <v>95</v>
      </c>
      <c r="G425" s="733" t="str">
        <f t="shared" si="8"/>
        <v>Xuất sắc</v>
      </c>
      <c r="H425" s="732"/>
      <c r="I425" s="755"/>
      <c r="J425" s="755"/>
      <c r="K425" s="755"/>
      <c r="L425" s="755"/>
      <c r="M425" s="755"/>
      <c r="N425" s="755"/>
      <c r="O425" s="755"/>
      <c r="P425" s="755"/>
      <c r="Q425" s="755"/>
      <c r="R425" s="755"/>
      <c r="S425" s="755"/>
      <c r="T425" s="755"/>
      <c r="U425" s="755"/>
      <c r="V425" s="755"/>
      <c r="W425" s="755"/>
      <c r="X425" s="755"/>
      <c r="Y425" s="755"/>
      <c r="Z425" s="755"/>
      <c r="AA425" s="755"/>
      <c r="AB425" s="755"/>
      <c r="AC425" s="755"/>
      <c r="AD425" s="755"/>
      <c r="AE425" s="755"/>
      <c r="AF425" s="755"/>
      <c r="AG425" s="755"/>
      <c r="AH425" s="755"/>
      <c r="AI425" s="755"/>
      <c r="AJ425" s="755"/>
      <c r="AK425" s="755"/>
      <c r="AL425" s="755"/>
      <c r="AM425" s="755"/>
      <c r="AN425" s="755"/>
      <c r="AO425" s="755"/>
      <c r="AP425" s="755"/>
      <c r="AQ425" s="755"/>
      <c r="AR425" s="755"/>
      <c r="AS425" s="755"/>
      <c r="AT425" s="755"/>
      <c r="AU425" s="755"/>
      <c r="AV425" s="755"/>
      <c r="AW425" s="755"/>
      <c r="AX425" s="755"/>
      <c r="AY425" s="755"/>
      <c r="AZ425" s="755"/>
      <c r="BA425" s="755"/>
      <c r="BB425" s="755"/>
      <c r="BC425" s="755"/>
      <c r="BD425" s="755"/>
      <c r="BE425" s="755"/>
      <c r="BF425" s="755"/>
      <c r="BG425" s="755"/>
      <c r="BH425" s="755"/>
      <c r="BI425" s="755"/>
      <c r="BJ425" s="755"/>
      <c r="BK425" s="755"/>
      <c r="BL425" s="755"/>
      <c r="BM425" s="755"/>
      <c r="BN425" s="755"/>
      <c r="BO425" s="755"/>
      <c r="BP425" s="755"/>
      <c r="BQ425" s="755"/>
      <c r="BR425" s="755"/>
      <c r="BS425" s="755"/>
      <c r="BT425" s="755"/>
      <c r="BU425" s="755"/>
      <c r="BV425" s="755"/>
      <c r="BW425" s="755"/>
      <c r="BX425" s="755"/>
      <c r="BY425" s="755"/>
      <c r="BZ425" s="755"/>
      <c r="CA425" s="755"/>
      <c r="CB425" s="755"/>
      <c r="CC425" s="755"/>
      <c r="CD425" s="755"/>
      <c r="CE425" s="755"/>
      <c r="CF425" s="755"/>
      <c r="CG425" s="755"/>
      <c r="CH425" s="755"/>
      <c r="CI425" s="755"/>
      <c r="CJ425" s="755"/>
      <c r="CK425" s="755"/>
      <c r="CL425" s="755"/>
      <c r="CM425" s="755"/>
      <c r="CN425" s="755"/>
      <c r="CO425" s="755"/>
      <c r="CP425" s="755"/>
      <c r="CQ425" s="755"/>
      <c r="CR425" s="755"/>
      <c r="CS425" s="755"/>
      <c r="CT425" s="755"/>
      <c r="CU425" s="755"/>
      <c r="CV425" s="755"/>
      <c r="CW425" s="755"/>
      <c r="CX425" s="755"/>
      <c r="CY425" s="755"/>
      <c r="CZ425" s="755"/>
      <c r="DA425" s="755"/>
      <c r="DB425" s="755"/>
      <c r="DC425" s="755"/>
      <c r="DD425" s="755"/>
      <c r="DE425" s="755"/>
      <c r="DF425" s="755"/>
      <c r="DG425" s="755"/>
      <c r="DH425" s="755"/>
      <c r="DI425" s="755"/>
      <c r="DJ425" s="755"/>
      <c r="DK425" s="755"/>
      <c r="DL425" s="755"/>
      <c r="DM425" s="755"/>
      <c r="DN425" s="755"/>
      <c r="DO425" s="755"/>
      <c r="DP425" s="755"/>
      <c r="DQ425" s="755"/>
      <c r="DR425" s="755"/>
      <c r="DS425" s="755"/>
      <c r="DT425" s="755"/>
      <c r="DU425" s="755"/>
      <c r="DV425" s="755"/>
      <c r="DW425" s="755"/>
      <c r="DX425" s="755"/>
      <c r="DY425" s="755"/>
      <c r="DZ425" s="755"/>
      <c r="EA425" s="755"/>
      <c r="EB425" s="755"/>
      <c r="EC425" s="755"/>
      <c r="ED425" s="755"/>
      <c r="EE425" s="755"/>
      <c r="EF425" s="755"/>
      <c r="EG425" s="755"/>
      <c r="EH425" s="755"/>
      <c r="EI425" s="755"/>
      <c r="EJ425" s="755"/>
      <c r="EK425" s="755"/>
      <c r="EL425" s="755"/>
      <c r="EM425" s="755"/>
      <c r="EN425" s="755"/>
      <c r="EO425" s="755"/>
      <c r="EP425" s="755"/>
      <c r="EQ425" s="755"/>
      <c r="ER425" s="755"/>
      <c r="ES425" s="755"/>
      <c r="ET425" s="755"/>
      <c r="EU425" s="755"/>
      <c r="EV425" s="755"/>
      <c r="EW425" s="755"/>
      <c r="EX425" s="755"/>
      <c r="EY425" s="755"/>
      <c r="EZ425" s="755"/>
      <c r="FA425" s="755"/>
      <c r="FB425" s="755"/>
      <c r="FC425" s="755"/>
      <c r="FD425" s="755"/>
      <c r="FE425" s="755"/>
      <c r="FF425" s="755"/>
      <c r="FG425" s="755"/>
      <c r="FH425" s="755"/>
      <c r="FI425" s="755"/>
      <c r="FJ425" s="755"/>
      <c r="FK425" s="755"/>
      <c r="FL425" s="755"/>
      <c r="FM425" s="755"/>
      <c r="FN425" s="755"/>
      <c r="FO425" s="755"/>
      <c r="FP425" s="755"/>
      <c r="FQ425" s="755"/>
      <c r="FR425" s="755"/>
      <c r="FS425" s="755"/>
      <c r="FT425" s="755"/>
      <c r="FU425" s="755"/>
      <c r="FV425" s="755"/>
      <c r="FW425" s="755"/>
      <c r="FX425" s="755"/>
      <c r="FY425" s="755"/>
      <c r="FZ425" s="755"/>
      <c r="GA425" s="755"/>
      <c r="GB425" s="755"/>
      <c r="GC425" s="755"/>
      <c r="GD425" s="755"/>
      <c r="GE425" s="755"/>
      <c r="GF425" s="755"/>
      <c r="GG425" s="755"/>
      <c r="GH425" s="755"/>
      <c r="GI425" s="755"/>
      <c r="GJ425" s="755"/>
      <c r="GK425" s="755"/>
      <c r="GL425" s="755"/>
      <c r="GM425" s="755"/>
      <c r="GN425" s="755"/>
      <c r="GO425" s="755"/>
      <c r="GP425" s="755"/>
      <c r="GQ425" s="755"/>
      <c r="GR425" s="755"/>
      <c r="GS425" s="755"/>
      <c r="GT425" s="755"/>
      <c r="GU425" s="755"/>
      <c r="GV425" s="755"/>
      <c r="GW425" s="755"/>
      <c r="GX425" s="755"/>
      <c r="GY425" s="755"/>
      <c r="GZ425" s="755"/>
      <c r="HA425" s="755"/>
      <c r="HB425" s="755"/>
      <c r="HC425" s="755"/>
      <c r="HD425" s="755"/>
      <c r="HE425" s="755"/>
      <c r="HF425" s="755"/>
      <c r="HG425" s="755"/>
      <c r="HH425" s="755"/>
      <c r="HI425" s="755"/>
      <c r="HJ425" s="755"/>
      <c r="HK425" s="755"/>
      <c r="HL425" s="755"/>
      <c r="HM425" s="755"/>
      <c r="HN425" s="755"/>
    </row>
    <row r="426" spans="1:222" s="756" customFormat="1" x14ac:dyDescent="0.25">
      <c r="A426" s="732">
        <v>373</v>
      </c>
      <c r="B426" s="730" t="s">
        <v>4328</v>
      </c>
      <c r="C426" s="730" t="s">
        <v>4329</v>
      </c>
      <c r="D426" s="730" t="s">
        <v>213</v>
      </c>
      <c r="E426" s="803">
        <v>1.1299999999999999</v>
      </c>
      <c r="F426" s="732">
        <v>64</v>
      </c>
      <c r="G426" s="733" t="str">
        <f t="shared" si="8"/>
        <v>Trung bình</v>
      </c>
      <c r="H426" s="733" t="s">
        <v>124</v>
      </c>
      <c r="I426" s="755"/>
      <c r="J426" s="755"/>
      <c r="K426" s="755"/>
      <c r="L426" s="755"/>
      <c r="M426" s="755"/>
      <c r="N426" s="755"/>
      <c r="O426" s="755"/>
      <c r="P426" s="755"/>
      <c r="Q426" s="755"/>
      <c r="R426" s="755"/>
      <c r="S426" s="755"/>
      <c r="T426" s="755"/>
      <c r="U426" s="755"/>
      <c r="V426" s="755"/>
      <c r="W426" s="755"/>
      <c r="X426" s="755"/>
      <c r="Y426" s="755"/>
      <c r="Z426" s="755"/>
      <c r="AA426" s="755"/>
      <c r="AB426" s="755"/>
      <c r="AC426" s="755"/>
      <c r="AD426" s="755"/>
      <c r="AE426" s="755"/>
      <c r="AF426" s="755"/>
      <c r="AG426" s="755"/>
      <c r="AH426" s="755"/>
      <c r="AI426" s="755"/>
      <c r="AJ426" s="755"/>
      <c r="AK426" s="755"/>
      <c r="AL426" s="755"/>
      <c r="AM426" s="755"/>
      <c r="AN426" s="755"/>
      <c r="AO426" s="755"/>
      <c r="AP426" s="755"/>
      <c r="AQ426" s="755"/>
      <c r="AR426" s="755"/>
      <c r="AS426" s="755"/>
      <c r="AT426" s="755"/>
      <c r="AU426" s="755"/>
      <c r="AV426" s="755"/>
      <c r="AW426" s="755"/>
      <c r="AX426" s="755"/>
      <c r="AY426" s="755"/>
      <c r="AZ426" s="755"/>
      <c r="BA426" s="755"/>
      <c r="BB426" s="755"/>
      <c r="BC426" s="755"/>
      <c r="BD426" s="755"/>
      <c r="BE426" s="755"/>
      <c r="BF426" s="755"/>
      <c r="BG426" s="755"/>
      <c r="BH426" s="755"/>
      <c r="BI426" s="755"/>
      <c r="BJ426" s="755"/>
      <c r="BK426" s="755"/>
      <c r="BL426" s="755"/>
      <c r="BM426" s="755"/>
      <c r="BN426" s="755"/>
      <c r="BO426" s="755"/>
      <c r="BP426" s="755"/>
      <c r="BQ426" s="755"/>
      <c r="BR426" s="755"/>
      <c r="BS426" s="755"/>
      <c r="BT426" s="755"/>
      <c r="BU426" s="755"/>
      <c r="BV426" s="755"/>
      <c r="BW426" s="755"/>
      <c r="BX426" s="755"/>
      <c r="BY426" s="755"/>
      <c r="BZ426" s="755"/>
      <c r="CA426" s="755"/>
      <c r="CB426" s="755"/>
      <c r="CC426" s="755"/>
      <c r="CD426" s="755"/>
      <c r="CE426" s="755"/>
      <c r="CF426" s="755"/>
      <c r="CG426" s="755"/>
      <c r="CH426" s="755"/>
      <c r="CI426" s="755"/>
      <c r="CJ426" s="755"/>
      <c r="CK426" s="755"/>
      <c r="CL426" s="755"/>
      <c r="CM426" s="755"/>
      <c r="CN426" s="755"/>
      <c r="CO426" s="755"/>
      <c r="CP426" s="755"/>
      <c r="CQ426" s="755"/>
      <c r="CR426" s="755"/>
      <c r="CS426" s="755"/>
      <c r="CT426" s="755"/>
      <c r="CU426" s="755"/>
      <c r="CV426" s="755"/>
      <c r="CW426" s="755"/>
      <c r="CX426" s="755"/>
      <c r="CY426" s="755"/>
      <c r="CZ426" s="755"/>
      <c r="DA426" s="755"/>
      <c r="DB426" s="755"/>
      <c r="DC426" s="755"/>
      <c r="DD426" s="755"/>
      <c r="DE426" s="755"/>
      <c r="DF426" s="755"/>
      <c r="DG426" s="755"/>
      <c r="DH426" s="755"/>
      <c r="DI426" s="755"/>
      <c r="DJ426" s="755"/>
      <c r="DK426" s="755"/>
      <c r="DL426" s="755"/>
      <c r="DM426" s="755"/>
      <c r="DN426" s="755"/>
      <c r="DO426" s="755"/>
      <c r="DP426" s="755"/>
      <c r="DQ426" s="755"/>
      <c r="DR426" s="755"/>
      <c r="DS426" s="755"/>
      <c r="DT426" s="755"/>
      <c r="DU426" s="755"/>
      <c r="DV426" s="755"/>
      <c r="DW426" s="755"/>
      <c r="DX426" s="755"/>
      <c r="DY426" s="755"/>
      <c r="DZ426" s="755"/>
      <c r="EA426" s="755"/>
      <c r="EB426" s="755"/>
      <c r="EC426" s="755"/>
      <c r="ED426" s="755"/>
      <c r="EE426" s="755"/>
      <c r="EF426" s="755"/>
      <c r="EG426" s="755"/>
      <c r="EH426" s="755"/>
      <c r="EI426" s="755"/>
      <c r="EJ426" s="755"/>
      <c r="EK426" s="755"/>
      <c r="EL426" s="755"/>
      <c r="EM426" s="755"/>
      <c r="EN426" s="755"/>
      <c r="EO426" s="755"/>
      <c r="EP426" s="755"/>
      <c r="EQ426" s="755"/>
      <c r="ER426" s="755"/>
      <c r="ES426" s="755"/>
      <c r="ET426" s="755"/>
      <c r="EU426" s="755"/>
      <c r="EV426" s="755"/>
      <c r="EW426" s="755"/>
      <c r="EX426" s="755"/>
      <c r="EY426" s="755"/>
      <c r="EZ426" s="755"/>
      <c r="FA426" s="755"/>
      <c r="FB426" s="755"/>
      <c r="FC426" s="755"/>
      <c r="FD426" s="755"/>
      <c r="FE426" s="755"/>
      <c r="FF426" s="755"/>
      <c r="FG426" s="755"/>
      <c r="FH426" s="755"/>
      <c r="FI426" s="755"/>
      <c r="FJ426" s="755"/>
      <c r="FK426" s="755"/>
      <c r="FL426" s="755"/>
      <c r="FM426" s="755"/>
      <c r="FN426" s="755"/>
      <c r="FO426" s="755"/>
      <c r="FP426" s="755"/>
      <c r="FQ426" s="755"/>
      <c r="FR426" s="755"/>
      <c r="FS426" s="755"/>
      <c r="FT426" s="755"/>
      <c r="FU426" s="755"/>
      <c r="FV426" s="755"/>
      <c r="FW426" s="755"/>
      <c r="FX426" s="755"/>
      <c r="FY426" s="755"/>
      <c r="FZ426" s="755"/>
      <c r="GA426" s="755"/>
      <c r="GB426" s="755"/>
      <c r="GC426" s="755"/>
      <c r="GD426" s="755"/>
      <c r="GE426" s="755"/>
      <c r="GF426" s="755"/>
      <c r="GG426" s="755"/>
      <c r="GH426" s="755"/>
      <c r="GI426" s="755"/>
      <c r="GJ426" s="755"/>
      <c r="GK426" s="755"/>
      <c r="GL426" s="755"/>
      <c r="GM426" s="755"/>
      <c r="GN426" s="755"/>
      <c r="GO426" s="755"/>
      <c r="GP426" s="755"/>
      <c r="GQ426" s="755"/>
      <c r="GR426" s="755"/>
      <c r="GS426" s="755"/>
      <c r="GT426" s="755"/>
      <c r="GU426" s="755"/>
      <c r="GV426" s="755"/>
      <c r="GW426" s="755"/>
      <c r="GX426" s="755"/>
      <c r="GY426" s="755"/>
      <c r="GZ426" s="755"/>
      <c r="HA426" s="755"/>
      <c r="HB426" s="755"/>
      <c r="HC426" s="755"/>
      <c r="HD426" s="755"/>
      <c r="HE426" s="755"/>
      <c r="HF426" s="755"/>
      <c r="HG426" s="755"/>
      <c r="HH426" s="755"/>
      <c r="HI426" s="755"/>
      <c r="HJ426" s="755"/>
      <c r="HK426" s="755"/>
      <c r="HL426" s="755"/>
      <c r="HM426" s="755"/>
      <c r="HN426" s="755"/>
    </row>
    <row r="427" spans="1:222" s="756" customFormat="1" x14ac:dyDescent="0.25">
      <c r="A427" s="732">
        <v>374</v>
      </c>
      <c r="B427" s="730" t="s">
        <v>4330</v>
      </c>
      <c r="C427" s="730" t="s">
        <v>310</v>
      </c>
      <c r="D427" s="730" t="s">
        <v>9</v>
      </c>
      <c r="E427" s="803">
        <v>2.38</v>
      </c>
      <c r="F427" s="732">
        <v>93</v>
      </c>
      <c r="G427" s="733" t="str">
        <f t="shared" si="8"/>
        <v>Xuất sắc</v>
      </c>
      <c r="H427" s="732"/>
      <c r="I427" s="755"/>
      <c r="J427" s="755"/>
      <c r="K427" s="755"/>
      <c r="L427" s="755"/>
      <c r="M427" s="755"/>
      <c r="N427" s="755"/>
      <c r="O427" s="755"/>
      <c r="P427" s="755"/>
      <c r="Q427" s="755"/>
      <c r="R427" s="755"/>
      <c r="S427" s="755"/>
      <c r="T427" s="755"/>
      <c r="U427" s="755"/>
      <c r="V427" s="755"/>
      <c r="W427" s="755"/>
      <c r="X427" s="755"/>
      <c r="Y427" s="755"/>
      <c r="Z427" s="755"/>
      <c r="AA427" s="755"/>
      <c r="AB427" s="755"/>
      <c r="AC427" s="755"/>
      <c r="AD427" s="755"/>
      <c r="AE427" s="755"/>
      <c r="AF427" s="755"/>
      <c r="AG427" s="755"/>
      <c r="AH427" s="755"/>
      <c r="AI427" s="755"/>
      <c r="AJ427" s="755"/>
      <c r="AK427" s="755"/>
      <c r="AL427" s="755"/>
      <c r="AM427" s="755"/>
      <c r="AN427" s="755"/>
      <c r="AO427" s="755"/>
      <c r="AP427" s="755"/>
      <c r="AQ427" s="755"/>
      <c r="AR427" s="755"/>
      <c r="AS427" s="755"/>
      <c r="AT427" s="755"/>
      <c r="AU427" s="755"/>
      <c r="AV427" s="755"/>
      <c r="AW427" s="755"/>
      <c r="AX427" s="755"/>
      <c r="AY427" s="755"/>
      <c r="AZ427" s="755"/>
      <c r="BA427" s="755"/>
      <c r="BB427" s="755"/>
      <c r="BC427" s="755"/>
      <c r="BD427" s="755"/>
      <c r="BE427" s="755"/>
      <c r="BF427" s="755"/>
      <c r="BG427" s="755"/>
      <c r="BH427" s="755"/>
      <c r="BI427" s="755"/>
      <c r="BJ427" s="755"/>
      <c r="BK427" s="755"/>
      <c r="BL427" s="755"/>
      <c r="BM427" s="755"/>
      <c r="BN427" s="755"/>
      <c r="BO427" s="755"/>
      <c r="BP427" s="755"/>
      <c r="BQ427" s="755"/>
      <c r="BR427" s="755"/>
      <c r="BS427" s="755"/>
      <c r="BT427" s="755"/>
      <c r="BU427" s="755"/>
      <c r="BV427" s="755"/>
      <c r="BW427" s="755"/>
      <c r="BX427" s="755"/>
      <c r="BY427" s="755"/>
      <c r="BZ427" s="755"/>
      <c r="CA427" s="755"/>
      <c r="CB427" s="755"/>
      <c r="CC427" s="755"/>
      <c r="CD427" s="755"/>
      <c r="CE427" s="755"/>
      <c r="CF427" s="755"/>
      <c r="CG427" s="755"/>
      <c r="CH427" s="755"/>
      <c r="CI427" s="755"/>
      <c r="CJ427" s="755"/>
      <c r="CK427" s="755"/>
      <c r="CL427" s="755"/>
      <c r="CM427" s="755"/>
      <c r="CN427" s="755"/>
      <c r="CO427" s="755"/>
      <c r="CP427" s="755"/>
      <c r="CQ427" s="755"/>
      <c r="CR427" s="755"/>
      <c r="CS427" s="755"/>
      <c r="CT427" s="755"/>
      <c r="CU427" s="755"/>
      <c r="CV427" s="755"/>
      <c r="CW427" s="755"/>
      <c r="CX427" s="755"/>
      <c r="CY427" s="755"/>
      <c r="CZ427" s="755"/>
      <c r="DA427" s="755"/>
      <c r="DB427" s="755"/>
      <c r="DC427" s="755"/>
      <c r="DD427" s="755"/>
      <c r="DE427" s="755"/>
      <c r="DF427" s="755"/>
      <c r="DG427" s="755"/>
      <c r="DH427" s="755"/>
      <c r="DI427" s="755"/>
      <c r="DJ427" s="755"/>
      <c r="DK427" s="755"/>
      <c r="DL427" s="755"/>
      <c r="DM427" s="755"/>
      <c r="DN427" s="755"/>
      <c r="DO427" s="755"/>
      <c r="DP427" s="755"/>
      <c r="DQ427" s="755"/>
      <c r="DR427" s="755"/>
      <c r="DS427" s="755"/>
      <c r="DT427" s="755"/>
      <c r="DU427" s="755"/>
      <c r="DV427" s="755"/>
      <c r="DW427" s="755"/>
      <c r="DX427" s="755"/>
      <c r="DY427" s="755"/>
      <c r="DZ427" s="755"/>
      <c r="EA427" s="755"/>
      <c r="EB427" s="755"/>
      <c r="EC427" s="755"/>
      <c r="ED427" s="755"/>
      <c r="EE427" s="755"/>
      <c r="EF427" s="755"/>
      <c r="EG427" s="755"/>
      <c r="EH427" s="755"/>
      <c r="EI427" s="755"/>
      <c r="EJ427" s="755"/>
      <c r="EK427" s="755"/>
      <c r="EL427" s="755"/>
      <c r="EM427" s="755"/>
      <c r="EN427" s="755"/>
      <c r="EO427" s="755"/>
      <c r="EP427" s="755"/>
      <c r="EQ427" s="755"/>
      <c r="ER427" s="755"/>
      <c r="ES427" s="755"/>
      <c r="ET427" s="755"/>
      <c r="EU427" s="755"/>
      <c r="EV427" s="755"/>
      <c r="EW427" s="755"/>
      <c r="EX427" s="755"/>
      <c r="EY427" s="755"/>
      <c r="EZ427" s="755"/>
      <c r="FA427" s="755"/>
      <c r="FB427" s="755"/>
      <c r="FC427" s="755"/>
      <c r="FD427" s="755"/>
      <c r="FE427" s="755"/>
      <c r="FF427" s="755"/>
      <c r="FG427" s="755"/>
      <c r="FH427" s="755"/>
      <c r="FI427" s="755"/>
      <c r="FJ427" s="755"/>
      <c r="FK427" s="755"/>
      <c r="FL427" s="755"/>
      <c r="FM427" s="755"/>
      <c r="FN427" s="755"/>
      <c r="FO427" s="755"/>
      <c r="FP427" s="755"/>
      <c r="FQ427" s="755"/>
      <c r="FR427" s="755"/>
      <c r="FS427" s="755"/>
      <c r="FT427" s="755"/>
      <c r="FU427" s="755"/>
      <c r="FV427" s="755"/>
      <c r="FW427" s="755"/>
      <c r="FX427" s="755"/>
      <c r="FY427" s="755"/>
      <c r="FZ427" s="755"/>
      <c r="GA427" s="755"/>
      <c r="GB427" s="755"/>
      <c r="GC427" s="755"/>
      <c r="GD427" s="755"/>
      <c r="GE427" s="755"/>
      <c r="GF427" s="755"/>
      <c r="GG427" s="755"/>
      <c r="GH427" s="755"/>
      <c r="GI427" s="755"/>
      <c r="GJ427" s="755"/>
      <c r="GK427" s="755"/>
      <c r="GL427" s="755"/>
      <c r="GM427" s="755"/>
      <c r="GN427" s="755"/>
      <c r="GO427" s="755"/>
      <c r="GP427" s="755"/>
      <c r="GQ427" s="755"/>
      <c r="GR427" s="755"/>
      <c r="GS427" s="755"/>
      <c r="GT427" s="755"/>
      <c r="GU427" s="755"/>
      <c r="GV427" s="755"/>
      <c r="GW427" s="755"/>
      <c r="GX427" s="755"/>
      <c r="GY427" s="755"/>
      <c r="GZ427" s="755"/>
      <c r="HA427" s="755"/>
      <c r="HB427" s="755"/>
      <c r="HC427" s="755"/>
      <c r="HD427" s="755"/>
      <c r="HE427" s="755"/>
      <c r="HF427" s="755"/>
      <c r="HG427" s="755"/>
      <c r="HH427" s="755"/>
      <c r="HI427" s="755"/>
      <c r="HJ427" s="755"/>
      <c r="HK427" s="755"/>
      <c r="HL427" s="755"/>
      <c r="HM427" s="755"/>
      <c r="HN427" s="755"/>
    </row>
    <row r="428" spans="1:222" s="756" customFormat="1" x14ac:dyDescent="0.25">
      <c r="A428" s="732">
        <v>375</v>
      </c>
      <c r="B428" s="730" t="s">
        <v>4331</v>
      </c>
      <c r="C428" s="730" t="s">
        <v>18</v>
      </c>
      <c r="D428" s="730" t="s">
        <v>269</v>
      </c>
      <c r="E428" s="803">
        <v>2.5</v>
      </c>
      <c r="F428" s="732">
        <v>95</v>
      </c>
      <c r="G428" s="733" t="str">
        <f t="shared" si="8"/>
        <v>Xuất sắc</v>
      </c>
      <c r="H428" s="732"/>
      <c r="I428" s="755"/>
      <c r="J428" s="755"/>
      <c r="K428" s="755"/>
      <c r="L428" s="755"/>
      <c r="M428" s="755"/>
      <c r="N428" s="755"/>
      <c r="O428" s="755"/>
      <c r="P428" s="755"/>
      <c r="Q428" s="755"/>
      <c r="R428" s="755"/>
      <c r="S428" s="755"/>
      <c r="T428" s="755"/>
      <c r="U428" s="755"/>
      <c r="V428" s="755"/>
      <c r="W428" s="755"/>
      <c r="X428" s="755"/>
      <c r="Y428" s="755"/>
      <c r="Z428" s="755"/>
      <c r="AA428" s="755"/>
      <c r="AB428" s="755"/>
      <c r="AC428" s="755"/>
      <c r="AD428" s="755"/>
      <c r="AE428" s="755"/>
      <c r="AF428" s="755"/>
      <c r="AG428" s="755"/>
      <c r="AH428" s="755"/>
      <c r="AI428" s="755"/>
      <c r="AJ428" s="755"/>
      <c r="AK428" s="755"/>
      <c r="AL428" s="755"/>
      <c r="AM428" s="755"/>
      <c r="AN428" s="755"/>
      <c r="AO428" s="755"/>
      <c r="AP428" s="755"/>
      <c r="AQ428" s="755"/>
      <c r="AR428" s="755"/>
      <c r="AS428" s="755"/>
      <c r="AT428" s="755"/>
      <c r="AU428" s="755"/>
      <c r="AV428" s="755"/>
      <c r="AW428" s="755"/>
      <c r="AX428" s="755"/>
      <c r="AY428" s="755"/>
      <c r="AZ428" s="755"/>
      <c r="BA428" s="755"/>
      <c r="BB428" s="755"/>
      <c r="BC428" s="755"/>
      <c r="BD428" s="755"/>
      <c r="BE428" s="755"/>
      <c r="BF428" s="755"/>
      <c r="BG428" s="755"/>
      <c r="BH428" s="755"/>
      <c r="BI428" s="755"/>
      <c r="BJ428" s="755"/>
      <c r="BK428" s="755"/>
      <c r="BL428" s="755"/>
      <c r="BM428" s="755"/>
      <c r="BN428" s="755"/>
      <c r="BO428" s="755"/>
      <c r="BP428" s="755"/>
      <c r="BQ428" s="755"/>
      <c r="BR428" s="755"/>
      <c r="BS428" s="755"/>
      <c r="BT428" s="755"/>
      <c r="BU428" s="755"/>
      <c r="BV428" s="755"/>
      <c r="BW428" s="755"/>
      <c r="BX428" s="755"/>
      <c r="BY428" s="755"/>
      <c r="BZ428" s="755"/>
      <c r="CA428" s="755"/>
      <c r="CB428" s="755"/>
      <c r="CC428" s="755"/>
      <c r="CD428" s="755"/>
      <c r="CE428" s="755"/>
      <c r="CF428" s="755"/>
      <c r="CG428" s="755"/>
      <c r="CH428" s="755"/>
      <c r="CI428" s="755"/>
      <c r="CJ428" s="755"/>
      <c r="CK428" s="755"/>
      <c r="CL428" s="755"/>
      <c r="CM428" s="755"/>
      <c r="CN428" s="755"/>
      <c r="CO428" s="755"/>
      <c r="CP428" s="755"/>
      <c r="CQ428" s="755"/>
      <c r="CR428" s="755"/>
      <c r="CS428" s="755"/>
      <c r="CT428" s="755"/>
      <c r="CU428" s="755"/>
      <c r="CV428" s="755"/>
      <c r="CW428" s="755"/>
      <c r="CX428" s="755"/>
      <c r="CY428" s="755"/>
      <c r="CZ428" s="755"/>
      <c r="DA428" s="755"/>
      <c r="DB428" s="755"/>
      <c r="DC428" s="755"/>
      <c r="DD428" s="755"/>
      <c r="DE428" s="755"/>
      <c r="DF428" s="755"/>
      <c r="DG428" s="755"/>
      <c r="DH428" s="755"/>
      <c r="DI428" s="755"/>
      <c r="DJ428" s="755"/>
      <c r="DK428" s="755"/>
      <c r="DL428" s="755"/>
      <c r="DM428" s="755"/>
      <c r="DN428" s="755"/>
      <c r="DO428" s="755"/>
      <c r="DP428" s="755"/>
      <c r="DQ428" s="755"/>
      <c r="DR428" s="755"/>
      <c r="DS428" s="755"/>
      <c r="DT428" s="755"/>
      <c r="DU428" s="755"/>
      <c r="DV428" s="755"/>
      <c r="DW428" s="755"/>
      <c r="DX428" s="755"/>
      <c r="DY428" s="755"/>
      <c r="DZ428" s="755"/>
      <c r="EA428" s="755"/>
      <c r="EB428" s="755"/>
      <c r="EC428" s="755"/>
      <c r="ED428" s="755"/>
      <c r="EE428" s="755"/>
      <c r="EF428" s="755"/>
      <c r="EG428" s="755"/>
      <c r="EH428" s="755"/>
      <c r="EI428" s="755"/>
      <c r="EJ428" s="755"/>
      <c r="EK428" s="755"/>
      <c r="EL428" s="755"/>
      <c r="EM428" s="755"/>
      <c r="EN428" s="755"/>
      <c r="EO428" s="755"/>
      <c r="EP428" s="755"/>
      <c r="EQ428" s="755"/>
      <c r="ER428" s="755"/>
      <c r="ES428" s="755"/>
      <c r="ET428" s="755"/>
      <c r="EU428" s="755"/>
      <c r="EV428" s="755"/>
      <c r="EW428" s="755"/>
      <c r="EX428" s="755"/>
      <c r="EY428" s="755"/>
      <c r="EZ428" s="755"/>
      <c r="FA428" s="755"/>
      <c r="FB428" s="755"/>
      <c r="FC428" s="755"/>
      <c r="FD428" s="755"/>
      <c r="FE428" s="755"/>
      <c r="FF428" s="755"/>
      <c r="FG428" s="755"/>
      <c r="FH428" s="755"/>
      <c r="FI428" s="755"/>
      <c r="FJ428" s="755"/>
      <c r="FK428" s="755"/>
      <c r="FL428" s="755"/>
      <c r="FM428" s="755"/>
      <c r="FN428" s="755"/>
      <c r="FO428" s="755"/>
      <c r="FP428" s="755"/>
      <c r="FQ428" s="755"/>
      <c r="FR428" s="755"/>
      <c r="FS428" s="755"/>
      <c r="FT428" s="755"/>
      <c r="FU428" s="755"/>
      <c r="FV428" s="755"/>
      <c r="FW428" s="755"/>
      <c r="FX428" s="755"/>
      <c r="FY428" s="755"/>
      <c r="FZ428" s="755"/>
      <c r="GA428" s="755"/>
      <c r="GB428" s="755"/>
      <c r="GC428" s="755"/>
      <c r="GD428" s="755"/>
      <c r="GE428" s="755"/>
      <c r="GF428" s="755"/>
      <c r="GG428" s="755"/>
      <c r="GH428" s="755"/>
      <c r="GI428" s="755"/>
      <c r="GJ428" s="755"/>
      <c r="GK428" s="755"/>
      <c r="GL428" s="755"/>
      <c r="GM428" s="755"/>
      <c r="GN428" s="755"/>
      <c r="GO428" s="755"/>
      <c r="GP428" s="755"/>
      <c r="GQ428" s="755"/>
      <c r="GR428" s="755"/>
      <c r="GS428" s="755"/>
      <c r="GT428" s="755"/>
      <c r="GU428" s="755"/>
      <c r="GV428" s="755"/>
      <c r="GW428" s="755"/>
      <c r="GX428" s="755"/>
      <c r="GY428" s="755"/>
      <c r="GZ428" s="755"/>
      <c r="HA428" s="755"/>
      <c r="HB428" s="755"/>
      <c r="HC428" s="755"/>
      <c r="HD428" s="755"/>
      <c r="HE428" s="755"/>
      <c r="HF428" s="755"/>
      <c r="HG428" s="755"/>
      <c r="HH428" s="755"/>
      <c r="HI428" s="755"/>
      <c r="HJ428" s="755"/>
      <c r="HK428" s="755"/>
      <c r="HL428" s="755"/>
      <c r="HM428" s="755"/>
      <c r="HN428" s="755"/>
    </row>
    <row r="429" spans="1:222" s="756" customFormat="1" x14ac:dyDescent="0.25">
      <c r="A429" s="732">
        <v>376</v>
      </c>
      <c r="B429" s="730" t="s">
        <v>4332</v>
      </c>
      <c r="C429" s="730" t="s">
        <v>4333</v>
      </c>
      <c r="D429" s="730" t="s">
        <v>468</v>
      </c>
      <c r="E429" s="803">
        <v>0</v>
      </c>
      <c r="F429" s="732">
        <v>30</v>
      </c>
      <c r="G429" s="733" t="str">
        <f t="shared" si="8"/>
        <v>Kém</v>
      </c>
      <c r="H429" s="739"/>
      <c r="I429" s="755"/>
      <c r="J429" s="755"/>
      <c r="K429" s="755"/>
      <c r="L429" s="755"/>
      <c r="M429" s="755"/>
      <c r="N429" s="755"/>
      <c r="O429" s="755"/>
      <c r="P429" s="755"/>
      <c r="Q429" s="755"/>
      <c r="R429" s="755"/>
      <c r="S429" s="755"/>
      <c r="T429" s="755"/>
      <c r="U429" s="755"/>
      <c r="V429" s="755"/>
      <c r="W429" s="755"/>
      <c r="X429" s="755"/>
      <c r="Y429" s="755"/>
      <c r="Z429" s="755"/>
      <c r="AA429" s="755"/>
      <c r="AB429" s="755"/>
      <c r="AC429" s="755"/>
      <c r="AD429" s="755"/>
      <c r="AE429" s="755"/>
      <c r="AF429" s="755"/>
      <c r="AG429" s="755"/>
      <c r="AH429" s="755"/>
      <c r="AI429" s="755"/>
      <c r="AJ429" s="755"/>
      <c r="AK429" s="755"/>
      <c r="AL429" s="755"/>
      <c r="AM429" s="755"/>
      <c r="AN429" s="755"/>
      <c r="AO429" s="755"/>
      <c r="AP429" s="755"/>
      <c r="AQ429" s="755"/>
      <c r="AR429" s="755"/>
      <c r="AS429" s="755"/>
      <c r="AT429" s="755"/>
      <c r="AU429" s="755"/>
      <c r="AV429" s="755"/>
      <c r="AW429" s="755"/>
      <c r="AX429" s="755"/>
      <c r="AY429" s="755"/>
      <c r="AZ429" s="755"/>
      <c r="BA429" s="755"/>
      <c r="BB429" s="755"/>
      <c r="BC429" s="755"/>
      <c r="BD429" s="755"/>
      <c r="BE429" s="755"/>
      <c r="BF429" s="755"/>
      <c r="BG429" s="755"/>
      <c r="BH429" s="755"/>
      <c r="BI429" s="755"/>
      <c r="BJ429" s="755"/>
      <c r="BK429" s="755"/>
      <c r="BL429" s="755"/>
      <c r="BM429" s="755"/>
      <c r="BN429" s="755"/>
      <c r="BO429" s="755"/>
      <c r="BP429" s="755"/>
      <c r="BQ429" s="755"/>
      <c r="BR429" s="755"/>
      <c r="BS429" s="755"/>
      <c r="BT429" s="755"/>
      <c r="BU429" s="755"/>
      <c r="BV429" s="755"/>
      <c r="BW429" s="755"/>
      <c r="BX429" s="755"/>
      <c r="BY429" s="755"/>
      <c r="BZ429" s="755"/>
      <c r="CA429" s="755"/>
      <c r="CB429" s="755"/>
      <c r="CC429" s="755"/>
      <c r="CD429" s="755"/>
      <c r="CE429" s="755"/>
      <c r="CF429" s="755"/>
      <c r="CG429" s="755"/>
      <c r="CH429" s="755"/>
      <c r="CI429" s="755"/>
      <c r="CJ429" s="755"/>
      <c r="CK429" s="755"/>
      <c r="CL429" s="755"/>
      <c r="CM429" s="755"/>
      <c r="CN429" s="755"/>
      <c r="CO429" s="755"/>
      <c r="CP429" s="755"/>
      <c r="CQ429" s="755"/>
      <c r="CR429" s="755"/>
      <c r="CS429" s="755"/>
      <c r="CT429" s="755"/>
      <c r="CU429" s="755"/>
      <c r="CV429" s="755"/>
      <c r="CW429" s="755"/>
      <c r="CX429" s="755"/>
      <c r="CY429" s="755"/>
      <c r="CZ429" s="755"/>
      <c r="DA429" s="755"/>
      <c r="DB429" s="755"/>
      <c r="DC429" s="755"/>
      <c r="DD429" s="755"/>
      <c r="DE429" s="755"/>
      <c r="DF429" s="755"/>
      <c r="DG429" s="755"/>
      <c r="DH429" s="755"/>
      <c r="DI429" s="755"/>
      <c r="DJ429" s="755"/>
      <c r="DK429" s="755"/>
      <c r="DL429" s="755"/>
      <c r="DM429" s="755"/>
      <c r="DN429" s="755"/>
      <c r="DO429" s="755"/>
      <c r="DP429" s="755"/>
      <c r="DQ429" s="755"/>
      <c r="DR429" s="755"/>
      <c r="DS429" s="755"/>
      <c r="DT429" s="755"/>
      <c r="DU429" s="755"/>
      <c r="DV429" s="755"/>
      <c r="DW429" s="755"/>
      <c r="DX429" s="755"/>
      <c r="DY429" s="755"/>
      <c r="DZ429" s="755"/>
      <c r="EA429" s="755"/>
      <c r="EB429" s="755"/>
      <c r="EC429" s="755"/>
      <c r="ED429" s="755"/>
      <c r="EE429" s="755"/>
      <c r="EF429" s="755"/>
      <c r="EG429" s="755"/>
      <c r="EH429" s="755"/>
      <c r="EI429" s="755"/>
      <c r="EJ429" s="755"/>
      <c r="EK429" s="755"/>
      <c r="EL429" s="755"/>
      <c r="EM429" s="755"/>
      <c r="EN429" s="755"/>
      <c r="EO429" s="755"/>
      <c r="EP429" s="755"/>
      <c r="EQ429" s="755"/>
      <c r="ER429" s="755"/>
      <c r="ES429" s="755"/>
      <c r="ET429" s="755"/>
      <c r="EU429" s="755"/>
      <c r="EV429" s="755"/>
      <c r="EW429" s="755"/>
      <c r="EX429" s="755"/>
      <c r="EY429" s="755"/>
      <c r="EZ429" s="755"/>
      <c r="FA429" s="755"/>
      <c r="FB429" s="755"/>
      <c r="FC429" s="755"/>
      <c r="FD429" s="755"/>
      <c r="FE429" s="755"/>
      <c r="FF429" s="755"/>
      <c r="FG429" s="755"/>
      <c r="FH429" s="755"/>
      <c r="FI429" s="755"/>
      <c r="FJ429" s="755"/>
      <c r="FK429" s="755"/>
      <c r="FL429" s="755"/>
      <c r="FM429" s="755"/>
      <c r="FN429" s="755"/>
      <c r="FO429" s="755"/>
      <c r="FP429" s="755"/>
      <c r="FQ429" s="755"/>
      <c r="FR429" s="755"/>
      <c r="FS429" s="755"/>
      <c r="FT429" s="755"/>
      <c r="FU429" s="755"/>
      <c r="FV429" s="755"/>
      <c r="FW429" s="755"/>
      <c r="FX429" s="755"/>
      <c r="FY429" s="755"/>
      <c r="FZ429" s="755"/>
      <c r="GA429" s="755"/>
      <c r="GB429" s="755"/>
      <c r="GC429" s="755"/>
      <c r="GD429" s="755"/>
      <c r="GE429" s="755"/>
      <c r="GF429" s="755"/>
      <c r="GG429" s="755"/>
      <c r="GH429" s="755"/>
      <c r="GI429" s="755"/>
      <c r="GJ429" s="755"/>
      <c r="GK429" s="755"/>
      <c r="GL429" s="755"/>
      <c r="GM429" s="755"/>
      <c r="GN429" s="755"/>
      <c r="GO429" s="755"/>
      <c r="GP429" s="755"/>
      <c r="GQ429" s="755"/>
      <c r="GR429" s="755"/>
      <c r="GS429" s="755"/>
      <c r="GT429" s="755"/>
      <c r="GU429" s="755"/>
      <c r="GV429" s="755"/>
      <c r="GW429" s="755"/>
      <c r="GX429" s="755"/>
      <c r="GY429" s="755"/>
      <c r="GZ429" s="755"/>
      <c r="HA429" s="755"/>
      <c r="HB429" s="755"/>
      <c r="HC429" s="755"/>
      <c r="HD429" s="755"/>
      <c r="HE429" s="755"/>
      <c r="HF429" s="755"/>
      <c r="HG429" s="755"/>
      <c r="HH429" s="755"/>
      <c r="HI429" s="755"/>
      <c r="HJ429" s="755"/>
      <c r="HK429" s="755"/>
      <c r="HL429" s="755"/>
      <c r="HM429" s="755"/>
      <c r="HN429" s="755"/>
    </row>
    <row r="430" spans="1:222" s="756" customFormat="1" x14ac:dyDescent="0.25">
      <c r="A430" s="732">
        <v>377</v>
      </c>
      <c r="B430" s="730" t="s">
        <v>4334</v>
      </c>
      <c r="C430" s="730" t="s">
        <v>211</v>
      </c>
      <c r="D430" s="730" t="s">
        <v>65</v>
      </c>
      <c r="E430" s="803">
        <v>2.19</v>
      </c>
      <c r="F430" s="732">
        <v>95</v>
      </c>
      <c r="G430" s="733" t="str">
        <f t="shared" si="8"/>
        <v>Xuất sắc</v>
      </c>
      <c r="H430" s="732"/>
      <c r="I430" s="755"/>
      <c r="J430" s="755"/>
      <c r="K430" s="755"/>
      <c r="L430" s="755"/>
      <c r="M430" s="755"/>
      <c r="N430" s="755"/>
      <c r="O430" s="755"/>
      <c r="P430" s="755"/>
      <c r="Q430" s="755"/>
      <c r="R430" s="755"/>
      <c r="S430" s="755"/>
      <c r="T430" s="755"/>
      <c r="U430" s="755"/>
      <c r="V430" s="755"/>
      <c r="W430" s="755"/>
      <c r="X430" s="755"/>
      <c r="Y430" s="755"/>
      <c r="Z430" s="755"/>
      <c r="AA430" s="755"/>
      <c r="AB430" s="755"/>
      <c r="AC430" s="755"/>
      <c r="AD430" s="755"/>
      <c r="AE430" s="755"/>
      <c r="AF430" s="755"/>
      <c r="AG430" s="755"/>
      <c r="AH430" s="755"/>
      <c r="AI430" s="755"/>
      <c r="AJ430" s="755"/>
      <c r="AK430" s="755"/>
      <c r="AL430" s="755"/>
      <c r="AM430" s="755"/>
      <c r="AN430" s="755"/>
      <c r="AO430" s="755"/>
      <c r="AP430" s="755"/>
      <c r="AQ430" s="755"/>
      <c r="AR430" s="755"/>
      <c r="AS430" s="755"/>
      <c r="AT430" s="755"/>
      <c r="AU430" s="755"/>
      <c r="AV430" s="755"/>
      <c r="AW430" s="755"/>
      <c r="AX430" s="755"/>
      <c r="AY430" s="755"/>
      <c r="AZ430" s="755"/>
      <c r="BA430" s="755"/>
      <c r="BB430" s="755"/>
      <c r="BC430" s="755"/>
      <c r="BD430" s="755"/>
      <c r="BE430" s="755"/>
      <c r="BF430" s="755"/>
      <c r="BG430" s="755"/>
      <c r="BH430" s="755"/>
      <c r="BI430" s="755"/>
      <c r="BJ430" s="755"/>
      <c r="BK430" s="755"/>
      <c r="BL430" s="755"/>
      <c r="BM430" s="755"/>
      <c r="BN430" s="755"/>
      <c r="BO430" s="755"/>
      <c r="BP430" s="755"/>
      <c r="BQ430" s="755"/>
      <c r="BR430" s="755"/>
      <c r="BS430" s="755"/>
      <c r="BT430" s="755"/>
      <c r="BU430" s="755"/>
      <c r="BV430" s="755"/>
      <c r="BW430" s="755"/>
      <c r="BX430" s="755"/>
      <c r="BY430" s="755"/>
      <c r="BZ430" s="755"/>
      <c r="CA430" s="755"/>
      <c r="CB430" s="755"/>
      <c r="CC430" s="755"/>
      <c r="CD430" s="755"/>
      <c r="CE430" s="755"/>
      <c r="CF430" s="755"/>
      <c r="CG430" s="755"/>
      <c r="CH430" s="755"/>
      <c r="CI430" s="755"/>
      <c r="CJ430" s="755"/>
      <c r="CK430" s="755"/>
      <c r="CL430" s="755"/>
      <c r="CM430" s="755"/>
      <c r="CN430" s="755"/>
      <c r="CO430" s="755"/>
      <c r="CP430" s="755"/>
      <c r="CQ430" s="755"/>
      <c r="CR430" s="755"/>
      <c r="CS430" s="755"/>
      <c r="CT430" s="755"/>
      <c r="CU430" s="755"/>
      <c r="CV430" s="755"/>
      <c r="CW430" s="755"/>
      <c r="CX430" s="755"/>
      <c r="CY430" s="755"/>
      <c r="CZ430" s="755"/>
      <c r="DA430" s="755"/>
      <c r="DB430" s="755"/>
      <c r="DC430" s="755"/>
      <c r="DD430" s="755"/>
      <c r="DE430" s="755"/>
      <c r="DF430" s="755"/>
      <c r="DG430" s="755"/>
      <c r="DH430" s="755"/>
      <c r="DI430" s="755"/>
      <c r="DJ430" s="755"/>
      <c r="DK430" s="755"/>
      <c r="DL430" s="755"/>
      <c r="DM430" s="755"/>
      <c r="DN430" s="755"/>
      <c r="DO430" s="755"/>
      <c r="DP430" s="755"/>
      <c r="DQ430" s="755"/>
      <c r="DR430" s="755"/>
      <c r="DS430" s="755"/>
      <c r="DT430" s="755"/>
      <c r="DU430" s="755"/>
      <c r="DV430" s="755"/>
      <c r="DW430" s="755"/>
      <c r="DX430" s="755"/>
      <c r="DY430" s="755"/>
      <c r="DZ430" s="755"/>
      <c r="EA430" s="755"/>
      <c r="EB430" s="755"/>
      <c r="EC430" s="755"/>
      <c r="ED430" s="755"/>
      <c r="EE430" s="755"/>
      <c r="EF430" s="755"/>
      <c r="EG430" s="755"/>
      <c r="EH430" s="755"/>
      <c r="EI430" s="755"/>
      <c r="EJ430" s="755"/>
      <c r="EK430" s="755"/>
      <c r="EL430" s="755"/>
      <c r="EM430" s="755"/>
      <c r="EN430" s="755"/>
      <c r="EO430" s="755"/>
      <c r="EP430" s="755"/>
      <c r="EQ430" s="755"/>
      <c r="ER430" s="755"/>
      <c r="ES430" s="755"/>
      <c r="ET430" s="755"/>
      <c r="EU430" s="755"/>
      <c r="EV430" s="755"/>
      <c r="EW430" s="755"/>
      <c r="EX430" s="755"/>
      <c r="EY430" s="755"/>
      <c r="EZ430" s="755"/>
      <c r="FA430" s="755"/>
      <c r="FB430" s="755"/>
      <c r="FC430" s="755"/>
      <c r="FD430" s="755"/>
      <c r="FE430" s="755"/>
      <c r="FF430" s="755"/>
      <c r="FG430" s="755"/>
      <c r="FH430" s="755"/>
      <c r="FI430" s="755"/>
      <c r="FJ430" s="755"/>
      <c r="FK430" s="755"/>
      <c r="FL430" s="755"/>
      <c r="FM430" s="755"/>
      <c r="FN430" s="755"/>
      <c r="FO430" s="755"/>
      <c r="FP430" s="755"/>
      <c r="FQ430" s="755"/>
      <c r="FR430" s="755"/>
      <c r="FS430" s="755"/>
      <c r="FT430" s="755"/>
      <c r="FU430" s="755"/>
      <c r="FV430" s="755"/>
      <c r="FW430" s="755"/>
      <c r="FX430" s="755"/>
      <c r="FY430" s="755"/>
      <c r="FZ430" s="755"/>
      <c r="GA430" s="755"/>
      <c r="GB430" s="755"/>
      <c r="GC430" s="755"/>
      <c r="GD430" s="755"/>
      <c r="GE430" s="755"/>
      <c r="GF430" s="755"/>
      <c r="GG430" s="755"/>
      <c r="GH430" s="755"/>
      <c r="GI430" s="755"/>
      <c r="GJ430" s="755"/>
      <c r="GK430" s="755"/>
      <c r="GL430" s="755"/>
      <c r="GM430" s="755"/>
      <c r="GN430" s="755"/>
      <c r="GO430" s="755"/>
      <c r="GP430" s="755"/>
      <c r="GQ430" s="755"/>
      <c r="GR430" s="755"/>
      <c r="GS430" s="755"/>
      <c r="GT430" s="755"/>
      <c r="GU430" s="755"/>
      <c r="GV430" s="755"/>
      <c r="GW430" s="755"/>
      <c r="GX430" s="755"/>
      <c r="GY430" s="755"/>
      <c r="GZ430" s="755"/>
      <c r="HA430" s="755"/>
      <c r="HB430" s="755"/>
      <c r="HC430" s="755"/>
      <c r="HD430" s="755"/>
      <c r="HE430" s="755"/>
      <c r="HF430" s="755"/>
      <c r="HG430" s="755"/>
      <c r="HH430" s="755"/>
      <c r="HI430" s="755"/>
      <c r="HJ430" s="755"/>
      <c r="HK430" s="755"/>
      <c r="HL430" s="755"/>
      <c r="HM430" s="755"/>
      <c r="HN430" s="755"/>
    </row>
    <row r="431" spans="1:222" s="756" customFormat="1" x14ac:dyDescent="0.25">
      <c r="A431" s="732">
        <v>378</v>
      </c>
      <c r="B431" s="730" t="s">
        <v>4335</v>
      </c>
      <c r="C431" s="730" t="s">
        <v>2086</v>
      </c>
      <c r="D431" s="730" t="s">
        <v>65</v>
      </c>
      <c r="E431" s="803">
        <v>3.5</v>
      </c>
      <c r="F431" s="732">
        <v>98</v>
      </c>
      <c r="G431" s="733" t="str">
        <f t="shared" si="8"/>
        <v>Xuất sắc</v>
      </c>
      <c r="H431" s="732"/>
      <c r="I431" s="755"/>
      <c r="J431" s="755"/>
      <c r="K431" s="755"/>
      <c r="L431" s="755"/>
      <c r="M431" s="755"/>
      <c r="N431" s="755"/>
      <c r="O431" s="755"/>
      <c r="P431" s="755"/>
      <c r="Q431" s="755"/>
      <c r="R431" s="755"/>
      <c r="S431" s="755"/>
      <c r="T431" s="755"/>
      <c r="U431" s="755"/>
      <c r="V431" s="755"/>
      <c r="W431" s="755"/>
      <c r="X431" s="755"/>
      <c r="Y431" s="755"/>
      <c r="Z431" s="755"/>
      <c r="AA431" s="755"/>
      <c r="AB431" s="755"/>
      <c r="AC431" s="755"/>
      <c r="AD431" s="755"/>
      <c r="AE431" s="755"/>
      <c r="AF431" s="755"/>
      <c r="AG431" s="755"/>
      <c r="AH431" s="755"/>
      <c r="AI431" s="755"/>
      <c r="AJ431" s="755"/>
      <c r="AK431" s="755"/>
      <c r="AL431" s="755"/>
      <c r="AM431" s="755"/>
      <c r="AN431" s="755"/>
      <c r="AO431" s="755"/>
      <c r="AP431" s="755"/>
      <c r="AQ431" s="755"/>
      <c r="AR431" s="755"/>
      <c r="AS431" s="755"/>
      <c r="AT431" s="755"/>
      <c r="AU431" s="755"/>
      <c r="AV431" s="755"/>
      <c r="AW431" s="755"/>
      <c r="AX431" s="755"/>
      <c r="AY431" s="755"/>
      <c r="AZ431" s="755"/>
      <c r="BA431" s="755"/>
      <c r="BB431" s="755"/>
      <c r="BC431" s="755"/>
      <c r="BD431" s="755"/>
      <c r="BE431" s="755"/>
      <c r="BF431" s="755"/>
      <c r="BG431" s="755"/>
      <c r="BH431" s="755"/>
      <c r="BI431" s="755"/>
      <c r="BJ431" s="755"/>
      <c r="BK431" s="755"/>
      <c r="BL431" s="755"/>
      <c r="BM431" s="755"/>
      <c r="BN431" s="755"/>
      <c r="BO431" s="755"/>
      <c r="BP431" s="755"/>
      <c r="BQ431" s="755"/>
      <c r="BR431" s="755"/>
      <c r="BS431" s="755"/>
      <c r="BT431" s="755"/>
      <c r="BU431" s="755"/>
      <c r="BV431" s="755"/>
      <c r="BW431" s="755"/>
      <c r="BX431" s="755"/>
      <c r="BY431" s="755"/>
      <c r="BZ431" s="755"/>
      <c r="CA431" s="755"/>
      <c r="CB431" s="755"/>
      <c r="CC431" s="755"/>
      <c r="CD431" s="755"/>
      <c r="CE431" s="755"/>
      <c r="CF431" s="755"/>
      <c r="CG431" s="755"/>
      <c r="CH431" s="755"/>
      <c r="CI431" s="755"/>
      <c r="CJ431" s="755"/>
      <c r="CK431" s="755"/>
      <c r="CL431" s="755"/>
      <c r="CM431" s="755"/>
      <c r="CN431" s="755"/>
      <c r="CO431" s="755"/>
      <c r="CP431" s="755"/>
      <c r="CQ431" s="755"/>
      <c r="CR431" s="755"/>
      <c r="CS431" s="755"/>
      <c r="CT431" s="755"/>
      <c r="CU431" s="755"/>
      <c r="CV431" s="755"/>
      <c r="CW431" s="755"/>
      <c r="CX431" s="755"/>
      <c r="CY431" s="755"/>
      <c r="CZ431" s="755"/>
      <c r="DA431" s="755"/>
      <c r="DB431" s="755"/>
      <c r="DC431" s="755"/>
      <c r="DD431" s="755"/>
      <c r="DE431" s="755"/>
      <c r="DF431" s="755"/>
      <c r="DG431" s="755"/>
      <c r="DH431" s="755"/>
      <c r="DI431" s="755"/>
      <c r="DJ431" s="755"/>
      <c r="DK431" s="755"/>
      <c r="DL431" s="755"/>
      <c r="DM431" s="755"/>
      <c r="DN431" s="755"/>
      <c r="DO431" s="755"/>
      <c r="DP431" s="755"/>
      <c r="DQ431" s="755"/>
      <c r="DR431" s="755"/>
      <c r="DS431" s="755"/>
      <c r="DT431" s="755"/>
      <c r="DU431" s="755"/>
      <c r="DV431" s="755"/>
      <c r="DW431" s="755"/>
      <c r="DX431" s="755"/>
      <c r="DY431" s="755"/>
      <c r="DZ431" s="755"/>
      <c r="EA431" s="755"/>
      <c r="EB431" s="755"/>
      <c r="EC431" s="755"/>
      <c r="ED431" s="755"/>
      <c r="EE431" s="755"/>
      <c r="EF431" s="755"/>
      <c r="EG431" s="755"/>
      <c r="EH431" s="755"/>
      <c r="EI431" s="755"/>
      <c r="EJ431" s="755"/>
      <c r="EK431" s="755"/>
      <c r="EL431" s="755"/>
      <c r="EM431" s="755"/>
      <c r="EN431" s="755"/>
      <c r="EO431" s="755"/>
      <c r="EP431" s="755"/>
      <c r="EQ431" s="755"/>
      <c r="ER431" s="755"/>
      <c r="ES431" s="755"/>
      <c r="ET431" s="755"/>
      <c r="EU431" s="755"/>
      <c r="EV431" s="755"/>
      <c r="EW431" s="755"/>
      <c r="EX431" s="755"/>
      <c r="EY431" s="755"/>
      <c r="EZ431" s="755"/>
      <c r="FA431" s="755"/>
      <c r="FB431" s="755"/>
      <c r="FC431" s="755"/>
      <c r="FD431" s="755"/>
      <c r="FE431" s="755"/>
      <c r="FF431" s="755"/>
      <c r="FG431" s="755"/>
      <c r="FH431" s="755"/>
      <c r="FI431" s="755"/>
      <c r="FJ431" s="755"/>
      <c r="FK431" s="755"/>
      <c r="FL431" s="755"/>
      <c r="FM431" s="755"/>
      <c r="FN431" s="755"/>
      <c r="FO431" s="755"/>
      <c r="FP431" s="755"/>
      <c r="FQ431" s="755"/>
      <c r="FR431" s="755"/>
      <c r="FS431" s="755"/>
      <c r="FT431" s="755"/>
      <c r="FU431" s="755"/>
      <c r="FV431" s="755"/>
      <c r="FW431" s="755"/>
      <c r="FX431" s="755"/>
      <c r="FY431" s="755"/>
      <c r="FZ431" s="755"/>
      <c r="GA431" s="755"/>
      <c r="GB431" s="755"/>
      <c r="GC431" s="755"/>
      <c r="GD431" s="755"/>
      <c r="GE431" s="755"/>
      <c r="GF431" s="755"/>
      <c r="GG431" s="755"/>
      <c r="GH431" s="755"/>
      <c r="GI431" s="755"/>
      <c r="GJ431" s="755"/>
      <c r="GK431" s="755"/>
      <c r="GL431" s="755"/>
      <c r="GM431" s="755"/>
      <c r="GN431" s="755"/>
      <c r="GO431" s="755"/>
      <c r="GP431" s="755"/>
      <c r="GQ431" s="755"/>
      <c r="GR431" s="755"/>
      <c r="GS431" s="755"/>
      <c r="GT431" s="755"/>
      <c r="GU431" s="755"/>
      <c r="GV431" s="755"/>
      <c r="GW431" s="755"/>
      <c r="GX431" s="755"/>
      <c r="GY431" s="755"/>
      <c r="GZ431" s="755"/>
      <c r="HA431" s="755"/>
      <c r="HB431" s="755"/>
      <c r="HC431" s="755"/>
      <c r="HD431" s="755"/>
      <c r="HE431" s="755"/>
      <c r="HF431" s="755"/>
      <c r="HG431" s="755"/>
      <c r="HH431" s="755"/>
      <c r="HI431" s="755"/>
      <c r="HJ431" s="755"/>
      <c r="HK431" s="755"/>
      <c r="HL431" s="755"/>
      <c r="HM431" s="755"/>
      <c r="HN431" s="755"/>
    </row>
    <row r="432" spans="1:222" s="756" customFormat="1" x14ac:dyDescent="0.25">
      <c r="A432" s="732">
        <v>379</v>
      </c>
      <c r="B432" s="730" t="s">
        <v>4336</v>
      </c>
      <c r="C432" s="730" t="s">
        <v>165</v>
      </c>
      <c r="D432" s="730" t="s">
        <v>65</v>
      </c>
      <c r="E432" s="803">
        <v>1.63</v>
      </c>
      <c r="F432" s="732">
        <v>80</v>
      </c>
      <c r="G432" s="733" t="str">
        <f t="shared" si="8"/>
        <v>Tốt</v>
      </c>
      <c r="H432" s="732"/>
      <c r="I432" s="755"/>
      <c r="J432" s="755"/>
      <c r="K432" s="755"/>
      <c r="L432" s="755"/>
      <c r="M432" s="755"/>
      <c r="N432" s="755"/>
      <c r="O432" s="755"/>
      <c r="P432" s="755"/>
      <c r="Q432" s="755"/>
      <c r="R432" s="755"/>
      <c r="S432" s="755"/>
      <c r="T432" s="755"/>
      <c r="U432" s="755"/>
      <c r="V432" s="755"/>
      <c r="W432" s="755"/>
      <c r="X432" s="755"/>
      <c r="Y432" s="755"/>
      <c r="Z432" s="755"/>
      <c r="AA432" s="755"/>
      <c r="AB432" s="755"/>
      <c r="AC432" s="755"/>
      <c r="AD432" s="755"/>
      <c r="AE432" s="755"/>
      <c r="AF432" s="755"/>
      <c r="AG432" s="755"/>
      <c r="AH432" s="755"/>
      <c r="AI432" s="755"/>
      <c r="AJ432" s="755"/>
      <c r="AK432" s="755"/>
      <c r="AL432" s="755"/>
      <c r="AM432" s="755"/>
      <c r="AN432" s="755"/>
      <c r="AO432" s="755"/>
      <c r="AP432" s="755"/>
      <c r="AQ432" s="755"/>
      <c r="AR432" s="755"/>
      <c r="AS432" s="755"/>
      <c r="AT432" s="755"/>
      <c r="AU432" s="755"/>
      <c r="AV432" s="755"/>
      <c r="AW432" s="755"/>
      <c r="AX432" s="755"/>
      <c r="AY432" s="755"/>
      <c r="AZ432" s="755"/>
      <c r="BA432" s="755"/>
      <c r="BB432" s="755"/>
      <c r="BC432" s="755"/>
      <c r="BD432" s="755"/>
      <c r="BE432" s="755"/>
      <c r="BF432" s="755"/>
      <c r="BG432" s="755"/>
      <c r="BH432" s="755"/>
      <c r="BI432" s="755"/>
      <c r="BJ432" s="755"/>
      <c r="BK432" s="755"/>
      <c r="BL432" s="755"/>
      <c r="BM432" s="755"/>
      <c r="BN432" s="755"/>
      <c r="BO432" s="755"/>
      <c r="BP432" s="755"/>
      <c r="BQ432" s="755"/>
      <c r="BR432" s="755"/>
      <c r="BS432" s="755"/>
      <c r="BT432" s="755"/>
      <c r="BU432" s="755"/>
      <c r="BV432" s="755"/>
      <c r="BW432" s="755"/>
      <c r="BX432" s="755"/>
      <c r="BY432" s="755"/>
      <c r="BZ432" s="755"/>
      <c r="CA432" s="755"/>
      <c r="CB432" s="755"/>
      <c r="CC432" s="755"/>
      <c r="CD432" s="755"/>
      <c r="CE432" s="755"/>
      <c r="CF432" s="755"/>
      <c r="CG432" s="755"/>
      <c r="CH432" s="755"/>
      <c r="CI432" s="755"/>
      <c r="CJ432" s="755"/>
      <c r="CK432" s="755"/>
      <c r="CL432" s="755"/>
      <c r="CM432" s="755"/>
      <c r="CN432" s="755"/>
      <c r="CO432" s="755"/>
      <c r="CP432" s="755"/>
      <c r="CQ432" s="755"/>
      <c r="CR432" s="755"/>
      <c r="CS432" s="755"/>
      <c r="CT432" s="755"/>
      <c r="CU432" s="755"/>
      <c r="CV432" s="755"/>
      <c r="CW432" s="755"/>
      <c r="CX432" s="755"/>
      <c r="CY432" s="755"/>
      <c r="CZ432" s="755"/>
      <c r="DA432" s="755"/>
      <c r="DB432" s="755"/>
      <c r="DC432" s="755"/>
      <c r="DD432" s="755"/>
      <c r="DE432" s="755"/>
      <c r="DF432" s="755"/>
      <c r="DG432" s="755"/>
      <c r="DH432" s="755"/>
      <c r="DI432" s="755"/>
      <c r="DJ432" s="755"/>
      <c r="DK432" s="755"/>
      <c r="DL432" s="755"/>
      <c r="DM432" s="755"/>
      <c r="DN432" s="755"/>
      <c r="DO432" s="755"/>
      <c r="DP432" s="755"/>
      <c r="DQ432" s="755"/>
      <c r="DR432" s="755"/>
      <c r="DS432" s="755"/>
      <c r="DT432" s="755"/>
      <c r="DU432" s="755"/>
      <c r="DV432" s="755"/>
      <c r="DW432" s="755"/>
      <c r="DX432" s="755"/>
      <c r="DY432" s="755"/>
      <c r="DZ432" s="755"/>
      <c r="EA432" s="755"/>
      <c r="EB432" s="755"/>
      <c r="EC432" s="755"/>
      <c r="ED432" s="755"/>
      <c r="EE432" s="755"/>
      <c r="EF432" s="755"/>
      <c r="EG432" s="755"/>
      <c r="EH432" s="755"/>
      <c r="EI432" s="755"/>
      <c r="EJ432" s="755"/>
      <c r="EK432" s="755"/>
      <c r="EL432" s="755"/>
      <c r="EM432" s="755"/>
      <c r="EN432" s="755"/>
      <c r="EO432" s="755"/>
      <c r="EP432" s="755"/>
      <c r="EQ432" s="755"/>
      <c r="ER432" s="755"/>
      <c r="ES432" s="755"/>
      <c r="ET432" s="755"/>
      <c r="EU432" s="755"/>
      <c r="EV432" s="755"/>
      <c r="EW432" s="755"/>
      <c r="EX432" s="755"/>
      <c r="EY432" s="755"/>
      <c r="EZ432" s="755"/>
      <c r="FA432" s="755"/>
      <c r="FB432" s="755"/>
      <c r="FC432" s="755"/>
      <c r="FD432" s="755"/>
      <c r="FE432" s="755"/>
      <c r="FF432" s="755"/>
      <c r="FG432" s="755"/>
      <c r="FH432" s="755"/>
      <c r="FI432" s="755"/>
      <c r="FJ432" s="755"/>
      <c r="FK432" s="755"/>
      <c r="FL432" s="755"/>
      <c r="FM432" s="755"/>
      <c r="FN432" s="755"/>
      <c r="FO432" s="755"/>
      <c r="FP432" s="755"/>
      <c r="FQ432" s="755"/>
      <c r="FR432" s="755"/>
      <c r="FS432" s="755"/>
      <c r="FT432" s="755"/>
      <c r="FU432" s="755"/>
      <c r="FV432" s="755"/>
      <c r="FW432" s="755"/>
      <c r="FX432" s="755"/>
      <c r="FY432" s="755"/>
      <c r="FZ432" s="755"/>
      <c r="GA432" s="755"/>
      <c r="GB432" s="755"/>
      <c r="GC432" s="755"/>
      <c r="GD432" s="755"/>
      <c r="GE432" s="755"/>
      <c r="GF432" s="755"/>
      <c r="GG432" s="755"/>
      <c r="GH432" s="755"/>
      <c r="GI432" s="755"/>
      <c r="GJ432" s="755"/>
      <c r="GK432" s="755"/>
      <c r="GL432" s="755"/>
      <c r="GM432" s="755"/>
      <c r="GN432" s="755"/>
      <c r="GO432" s="755"/>
      <c r="GP432" s="755"/>
      <c r="GQ432" s="755"/>
      <c r="GR432" s="755"/>
      <c r="GS432" s="755"/>
      <c r="GT432" s="755"/>
      <c r="GU432" s="755"/>
      <c r="GV432" s="755"/>
      <c r="GW432" s="755"/>
      <c r="GX432" s="755"/>
      <c r="GY432" s="755"/>
      <c r="GZ432" s="755"/>
      <c r="HA432" s="755"/>
      <c r="HB432" s="755"/>
      <c r="HC432" s="755"/>
      <c r="HD432" s="755"/>
      <c r="HE432" s="755"/>
      <c r="HF432" s="755"/>
      <c r="HG432" s="755"/>
      <c r="HH432" s="755"/>
      <c r="HI432" s="755"/>
      <c r="HJ432" s="755"/>
      <c r="HK432" s="755"/>
      <c r="HL432" s="755"/>
      <c r="HM432" s="755"/>
      <c r="HN432" s="755"/>
    </row>
    <row r="433" spans="1:222" s="756" customFormat="1" x14ac:dyDescent="0.25">
      <c r="A433" s="732">
        <v>380</v>
      </c>
      <c r="B433" s="730" t="s">
        <v>4337</v>
      </c>
      <c r="C433" s="730" t="s">
        <v>94</v>
      </c>
      <c r="D433" s="730" t="s">
        <v>283</v>
      </c>
      <c r="E433" s="803">
        <v>1.5</v>
      </c>
      <c r="F433" s="732">
        <v>72</v>
      </c>
      <c r="G433" s="733" t="str">
        <f t="shared" si="8"/>
        <v>Khá</v>
      </c>
      <c r="H433" s="732"/>
      <c r="I433" s="755"/>
      <c r="J433" s="755"/>
      <c r="K433" s="755"/>
      <c r="L433" s="755"/>
      <c r="M433" s="755"/>
      <c r="N433" s="755"/>
      <c r="O433" s="755"/>
      <c r="P433" s="755"/>
      <c r="Q433" s="755"/>
      <c r="R433" s="755"/>
      <c r="S433" s="755"/>
      <c r="T433" s="755"/>
      <c r="U433" s="755"/>
      <c r="V433" s="755"/>
      <c r="W433" s="755"/>
      <c r="X433" s="755"/>
      <c r="Y433" s="755"/>
      <c r="Z433" s="755"/>
      <c r="AA433" s="755"/>
      <c r="AB433" s="755"/>
      <c r="AC433" s="755"/>
      <c r="AD433" s="755"/>
      <c r="AE433" s="755"/>
      <c r="AF433" s="755"/>
      <c r="AG433" s="755"/>
      <c r="AH433" s="755"/>
      <c r="AI433" s="755"/>
      <c r="AJ433" s="755"/>
      <c r="AK433" s="755"/>
      <c r="AL433" s="755"/>
      <c r="AM433" s="755"/>
      <c r="AN433" s="755"/>
      <c r="AO433" s="755"/>
      <c r="AP433" s="755"/>
      <c r="AQ433" s="755"/>
      <c r="AR433" s="755"/>
      <c r="AS433" s="755"/>
      <c r="AT433" s="755"/>
      <c r="AU433" s="755"/>
      <c r="AV433" s="755"/>
      <c r="AW433" s="755"/>
      <c r="AX433" s="755"/>
      <c r="AY433" s="755"/>
      <c r="AZ433" s="755"/>
      <c r="BA433" s="755"/>
      <c r="BB433" s="755"/>
      <c r="BC433" s="755"/>
      <c r="BD433" s="755"/>
      <c r="BE433" s="755"/>
      <c r="BF433" s="755"/>
      <c r="BG433" s="755"/>
      <c r="BH433" s="755"/>
      <c r="BI433" s="755"/>
      <c r="BJ433" s="755"/>
      <c r="BK433" s="755"/>
      <c r="BL433" s="755"/>
      <c r="BM433" s="755"/>
      <c r="BN433" s="755"/>
      <c r="BO433" s="755"/>
      <c r="BP433" s="755"/>
      <c r="BQ433" s="755"/>
      <c r="BR433" s="755"/>
      <c r="BS433" s="755"/>
      <c r="BT433" s="755"/>
      <c r="BU433" s="755"/>
      <c r="BV433" s="755"/>
      <c r="BW433" s="755"/>
      <c r="BX433" s="755"/>
      <c r="BY433" s="755"/>
      <c r="BZ433" s="755"/>
      <c r="CA433" s="755"/>
      <c r="CB433" s="755"/>
      <c r="CC433" s="755"/>
      <c r="CD433" s="755"/>
      <c r="CE433" s="755"/>
      <c r="CF433" s="755"/>
      <c r="CG433" s="755"/>
      <c r="CH433" s="755"/>
      <c r="CI433" s="755"/>
      <c r="CJ433" s="755"/>
      <c r="CK433" s="755"/>
      <c r="CL433" s="755"/>
      <c r="CM433" s="755"/>
      <c r="CN433" s="755"/>
      <c r="CO433" s="755"/>
      <c r="CP433" s="755"/>
      <c r="CQ433" s="755"/>
      <c r="CR433" s="755"/>
      <c r="CS433" s="755"/>
      <c r="CT433" s="755"/>
      <c r="CU433" s="755"/>
      <c r="CV433" s="755"/>
      <c r="CW433" s="755"/>
      <c r="CX433" s="755"/>
      <c r="CY433" s="755"/>
      <c r="CZ433" s="755"/>
      <c r="DA433" s="755"/>
      <c r="DB433" s="755"/>
      <c r="DC433" s="755"/>
      <c r="DD433" s="755"/>
      <c r="DE433" s="755"/>
      <c r="DF433" s="755"/>
      <c r="DG433" s="755"/>
      <c r="DH433" s="755"/>
      <c r="DI433" s="755"/>
      <c r="DJ433" s="755"/>
      <c r="DK433" s="755"/>
      <c r="DL433" s="755"/>
      <c r="DM433" s="755"/>
      <c r="DN433" s="755"/>
      <c r="DO433" s="755"/>
      <c r="DP433" s="755"/>
      <c r="DQ433" s="755"/>
      <c r="DR433" s="755"/>
      <c r="DS433" s="755"/>
      <c r="DT433" s="755"/>
      <c r="DU433" s="755"/>
      <c r="DV433" s="755"/>
      <c r="DW433" s="755"/>
      <c r="DX433" s="755"/>
      <c r="DY433" s="755"/>
      <c r="DZ433" s="755"/>
      <c r="EA433" s="755"/>
      <c r="EB433" s="755"/>
      <c r="EC433" s="755"/>
      <c r="ED433" s="755"/>
      <c r="EE433" s="755"/>
      <c r="EF433" s="755"/>
      <c r="EG433" s="755"/>
      <c r="EH433" s="755"/>
      <c r="EI433" s="755"/>
      <c r="EJ433" s="755"/>
      <c r="EK433" s="755"/>
      <c r="EL433" s="755"/>
      <c r="EM433" s="755"/>
      <c r="EN433" s="755"/>
      <c r="EO433" s="755"/>
      <c r="EP433" s="755"/>
      <c r="EQ433" s="755"/>
      <c r="ER433" s="755"/>
      <c r="ES433" s="755"/>
      <c r="ET433" s="755"/>
      <c r="EU433" s="755"/>
      <c r="EV433" s="755"/>
      <c r="EW433" s="755"/>
      <c r="EX433" s="755"/>
      <c r="EY433" s="755"/>
      <c r="EZ433" s="755"/>
      <c r="FA433" s="755"/>
      <c r="FB433" s="755"/>
      <c r="FC433" s="755"/>
      <c r="FD433" s="755"/>
      <c r="FE433" s="755"/>
      <c r="FF433" s="755"/>
      <c r="FG433" s="755"/>
      <c r="FH433" s="755"/>
      <c r="FI433" s="755"/>
      <c r="FJ433" s="755"/>
      <c r="FK433" s="755"/>
      <c r="FL433" s="755"/>
      <c r="FM433" s="755"/>
      <c r="FN433" s="755"/>
      <c r="FO433" s="755"/>
      <c r="FP433" s="755"/>
      <c r="FQ433" s="755"/>
      <c r="FR433" s="755"/>
      <c r="FS433" s="755"/>
      <c r="FT433" s="755"/>
      <c r="FU433" s="755"/>
      <c r="FV433" s="755"/>
      <c r="FW433" s="755"/>
      <c r="FX433" s="755"/>
      <c r="FY433" s="755"/>
      <c r="FZ433" s="755"/>
      <c r="GA433" s="755"/>
      <c r="GB433" s="755"/>
      <c r="GC433" s="755"/>
      <c r="GD433" s="755"/>
      <c r="GE433" s="755"/>
      <c r="GF433" s="755"/>
      <c r="GG433" s="755"/>
      <c r="GH433" s="755"/>
      <c r="GI433" s="755"/>
      <c r="GJ433" s="755"/>
      <c r="GK433" s="755"/>
      <c r="GL433" s="755"/>
      <c r="GM433" s="755"/>
      <c r="GN433" s="755"/>
      <c r="GO433" s="755"/>
      <c r="GP433" s="755"/>
      <c r="GQ433" s="755"/>
      <c r="GR433" s="755"/>
      <c r="GS433" s="755"/>
      <c r="GT433" s="755"/>
      <c r="GU433" s="755"/>
      <c r="GV433" s="755"/>
      <c r="GW433" s="755"/>
      <c r="GX433" s="755"/>
      <c r="GY433" s="755"/>
      <c r="GZ433" s="755"/>
      <c r="HA433" s="755"/>
      <c r="HB433" s="755"/>
      <c r="HC433" s="755"/>
      <c r="HD433" s="755"/>
      <c r="HE433" s="755"/>
      <c r="HF433" s="755"/>
      <c r="HG433" s="755"/>
      <c r="HH433" s="755"/>
      <c r="HI433" s="755"/>
      <c r="HJ433" s="755"/>
      <c r="HK433" s="755"/>
      <c r="HL433" s="755"/>
      <c r="HM433" s="755"/>
      <c r="HN433" s="755"/>
    </row>
    <row r="434" spans="1:222" s="756" customFormat="1" x14ac:dyDescent="0.25">
      <c r="A434" s="732">
        <v>381</v>
      </c>
      <c r="B434" s="730" t="s">
        <v>4338</v>
      </c>
      <c r="C434" s="730" t="s">
        <v>3561</v>
      </c>
      <c r="D434" s="730" t="s">
        <v>3319</v>
      </c>
      <c r="E434" s="803">
        <v>0.56000000000000005</v>
      </c>
      <c r="F434" s="732">
        <v>65</v>
      </c>
      <c r="G434" s="733" t="str">
        <f t="shared" si="8"/>
        <v>Khá</v>
      </c>
      <c r="H434" s="732"/>
      <c r="I434" s="755"/>
      <c r="J434" s="755"/>
      <c r="K434" s="755"/>
      <c r="L434" s="755"/>
      <c r="M434" s="755"/>
      <c r="N434" s="755"/>
      <c r="O434" s="755"/>
      <c r="P434" s="755"/>
      <c r="Q434" s="755"/>
      <c r="R434" s="755"/>
      <c r="S434" s="755"/>
      <c r="T434" s="755"/>
      <c r="U434" s="755"/>
      <c r="V434" s="755"/>
      <c r="W434" s="755"/>
      <c r="X434" s="755"/>
      <c r="Y434" s="755"/>
      <c r="Z434" s="755"/>
      <c r="AA434" s="755"/>
      <c r="AB434" s="755"/>
      <c r="AC434" s="755"/>
      <c r="AD434" s="755"/>
      <c r="AE434" s="755"/>
      <c r="AF434" s="755"/>
      <c r="AG434" s="755"/>
      <c r="AH434" s="755"/>
      <c r="AI434" s="755"/>
      <c r="AJ434" s="755"/>
      <c r="AK434" s="755"/>
      <c r="AL434" s="755"/>
      <c r="AM434" s="755"/>
      <c r="AN434" s="755"/>
      <c r="AO434" s="755"/>
      <c r="AP434" s="755"/>
      <c r="AQ434" s="755"/>
      <c r="AR434" s="755"/>
      <c r="AS434" s="755"/>
      <c r="AT434" s="755"/>
      <c r="AU434" s="755"/>
      <c r="AV434" s="755"/>
      <c r="AW434" s="755"/>
      <c r="AX434" s="755"/>
      <c r="AY434" s="755"/>
      <c r="AZ434" s="755"/>
      <c r="BA434" s="755"/>
      <c r="BB434" s="755"/>
      <c r="BC434" s="755"/>
      <c r="BD434" s="755"/>
      <c r="BE434" s="755"/>
      <c r="BF434" s="755"/>
      <c r="BG434" s="755"/>
      <c r="BH434" s="755"/>
      <c r="BI434" s="755"/>
      <c r="BJ434" s="755"/>
      <c r="BK434" s="755"/>
      <c r="BL434" s="755"/>
      <c r="BM434" s="755"/>
      <c r="BN434" s="755"/>
      <c r="BO434" s="755"/>
      <c r="BP434" s="755"/>
      <c r="BQ434" s="755"/>
      <c r="BR434" s="755"/>
      <c r="BS434" s="755"/>
      <c r="BT434" s="755"/>
      <c r="BU434" s="755"/>
      <c r="BV434" s="755"/>
      <c r="BW434" s="755"/>
      <c r="BX434" s="755"/>
      <c r="BY434" s="755"/>
      <c r="BZ434" s="755"/>
      <c r="CA434" s="755"/>
      <c r="CB434" s="755"/>
      <c r="CC434" s="755"/>
      <c r="CD434" s="755"/>
      <c r="CE434" s="755"/>
      <c r="CF434" s="755"/>
      <c r="CG434" s="755"/>
      <c r="CH434" s="755"/>
      <c r="CI434" s="755"/>
      <c r="CJ434" s="755"/>
      <c r="CK434" s="755"/>
      <c r="CL434" s="755"/>
      <c r="CM434" s="755"/>
      <c r="CN434" s="755"/>
      <c r="CO434" s="755"/>
      <c r="CP434" s="755"/>
      <c r="CQ434" s="755"/>
      <c r="CR434" s="755"/>
      <c r="CS434" s="755"/>
      <c r="CT434" s="755"/>
      <c r="CU434" s="755"/>
      <c r="CV434" s="755"/>
      <c r="CW434" s="755"/>
      <c r="CX434" s="755"/>
      <c r="CY434" s="755"/>
      <c r="CZ434" s="755"/>
      <c r="DA434" s="755"/>
      <c r="DB434" s="755"/>
      <c r="DC434" s="755"/>
      <c r="DD434" s="755"/>
      <c r="DE434" s="755"/>
      <c r="DF434" s="755"/>
      <c r="DG434" s="755"/>
      <c r="DH434" s="755"/>
      <c r="DI434" s="755"/>
      <c r="DJ434" s="755"/>
      <c r="DK434" s="755"/>
      <c r="DL434" s="755"/>
      <c r="DM434" s="755"/>
      <c r="DN434" s="755"/>
      <c r="DO434" s="755"/>
      <c r="DP434" s="755"/>
      <c r="DQ434" s="755"/>
      <c r="DR434" s="755"/>
      <c r="DS434" s="755"/>
      <c r="DT434" s="755"/>
      <c r="DU434" s="755"/>
      <c r="DV434" s="755"/>
      <c r="DW434" s="755"/>
      <c r="DX434" s="755"/>
      <c r="DY434" s="755"/>
      <c r="DZ434" s="755"/>
      <c r="EA434" s="755"/>
      <c r="EB434" s="755"/>
      <c r="EC434" s="755"/>
      <c r="ED434" s="755"/>
      <c r="EE434" s="755"/>
      <c r="EF434" s="755"/>
      <c r="EG434" s="755"/>
      <c r="EH434" s="755"/>
      <c r="EI434" s="755"/>
      <c r="EJ434" s="755"/>
      <c r="EK434" s="755"/>
      <c r="EL434" s="755"/>
      <c r="EM434" s="755"/>
      <c r="EN434" s="755"/>
      <c r="EO434" s="755"/>
      <c r="EP434" s="755"/>
      <c r="EQ434" s="755"/>
      <c r="ER434" s="755"/>
      <c r="ES434" s="755"/>
      <c r="ET434" s="755"/>
      <c r="EU434" s="755"/>
      <c r="EV434" s="755"/>
      <c r="EW434" s="755"/>
      <c r="EX434" s="755"/>
      <c r="EY434" s="755"/>
      <c r="EZ434" s="755"/>
      <c r="FA434" s="755"/>
      <c r="FB434" s="755"/>
      <c r="FC434" s="755"/>
      <c r="FD434" s="755"/>
      <c r="FE434" s="755"/>
      <c r="FF434" s="755"/>
      <c r="FG434" s="755"/>
      <c r="FH434" s="755"/>
      <c r="FI434" s="755"/>
      <c r="FJ434" s="755"/>
      <c r="FK434" s="755"/>
      <c r="FL434" s="755"/>
      <c r="FM434" s="755"/>
      <c r="FN434" s="755"/>
      <c r="FO434" s="755"/>
      <c r="FP434" s="755"/>
      <c r="FQ434" s="755"/>
      <c r="FR434" s="755"/>
      <c r="FS434" s="755"/>
      <c r="FT434" s="755"/>
      <c r="FU434" s="755"/>
      <c r="FV434" s="755"/>
      <c r="FW434" s="755"/>
      <c r="FX434" s="755"/>
      <c r="FY434" s="755"/>
      <c r="FZ434" s="755"/>
      <c r="GA434" s="755"/>
      <c r="GB434" s="755"/>
      <c r="GC434" s="755"/>
      <c r="GD434" s="755"/>
      <c r="GE434" s="755"/>
      <c r="GF434" s="755"/>
      <c r="GG434" s="755"/>
      <c r="GH434" s="755"/>
      <c r="GI434" s="755"/>
      <c r="GJ434" s="755"/>
      <c r="GK434" s="755"/>
      <c r="GL434" s="755"/>
      <c r="GM434" s="755"/>
      <c r="GN434" s="755"/>
      <c r="GO434" s="755"/>
      <c r="GP434" s="755"/>
      <c r="GQ434" s="755"/>
      <c r="GR434" s="755"/>
      <c r="GS434" s="755"/>
      <c r="GT434" s="755"/>
      <c r="GU434" s="755"/>
      <c r="GV434" s="755"/>
      <c r="GW434" s="755"/>
      <c r="GX434" s="755"/>
      <c r="GY434" s="755"/>
      <c r="GZ434" s="755"/>
      <c r="HA434" s="755"/>
      <c r="HB434" s="755"/>
      <c r="HC434" s="755"/>
      <c r="HD434" s="755"/>
      <c r="HE434" s="755"/>
      <c r="HF434" s="755"/>
      <c r="HG434" s="755"/>
      <c r="HH434" s="755"/>
      <c r="HI434" s="755"/>
      <c r="HJ434" s="755"/>
      <c r="HK434" s="755"/>
      <c r="HL434" s="755"/>
      <c r="HM434" s="755"/>
      <c r="HN434" s="755"/>
    </row>
    <row r="435" spans="1:222" s="756" customFormat="1" x14ac:dyDescent="0.25">
      <c r="A435" s="732">
        <v>382</v>
      </c>
      <c r="B435" s="763" t="s">
        <v>4339</v>
      </c>
      <c r="C435" s="763" t="s">
        <v>412</v>
      </c>
      <c r="D435" s="763" t="s">
        <v>95</v>
      </c>
      <c r="E435" s="805">
        <v>2.13</v>
      </c>
      <c r="F435" s="761">
        <v>77</v>
      </c>
      <c r="G435" s="762" t="str">
        <f t="shared" si="8"/>
        <v>Khá</v>
      </c>
      <c r="H435" s="761"/>
      <c r="I435" s="755"/>
      <c r="J435" s="755"/>
      <c r="K435" s="755"/>
      <c r="L435" s="755"/>
      <c r="M435" s="755"/>
      <c r="N435" s="755"/>
      <c r="O435" s="755"/>
      <c r="P435" s="755"/>
      <c r="Q435" s="755"/>
      <c r="R435" s="755"/>
      <c r="S435" s="755"/>
      <c r="T435" s="755"/>
      <c r="U435" s="755"/>
      <c r="V435" s="755"/>
      <c r="W435" s="755"/>
      <c r="X435" s="755"/>
      <c r="Y435" s="755"/>
      <c r="Z435" s="755"/>
      <c r="AA435" s="755"/>
      <c r="AB435" s="755"/>
      <c r="AC435" s="755"/>
      <c r="AD435" s="755"/>
      <c r="AE435" s="755"/>
      <c r="AF435" s="755"/>
      <c r="AG435" s="755"/>
      <c r="AH435" s="755"/>
      <c r="AI435" s="755"/>
      <c r="AJ435" s="755"/>
      <c r="AK435" s="755"/>
      <c r="AL435" s="755"/>
      <c r="AM435" s="755"/>
      <c r="AN435" s="755"/>
      <c r="AO435" s="755"/>
      <c r="AP435" s="755"/>
      <c r="AQ435" s="755"/>
      <c r="AR435" s="755"/>
      <c r="AS435" s="755"/>
      <c r="AT435" s="755"/>
      <c r="AU435" s="755"/>
      <c r="AV435" s="755"/>
      <c r="AW435" s="755"/>
      <c r="AX435" s="755"/>
      <c r="AY435" s="755"/>
      <c r="AZ435" s="755"/>
      <c r="BA435" s="755"/>
      <c r="BB435" s="755"/>
      <c r="BC435" s="755"/>
      <c r="BD435" s="755"/>
      <c r="BE435" s="755"/>
      <c r="BF435" s="755"/>
      <c r="BG435" s="755"/>
      <c r="BH435" s="755"/>
      <c r="BI435" s="755"/>
      <c r="BJ435" s="755"/>
      <c r="BK435" s="755"/>
      <c r="BL435" s="755"/>
      <c r="BM435" s="755"/>
      <c r="BN435" s="755"/>
      <c r="BO435" s="755"/>
      <c r="BP435" s="755"/>
      <c r="BQ435" s="755"/>
      <c r="BR435" s="755"/>
      <c r="BS435" s="755"/>
      <c r="BT435" s="755"/>
      <c r="BU435" s="755"/>
      <c r="BV435" s="755"/>
      <c r="BW435" s="755"/>
      <c r="BX435" s="755"/>
      <c r="BY435" s="755"/>
      <c r="BZ435" s="755"/>
      <c r="CA435" s="755"/>
      <c r="CB435" s="755"/>
      <c r="CC435" s="755"/>
      <c r="CD435" s="755"/>
      <c r="CE435" s="755"/>
      <c r="CF435" s="755"/>
      <c r="CG435" s="755"/>
      <c r="CH435" s="755"/>
      <c r="CI435" s="755"/>
      <c r="CJ435" s="755"/>
      <c r="CK435" s="755"/>
      <c r="CL435" s="755"/>
      <c r="CM435" s="755"/>
      <c r="CN435" s="755"/>
      <c r="CO435" s="755"/>
      <c r="CP435" s="755"/>
      <c r="CQ435" s="755"/>
      <c r="CR435" s="755"/>
      <c r="CS435" s="755"/>
      <c r="CT435" s="755"/>
      <c r="CU435" s="755"/>
      <c r="CV435" s="755"/>
      <c r="CW435" s="755"/>
      <c r="CX435" s="755"/>
      <c r="CY435" s="755"/>
      <c r="CZ435" s="755"/>
      <c r="DA435" s="755"/>
      <c r="DB435" s="755"/>
      <c r="DC435" s="755"/>
      <c r="DD435" s="755"/>
      <c r="DE435" s="755"/>
      <c r="DF435" s="755"/>
      <c r="DG435" s="755"/>
      <c r="DH435" s="755"/>
      <c r="DI435" s="755"/>
      <c r="DJ435" s="755"/>
      <c r="DK435" s="755"/>
      <c r="DL435" s="755"/>
      <c r="DM435" s="755"/>
      <c r="DN435" s="755"/>
      <c r="DO435" s="755"/>
      <c r="DP435" s="755"/>
      <c r="DQ435" s="755"/>
      <c r="DR435" s="755"/>
      <c r="DS435" s="755"/>
      <c r="DT435" s="755"/>
      <c r="DU435" s="755"/>
      <c r="DV435" s="755"/>
      <c r="DW435" s="755"/>
      <c r="DX435" s="755"/>
      <c r="DY435" s="755"/>
      <c r="DZ435" s="755"/>
      <c r="EA435" s="755"/>
      <c r="EB435" s="755"/>
      <c r="EC435" s="755"/>
      <c r="ED435" s="755"/>
      <c r="EE435" s="755"/>
      <c r="EF435" s="755"/>
      <c r="EG435" s="755"/>
      <c r="EH435" s="755"/>
      <c r="EI435" s="755"/>
      <c r="EJ435" s="755"/>
      <c r="EK435" s="755"/>
      <c r="EL435" s="755"/>
      <c r="EM435" s="755"/>
      <c r="EN435" s="755"/>
      <c r="EO435" s="755"/>
      <c r="EP435" s="755"/>
      <c r="EQ435" s="755"/>
      <c r="ER435" s="755"/>
      <c r="ES435" s="755"/>
      <c r="ET435" s="755"/>
      <c r="EU435" s="755"/>
      <c r="EV435" s="755"/>
      <c r="EW435" s="755"/>
      <c r="EX435" s="755"/>
      <c r="EY435" s="755"/>
      <c r="EZ435" s="755"/>
      <c r="FA435" s="755"/>
      <c r="FB435" s="755"/>
      <c r="FC435" s="755"/>
      <c r="FD435" s="755"/>
      <c r="FE435" s="755"/>
      <c r="FF435" s="755"/>
      <c r="FG435" s="755"/>
      <c r="FH435" s="755"/>
      <c r="FI435" s="755"/>
      <c r="FJ435" s="755"/>
      <c r="FK435" s="755"/>
      <c r="FL435" s="755"/>
      <c r="FM435" s="755"/>
      <c r="FN435" s="755"/>
      <c r="FO435" s="755"/>
      <c r="FP435" s="755"/>
      <c r="FQ435" s="755"/>
      <c r="FR435" s="755"/>
      <c r="FS435" s="755"/>
      <c r="FT435" s="755"/>
      <c r="FU435" s="755"/>
      <c r="FV435" s="755"/>
      <c r="FW435" s="755"/>
      <c r="FX435" s="755"/>
      <c r="FY435" s="755"/>
      <c r="FZ435" s="755"/>
      <c r="GA435" s="755"/>
      <c r="GB435" s="755"/>
      <c r="GC435" s="755"/>
      <c r="GD435" s="755"/>
      <c r="GE435" s="755"/>
      <c r="GF435" s="755"/>
      <c r="GG435" s="755"/>
      <c r="GH435" s="755"/>
      <c r="GI435" s="755"/>
      <c r="GJ435" s="755"/>
      <c r="GK435" s="755"/>
      <c r="GL435" s="755"/>
      <c r="GM435" s="755"/>
      <c r="GN435" s="755"/>
      <c r="GO435" s="755"/>
      <c r="GP435" s="755"/>
      <c r="GQ435" s="755"/>
      <c r="GR435" s="755"/>
      <c r="GS435" s="755"/>
      <c r="GT435" s="755"/>
      <c r="GU435" s="755"/>
      <c r="GV435" s="755"/>
      <c r="GW435" s="755"/>
      <c r="GX435" s="755"/>
      <c r="GY435" s="755"/>
      <c r="GZ435" s="755"/>
      <c r="HA435" s="755"/>
      <c r="HB435" s="755"/>
      <c r="HC435" s="755"/>
      <c r="HD435" s="755"/>
      <c r="HE435" s="755"/>
      <c r="HF435" s="755"/>
      <c r="HG435" s="755"/>
      <c r="HH435" s="755"/>
      <c r="HI435" s="755"/>
      <c r="HJ435" s="755"/>
      <c r="HK435" s="755"/>
      <c r="HL435" s="755"/>
      <c r="HM435" s="755"/>
      <c r="HN435" s="755"/>
    </row>
    <row r="436" spans="1:222" s="756" customFormat="1" x14ac:dyDescent="0.25">
      <c r="A436" s="732">
        <v>383</v>
      </c>
      <c r="B436" s="730" t="s">
        <v>4340</v>
      </c>
      <c r="C436" s="730" t="s">
        <v>526</v>
      </c>
      <c r="D436" s="730" t="s">
        <v>2872</v>
      </c>
      <c r="E436" s="803">
        <v>1.31</v>
      </c>
      <c r="F436" s="732">
        <v>94</v>
      </c>
      <c r="G436" s="733" t="str">
        <f t="shared" si="8"/>
        <v>Xuất sắc</v>
      </c>
      <c r="H436" s="732"/>
      <c r="I436" s="755"/>
      <c r="J436" s="755"/>
      <c r="K436" s="755"/>
      <c r="L436" s="755"/>
      <c r="M436" s="755"/>
      <c r="N436" s="755"/>
      <c r="O436" s="755"/>
      <c r="P436" s="755"/>
      <c r="Q436" s="755"/>
      <c r="R436" s="755"/>
      <c r="S436" s="755"/>
      <c r="T436" s="755"/>
      <c r="U436" s="755"/>
      <c r="V436" s="755"/>
      <c r="W436" s="755"/>
      <c r="X436" s="755"/>
      <c r="Y436" s="755"/>
      <c r="Z436" s="755"/>
      <c r="AA436" s="755"/>
      <c r="AB436" s="755"/>
      <c r="AC436" s="755"/>
      <c r="AD436" s="755"/>
      <c r="AE436" s="755"/>
      <c r="AF436" s="755"/>
      <c r="AG436" s="755"/>
      <c r="AH436" s="755"/>
      <c r="AI436" s="755"/>
      <c r="AJ436" s="755"/>
      <c r="AK436" s="755"/>
      <c r="AL436" s="755"/>
      <c r="AM436" s="755"/>
      <c r="AN436" s="755"/>
      <c r="AO436" s="755"/>
      <c r="AP436" s="755"/>
      <c r="AQ436" s="755"/>
      <c r="AR436" s="755"/>
      <c r="AS436" s="755"/>
      <c r="AT436" s="755"/>
      <c r="AU436" s="755"/>
      <c r="AV436" s="755"/>
      <c r="AW436" s="755"/>
      <c r="AX436" s="755"/>
      <c r="AY436" s="755"/>
      <c r="AZ436" s="755"/>
      <c r="BA436" s="755"/>
      <c r="BB436" s="755"/>
      <c r="BC436" s="755"/>
      <c r="BD436" s="755"/>
      <c r="BE436" s="755"/>
      <c r="BF436" s="755"/>
      <c r="BG436" s="755"/>
      <c r="BH436" s="755"/>
      <c r="BI436" s="755"/>
      <c r="BJ436" s="755"/>
      <c r="BK436" s="755"/>
      <c r="BL436" s="755"/>
      <c r="BM436" s="755"/>
      <c r="BN436" s="755"/>
      <c r="BO436" s="755"/>
      <c r="BP436" s="755"/>
      <c r="BQ436" s="755"/>
      <c r="BR436" s="755"/>
      <c r="BS436" s="755"/>
      <c r="BT436" s="755"/>
      <c r="BU436" s="755"/>
      <c r="BV436" s="755"/>
      <c r="BW436" s="755"/>
      <c r="BX436" s="755"/>
      <c r="BY436" s="755"/>
      <c r="BZ436" s="755"/>
      <c r="CA436" s="755"/>
      <c r="CB436" s="755"/>
      <c r="CC436" s="755"/>
      <c r="CD436" s="755"/>
      <c r="CE436" s="755"/>
      <c r="CF436" s="755"/>
      <c r="CG436" s="755"/>
      <c r="CH436" s="755"/>
      <c r="CI436" s="755"/>
      <c r="CJ436" s="755"/>
      <c r="CK436" s="755"/>
      <c r="CL436" s="755"/>
      <c r="CM436" s="755"/>
      <c r="CN436" s="755"/>
      <c r="CO436" s="755"/>
      <c r="CP436" s="755"/>
      <c r="CQ436" s="755"/>
      <c r="CR436" s="755"/>
      <c r="CS436" s="755"/>
      <c r="CT436" s="755"/>
      <c r="CU436" s="755"/>
      <c r="CV436" s="755"/>
      <c r="CW436" s="755"/>
      <c r="CX436" s="755"/>
      <c r="CY436" s="755"/>
      <c r="CZ436" s="755"/>
      <c r="DA436" s="755"/>
      <c r="DB436" s="755"/>
      <c r="DC436" s="755"/>
      <c r="DD436" s="755"/>
      <c r="DE436" s="755"/>
      <c r="DF436" s="755"/>
      <c r="DG436" s="755"/>
      <c r="DH436" s="755"/>
      <c r="DI436" s="755"/>
      <c r="DJ436" s="755"/>
      <c r="DK436" s="755"/>
      <c r="DL436" s="755"/>
      <c r="DM436" s="755"/>
      <c r="DN436" s="755"/>
      <c r="DO436" s="755"/>
      <c r="DP436" s="755"/>
      <c r="DQ436" s="755"/>
      <c r="DR436" s="755"/>
      <c r="DS436" s="755"/>
      <c r="DT436" s="755"/>
      <c r="DU436" s="755"/>
      <c r="DV436" s="755"/>
      <c r="DW436" s="755"/>
      <c r="DX436" s="755"/>
      <c r="DY436" s="755"/>
      <c r="DZ436" s="755"/>
      <c r="EA436" s="755"/>
      <c r="EB436" s="755"/>
      <c r="EC436" s="755"/>
      <c r="ED436" s="755"/>
      <c r="EE436" s="755"/>
      <c r="EF436" s="755"/>
      <c r="EG436" s="755"/>
      <c r="EH436" s="755"/>
      <c r="EI436" s="755"/>
      <c r="EJ436" s="755"/>
      <c r="EK436" s="755"/>
      <c r="EL436" s="755"/>
      <c r="EM436" s="755"/>
      <c r="EN436" s="755"/>
      <c r="EO436" s="755"/>
      <c r="EP436" s="755"/>
      <c r="EQ436" s="755"/>
      <c r="ER436" s="755"/>
      <c r="ES436" s="755"/>
      <c r="ET436" s="755"/>
      <c r="EU436" s="755"/>
      <c r="EV436" s="755"/>
      <c r="EW436" s="755"/>
      <c r="EX436" s="755"/>
      <c r="EY436" s="755"/>
      <c r="EZ436" s="755"/>
      <c r="FA436" s="755"/>
      <c r="FB436" s="755"/>
      <c r="FC436" s="755"/>
      <c r="FD436" s="755"/>
      <c r="FE436" s="755"/>
      <c r="FF436" s="755"/>
      <c r="FG436" s="755"/>
      <c r="FH436" s="755"/>
      <c r="FI436" s="755"/>
      <c r="FJ436" s="755"/>
      <c r="FK436" s="755"/>
      <c r="FL436" s="755"/>
      <c r="FM436" s="755"/>
      <c r="FN436" s="755"/>
      <c r="FO436" s="755"/>
      <c r="FP436" s="755"/>
      <c r="FQ436" s="755"/>
      <c r="FR436" s="755"/>
      <c r="FS436" s="755"/>
      <c r="FT436" s="755"/>
      <c r="FU436" s="755"/>
      <c r="FV436" s="755"/>
      <c r="FW436" s="755"/>
      <c r="FX436" s="755"/>
      <c r="FY436" s="755"/>
      <c r="FZ436" s="755"/>
      <c r="GA436" s="755"/>
      <c r="GB436" s="755"/>
      <c r="GC436" s="755"/>
      <c r="GD436" s="755"/>
      <c r="GE436" s="755"/>
      <c r="GF436" s="755"/>
      <c r="GG436" s="755"/>
      <c r="GH436" s="755"/>
      <c r="GI436" s="755"/>
      <c r="GJ436" s="755"/>
      <c r="GK436" s="755"/>
      <c r="GL436" s="755"/>
      <c r="GM436" s="755"/>
      <c r="GN436" s="755"/>
      <c r="GO436" s="755"/>
      <c r="GP436" s="755"/>
      <c r="GQ436" s="755"/>
      <c r="GR436" s="755"/>
      <c r="GS436" s="755"/>
      <c r="GT436" s="755"/>
      <c r="GU436" s="755"/>
      <c r="GV436" s="755"/>
      <c r="GW436" s="755"/>
      <c r="GX436" s="755"/>
      <c r="GY436" s="755"/>
      <c r="GZ436" s="755"/>
      <c r="HA436" s="755"/>
      <c r="HB436" s="755"/>
      <c r="HC436" s="755"/>
      <c r="HD436" s="755"/>
      <c r="HE436" s="755"/>
      <c r="HF436" s="755"/>
      <c r="HG436" s="755"/>
      <c r="HH436" s="755"/>
      <c r="HI436" s="755"/>
      <c r="HJ436" s="755"/>
      <c r="HK436" s="755"/>
      <c r="HL436" s="755"/>
      <c r="HM436" s="755"/>
      <c r="HN436" s="755"/>
    </row>
    <row r="437" spans="1:222" s="756" customFormat="1" x14ac:dyDescent="0.25">
      <c r="A437" s="732">
        <v>384</v>
      </c>
      <c r="B437" s="730" t="s">
        <v>4341</v>
      </c>
      <c r="C437" s="730" t="s">
        <v>4342</v>
      </c>
      <c r="D437" s="730" t="s">
        <v>315</v>
      </c>
      <c r="E437" s="803">
        <v>1.44</v>
      </c>
      <c r="F437" s="732">
        <v>64</v>
      </c>
      <c r="G437" s="733" t="str">
        <f t="shared" si="8"/>
        <v>Trung bình</v>
      </c>
      <c r="H437" s="732" t="s">
        <v>124</v>
      </c>
      <c r="I437" s="755"/>
      <c r="J437" s="755"/>
      <c r="K437" s="755"/>
      <c r="L437" s="755"/>
      <c r="M437" s="755"/>
      <c r="N437" s="755"/>
      <c r="O437" s="755"/>
      <c r="P437" s="755"/>
      <c r="Q437" s="755"/>
      <c r="R437" s="755"/>
      <c r="S437" s="755"/>
      <c r="T437" s="755"/>
      <c r="U437" s="755"/>
      <c r="V437" s="755"/>
      <c r="W437" s="755"/>
      <c r="X437" s="755"/>
      <c r="Y437" s="755"/>
      <c r="Z437" s="755"/>
      <c r="AA437" s="755"/>
      <c r="AB437" s="755"/>
      <c r="AC437" s="755"/>
      <c r="AD437" s="755"/>
      <c r="AE437" s="755"/>
      <c r="AF437" s="755"/>
      <c r="AG437" s="755"/>
      <c r="AH437" s="755"/>
      <c r="AI437" s="755"/>
      <c r="AJ437" s="755"/>
      <c r="AK437" s="755"/>
      <c r="AL437" s="755"/>
      <c r="AM437" s="755"/>
      <c r="AN437" s="755"/>
      <c r="AO437" s="755"/>
      <c r="AP437" s="755"/>
      <c r="AQ437" s="755"/>
      <c r="AR437" s="755"/>
      <c r="AS437" s="755"/>
      <c r="AT437" s="755"/>
      <c r="AU437" s="755"/>
      <c r="AV437" s="755"/>
      <c r="AW437" s="755"/>
      <c r="AX437" s="755"/>
      <c r="AY437" s="755"/>
      <c r="AZ437" s="755"/>
      <c r="BA437" s="755"/>
      <c r="BB437" s="755"/>
      <c r="BC437" s="755"/>
      <c r="BD437" s="755"/>
      <c r="BE437" s="755"/>
      <c r="BF437" s="755"/>
      <c r="BG437" s="755"/>
      <c r="BH437" s="755"/>
      <c r="BI437" s="755"/>
      <c r="BJ437" s="755"/>
      <c r="BK437" s="755"/>
      <c r="BL437" s="755"/>
      <c r="BM437" s="755"/>
      <c r="BN437" s="755"/>
      <c r="BO437" s="755"/>
      <c r="BP437" s="755"/>
      <c r="BQ437" s="755"/>
      <c r="BR437" s="755"/>
      <c r="BS437" s="755"/>
      <c r="BT437" s="755"/>
      <c r="BU437" s="755"/>
      <c r="BV437" s="755"/>
      <c r="BW437" s="755"/>
      <c r="BX437" s="755"/>
      <c r="BY437" s="755"/>
      <c r="BZ437" s="755"/>
      <c r="CA437" s="755"/>
      <c r="CB437" s="755"/>
      <c r="CC437" s="755"/>
      <c r="CD437" s="755"/>
      <c r="CE437" s="755"/>
      <c r="CF437" s="755"/>
      <c r="CG437" s="755"/>
      <c r="CH437" s="755"/>
      <c r="CI437" s="755"/>
      <c r="CJ437" s="755"/>
      <c r="CK437" s="755"/>
      <c r="CL437" s="755"/>
      <c r="CM437" s="755"/>
      <c r="CN437" s="755"/>
      <c r="CO437" s="755"/>
      <c r="CP437" s="755"/>
      <c r="CQ437" s="755"/>
      <c r="CR437" s="755"/>
      <c r="CS437" s="755"/>
      <c r="CT437" s="755"/>
      <c r="CU437" s="755"/>
      <c r="CV437" s="755"/>
      <c r="CW437" s="755"/>
      <c r="CX437" s="755"/>
      <c r="CY437" s="755"/>
      <c r="CZ437" s="755"/>
      <c r="DA437" s="755"/>
      <c r="DB437" s="755"/>
      <c r="DC437" s="755"/>
      <c r="DD437" s="755"/>
      <c r="DE437" s="755"/>
      <c r="DF437" s="755"/>
      <c r="DG437" s="755"/>
      <c r="DH437" s="755"/>
      <c r="DI437" s="755"/>
      <c r="DJ437" s="755"/>
      <c r="DK437" s="755"/>
      <c r="DL437" s="755"/>
      <c r="DM437" s="755"/>
      <c r="DN437" s="755"/>
      <c r="DO437" s="755"/>
      <c r="DP437" s="755"/>
      <c r="DQ437" s="755"/>
      <c r="DR437" s="755"/>
      <c r="DS437" s="755"/>
      <c r="DT437" s="755"/>
      <c r="DU437" s="755"/>
      <c r="DV437" s="755"/>
      <c r="DW437" s="755"/>
      <c r="DX437" s="755"/>
      <c r="DY437" s="755"/>
      <c r="DZ437" s="755"/>
      <c r="EA437" s="755"/>
      <c r="EB437" s="755"/>
      <c r="EC437" s="755"/>
      <c r="ED437" s="755"/>
      <c r="EE437" s="755"/>
      <c r="EF437" s="755"/>
      <c r="EG437" s="755"/>
      <c r="EH437" s="755"/>
      <c r="EI437" s="755"/>
      <c r="EJ437" s="755"/>
      <c r="EK437" s="755"/>
      <c r="EL437" s="755"/>
      <c r="EM437" s="755"/>
      <c r="EN437" s="755"/>
      <c r="EO437" s="755"/>
      <c r="EP437" s="755"/>
      <c r="EQ437" s="755"/>
      <c r="ER437" s="755"/>
      <c r="ES437" s="755"/>
      <c r="ET437" s="755"/>
      <c r="EU437" s="755"/>
      <c r="EV437" s="755"/>
      <c r="EW437" s="755"/>
      <c r="EX437" s="755"/>
      <c r="EY437" s="755"/>
      <c r="EZ437" s="755"/>
      <c r="FA437" s="755"/>
      <c r="FB437" s="755"/>
      <c r="FC437" s="755"/>
      <c r="FD437" s="755"/>
      <c r="FE437" s="755"/>
      <c r="FF437" s="755"/>
      <c r="FG437" s="755"/>
      <c r="FH437" s="755"/>
      <c r="FI437" s="755"/>
      <c r="FJ437" s="755"/>
      <c r="FK437" s="755"/>
      <c r="FL437" s="755"/>
      <c r="FM437" s="755"/>
      <c r="FN437" s="755"/>
      <c r="FO437" s="755"/>
      <c r="FP437" s="755"/>
      <c r="FQ437" s="755"/>
      <c r="FR437" s="755"/>
      <c r="FS437" s="755"/>
      <c r="FT437" s="755"/>
      <c r="FU437" s="755"/>
      <c r="FV437" s="755"/>
      <c r="FW437" s="755"/>
      <c r="FX437" s="755"/>
      <c r="FY437" s="755"/>
      <c r="FZ437" s="755"/>
      <c r="GA437" s="755"/>
      <c r="GB437" s="755"/>
      <c r="GC437" s="755"/>
      <c r="GD437" s="755"/>
      <c r="GE437" s="755"/>
      <c r="GF437" s="755"/>
      <c r="GG437" s="755"/>
      <c r="GH437" s="755"/>
      <c r="GI437" s="755"/>
      <c r="GJ437" s="755"/>
      <c r="GK437" s="755"/>
      <c r="GL437" s="755"/>
      <c r="GM437" s="755"/>
      <c r="GN437" s="755"/>
      <c r="GO437" s="755"/>
      <c r="GP437" s="755"/>
      <c r="GQ437" s="755"/>
      <c r="GR437" s="755"/>
      <c r="GS437" s="755"/>
      <c r="GT437" s="755"/>
      <c r="GU437" s="755"/>
      <c r="GV437" s="755"/>
      <c r="GW437" s="755"/>
      <c r="GX437" s="755"/>
      <c r="GY437" s="755"/>
      <c r="GZ437" s="755"/>
      <c r="HA437" s="755"/>
      <c r="HB437" s="755"/>
      <c r="HC437" s="755"/>
      <c r="HD437" s="755"/>
      <c r="HE437" s="755"/>
      <c r="HF437" s="755"/>
      <c r="HG437" s="755"/>
      <c r="HH437" s="755"/>
      <c r="HI437" s="755"/>
      <c r="HJ437" s="755"/>
      <c r="HK437" s="755"/>
      <c r="HL437" s="755"/>
      <c r="HM437" s="755"/>
      <c r="HN437" s="755"/>
    </row>
    <row r="438" spans="1:222" s="756" customFormat="1" x14ac:dyDescent="0.25">
      <c r="A438" s="732">
        <v>385</v>
      </c>
      <c r="B438" s="763" t="s">
        <v>4343</v>
      </c>
      <c r="C438" s="763" t="s">
        <v>306</v>
      </c>
      <c r="D438" s="763" t="s">
        <v>315</v>
      </c>
      <c r="E438" s="805">
        <v>1.94</v>
      </c>
      <c r="F438" s="761">
        <v>75</v>
      </c>
      <c r="G438" s="762" t="str">
        <f t="shared" si="8"/>
        <v>Khá</v>
      </c>
      <c r="H438" s="761"/>
      <c r="I438" s="755"/>
      <c r="J438" s="755"/>
      <c r="K438" s="755"/>
      <c r="L438" s="755"/>
      <c r="M438" s="755"/>
      <c r="N438" s="755"/>
      <c r="O438" s="755"/>
      <c r="P438" s="755"/>
      <c r="Q438" s="755"/>
      <c r="R438" s="755"/>
      <c r="S438" s="755"/>
      <c r="T438" s="755"/>
      <c r="U438" s="755"/>
      <c r="V438" s="755"/>
      <c r="W438" s="755"/>
      <c r="X438" s="755"/>
      <c r="Y438" s="755"/>
      <c r="Z438" s="755"/>
      <c r="AA438" s="755"/>
      <c r="AB438" s="755"/>
      <c r="AC438" s="755"/>
      <c r="AD438" s="755"/>
      <c r="AE438" s="755"/>
      <c r="AF438" s="755"/>
      <c r="AG438" s="755"/>
      <c r="AH438" s="755"/>
      <c r="AI438" s="755"/>
      <c r="AJ438" s="755"/>
      <c r="AK438" s="755"/>
      <c r="AL438" s="755"/>
      <c r="AM438" s="755"/>
      <c r="AN438" s="755"/>
      <c r="AO438" s="755"/>
      <c r="AP438" s="755"/>
      <c r="AQ438" s="755"/>
      <c r="AR438" s="755"/>
      <c r="AS438" s="755"/>
      <c r="AT438" s="755"/>
      <c r="AU438" s="755"/>
      <c r="AV438" s="755"/>
      <c r="AW438" s="755"/>
      <c r="AX438" s="755"/>
      <c r="AY438" s="755"/>
      <c r="AZ438" s="755"/>
      <c r="BA438" s="755"/>
      <c r="BB438" s="755"/>
      <c r="BC438" s="755"/>
      <c r="BD438" s="755"/>
      <c r="BE438" s="755"/>
      <c r="BF438" s="755"/>
      <c r="BG438" s="755"/>
      <c r="BH438" s="755"/>
      <c r="BI438" s="755"/>
      <c r="BJ438" s="755"/>
      <c r="BK438" s="755"/>
      <c r="BL438" s="755"/>
      <c r="BM438" s="755"/>
      <c r="BN438" s="755"/>
      <c r="BO438" s="755"/>
      <c r="BP438" s="755"/>
      <c r="BQ438" s="755"/>
      <c r="BR438" s="755"/>
      <c r="BS438" s="755"/>
      <c r="BT438" s="755"/>
      <c r="BU438" s="755"/>
      <c r="BV438" s="755"/>
      <c r="BW438" s="755"/>
      <c r="BX438" s="755"/>
      <c r="BY438" s="755"/>
      <c r="BZ438" s="755"/>
      <c r="CA438" s="755"/>
      <c r="CB438" s="755"/>
      <c r="CC438" s="755"/>
      <c r="CD438" s="755"/>
      <c r="CE438" s="755"/>
      <c r="CF438" s="755"/>
      <c r="CG438" s="755"/>
      <c r="CH438" s="755"/>
      <c r="CI438" s="755"/>
      <c r="CJ438" s="755"/>
      <c r="CK438" s="755"/>
      <c r="CL438" s="755"/>
      <c r="CM438" s="755"/>
      <c r="CN438" s="755"/>
      <c r="CO438" s="755"/>
      <c r="CP438" s="755"/>
      <c r="CQ438" s="755"/>
      <c r="CR438" s="755"/>
      <c r="CS438" s="755"/>
      <c r="CT438" s="755"/>
      <c r="CU438" s="755"/>
      <c r="CV438" s="755"/>
      <c r="CW438" s="755"/>
      <c r="CX438" s="755"/>
      <c r="CY438" s="755"/>
      <c r="CZ438" s="755"/>
      <c r="DA438" s="755"/>
      <c r="DB438" s="755"/>
      <c r="DC438" s="755"/>
      <c r="DD438" s="755"/>
      <c r="DE438" s="755"/>
      <c r="DF438" s="755"/>
      <c r="DG438" s="755"/>
      <c r="DH438" s="755"/>
      <c r="DI438" s="755"/>
      <c r="DJ438" s="755"/>
      <c r="DK438" s="755"/>
      <c r="DL438" s="755"/>
      <c r="DM438" s="755"/>
      <c r="DN438" s="755"/>
      <c r="DO438" s="755"/>
      <c r="DP438" s="755"/>
      <c r="DQ438" s="755"/>
      <c r="DR438" s="755"/>
      <c r="DS438" s="755"/>
      <c r="DT438" s="755"/>
      <c r="DU438" s="755"/>
      <c r="DV438" s="755"/>
      <c r="DW438" s="755"/>
      <c r="DX438" s="755"/>
      <c r="DY438" s="755"/>
      <c r="DZ438" s="755"/>
      <c r="EA438" s="755"/>
      <c r="EB438" s="755"/>
      <c r="EC438" s="755"/>
      <c r="ED438" s="755"/>
      <c r="EE438" s="755"/>
      <c r="EF438" s="755"/>
      <c r="EG438" s="755"/>
      <c r="EH438" s="755"/>
      <c r="EI438" s="755"/>
      <c r="EJ438" s="755"/>
      <c r="EK438" s="755"/>
      <c r="EL438" s="755"/>
      <c r="EM438" s="755"/>
      <c r="EN438" s="755"/>
      <c r="EO438" s="755"/>
      <c r="EP438" s="755"/>
      <c r="EQ438" s="755"/>
      <c r="ER438" s="755"/>
      <c r="ES438" s="755"/>
      <c r="ET438" s="755"/>
      <c r="EU438" s="755"/>
      <c r="EV438" s="755"/>
      <c r="EW438" s="755"/>
      <c r="EX438" s="755"/>
      <c r="EY438" s="755"/>
      <c r="EZ438" s="755"/>
      <c r="FA438" s="755"/>
      <c r="FB438" s="755"/>
      <c r="FC438" s="755"/>
      <c r="FD438" s="755"/>
      <c r="FE438" s="755"/>
      <c r="FF438" s="755"/>
      <c r="FG438" s="755"/>
      <c r="FH438" s="755"/>
      <c r="FI438" s="755"/>
      <c r="FJ438" s="755"/>
      <c r="FK438" s="755"/>
      <c r="FL438" s="755"/>
      <c r="FM438" s="755"/>
      <c r="FN438" s="755"/>
      <c r="FO438" s="755"/>
      <c r="FP438" s="755"/>
      <c r="FQ438" s="755"/>
      <c r="FR438" s="755"/>
      <c r="FS438" s="755"/>
      <c r="FT438" s="755"/>
      <c r="FU438" s="755"/>
      <c r="FV438" s="755"/>
      <c r="FW438" s="755"/>
      <c r="FX438" s="755"/>
      <c r="FY438" s="755"/>
      <c r="FZ438" s="755"/>
      <c r="GA438" s="755"/>
      <c r="GB438" s="755"/>
      <c r="GC438" s="755"/>
      <c r="GD438" s="755"/>
      <c r="GE438" s="755"/>
      <c r="GF438" s="755"/>
      <c r="GG438" s="755"/>
      <c r="GH438" s="755"/>
      <c r="GI438" s="755"/>
      <c r="GJ438" s="755"/>
      <c r="GK438" s="755"/>
      <c r="GL438" s="755"/>
      <c r="GM438" s="755"/>
      <c r="GN438" s="755"/>
      <c r="GO438" s="755"/>
      <c r="GP438" s="755"/>
      <c r="GQ438" s="755"/>
      <c r="GR438" s="755"/>
      <c r="GS438" s="755"/>
      <c r="GT438" s="755"/>
      <c r="GU438" s="755"/>
      <c r="GV438" s="755"/>
      <c r="GW438" s="755"/>
      <c r="GX438" s="755"/>
      <c r="GY438" s="755"/>
      <c r="GZ438" s="755"/>
      <c r="HA438" s="755"/>
      <c r="HB438" s="755"/>
      <c r="HC438" s="755"/>
      <c r="HD438" s="755"/>
      <c r="HE438" s="755"/>
      <c r="HF438" s="755"/>
      <c r="HG438" s="755"/>
      <c r="HH438" s="755"/>
      <c r="HI438" s="755"/>
      <c r="HJ438" s="755"/>
      <c r="HK438" s="755"/>
      <c r="HL438" s="755"/>
      <c r="HM438" s="755"/>
      <c r="HN438" s="755"/>
    </row>
    <row r="439" spans="1:222" s="756" customFormat="1" x14ac:dyDescent="0.25">
      <c r="A439" s="732">
        <v>386</v>
      </c>
      <c r="B439" s="730" t="s">
        <v>4344</v>
      </c>
      <c r="C439" s="730" t="s">
        <v>2666</v>
      </c>
      <c r="D439" s="730" t="s">
        <v>160</v>
      </c>
      <c r="E439" s="803">
        <v>2.25</v>
      </c>
      <c r="F439" s="732">
        <v>84</v>
      </c>
      <c r="G439" s="733" t="str">
        <f t="shared" si="8"/>
        <v>Tốt</v>
      </c>
      <c r="H439" s="732"/>
      <c r="I439" s="755"/>
      <c r="J439" s="755"/>
      <c r="K439" s="755"/>
      <c r="L439" s="755"/>
      <c r="M439" s="755"/>
      <c r="N439" s="755"/>
      <c r="O439" s="755"/>
      <c r="P439" s="755"/>
      <c r="Q439" s="755"/>
      <c r="R439" s="755"/>
      <c r="S439" s="755"/>
      <c r="T439" s="755"/>
      <c r="U439" s="755"/>
      <c r="V439" s="755"/>
      <c r="W439" s="755"/>
      <c r="X439" s="755"/>
      <c r="Y439" s="755"/>
      <c r="Z439" s="755"/>
      <c r="AA439" s="755"/>
      <c r="AB439" s="755"/>
      <c r="AC439" s="755"/>
      <c r="AD439" s="755"/>
      <c r="AE439" s="755"/>
      <c r="AF439" s="755"/>
      <c r="AG439" s="755"/>
      <c r="AH439" s="755"/>
      <c r="AI439" s="755"/>
      <c r="AJ439" s="755"/>
      <c r="AK439" s="755"/>
      <c r="AL439" s="755"/>
      <c r="AM439" s="755"/>
      <c r="AN439" s="755"/>
      <c r="AO439" s="755"/>
      <c r="AP439" s="755"/>
      <c r="AQ439" s="755"/>
      <c r="AR439" s="755"/>
      <c r="AS439" s="755"/>
      <c r="AT439" s="755"/>
      <c r="AU439" s="755"/>
      <c r="AV439" s="755"/>
      <c r="AW439" s="755"/>
      <c r="AX439" s="755"/>
      <c r="AY439" s="755"/>
      <c r="AZ439" s="755"/>
      <c r="BA439" s="755"/>
      <c r="BB439" s="755"/>
      <c r="BC439" s="755"/>
      <c r="BD439" s="755"/>
      <c r="BE439" s="755"/>
      <c r="BF439" s="755"/>
      <c r="BG439" s="755"/>
      <c r="BH439" s="755"/>
      <c r="BI439" s="755"/>
      <c r="BJ439" s="755"/>
      <c r="BK439" s="755"/>
      <c r="BL439" s="755"/>
      <c r="BM439" s="755"/>
      <c r="BN439" s="755"/>
      <c r="BO439" s="755"/>
      <c r="BP439" s="755"/>
      <c r="BQ439" s="755"/>
      <c r="BR439" s="755"/>
      <c r="BS439" s="755"/>
      <c r="BT439" s="755"/>
      <c r="BU439" s="755"/>
      <c r="BV439" s="755"/>
      <c r="BW439" s="755"/>
      <c r="BX439" s="755"/>
      <c r="BY439" s="755"/>
      <c r="BZ439" s="755"/>
      <c r="CA439" s="755"/>
      <c r="CB439" s="755"/>
      <c r="CC439" s="755"/>
      <c r="CD439" s="755"/>
      <c r="CE439" s="755"/>
      <c r="CF439" s="755"/>
      <c r="CG439" s="755"/>
      <c r="CH439" s="755"/>
      <c r="CI439" s="755"/>
      <c r="CJ439" s="755"/>
      <c r="CK439" s="755"/>
      <c r="CL439" s="755"/>
      <c r="CM439" s="755"/>
      <c r="CN439" s="755"/>
      <c r="CO439" s="755"/>
      <c r="CP439" s="755"/>
      <c r="CQ439" s="755"/>
      <c r="CR439" s="755"/>
      <c r="CS439" s="755"/>
      <c r="CT439" s="755"/>
      <c r="CU439" s="755"/>
      <c r="CV439" s="755"/>
      <c r="CW439" s="755"/>
      <c r="CX439" s="755"/>
      <c r="CY439" s="755"/>
      <c r="CZ439" s="755"/>
      <c r="DA439" s="755"/>
      <c r="DB439" s="755"/>
      <c r="DC439" s="755"/>
      <c r="DD439" s="755"/>
      <c r="DE439" s="755"/>
      <c r="DF439" s="755"/>
      <c r="DG439" s="755"/>
      <c r="DH439" s="755"/>
      <c r="DI439" s="755"/>
      <c r="DJ439" s="755"/>
      <c r="DK439" s="755"/>
      <c r="DL439" s="755"/>
      <c r="DM439" s="755"/>
      <c r="DN439" s="755"/>
      <c r="DO439" s="755"/>
      <c r="DP439" s="755"/>
      <c r="DQ439" s="755"/>
      <c r="DR439" s="755"/>
      <c r="DS439" s="755"/>
      <c r="DT439" s="755"/>
      <c r="DU439" s="755"/>
      <c r="DV439" s="755"/>
      <c r="DW439" s="755"/>
      <c r="DX439" s="755"/>
      <c r="DY439" s="755"/>
      <c r="DZ439" s="755"/>
      <c r="EA439" s="755"/>
      <c r="EB439" s="755"/>
      <c r="EC439" s="755"/>
      <c r="ED439" s="755"/>
      <c r="EE439" s="755"/>
      <c r="EF439" s="755"/>
      <c r="EG439" s="755"/>
      <c r="EH439" s="755"/>
      <c r="EI439" s="755"/>
      <c r="EJ439" s="755"/>
      <c r="EK439" s="755"/>
      <c r="EL439" s="755"/>
      <c r="EM439" s="755"/>
      <c r="EN439" s="755"/>
      <c r="EO439" s="755"/>
      <c r="EP439" s="755"/>
      <c r="EQ439" s="755"/>
      <c r="ER439" s="755"/>
      <c r="ES439" s="755"/>
      <c r="ET439" s="755"/>
      <c r="EU439" s="755"/>
      <c r="EV439" s="755"/>
      <c r="EW439" s="755"/>
      <c r="EX439" s="755"/>
      <c r="EY439" s="755"/>
      <c r="EZ439" s="755"/>
      <c r="FA439" s="755"/>
      <c r="FB439" s="755"/>
      <c r="FC439" s="755"/>
      <c r="FD439" s="755"/>
      <c r="FE439" s="755"/>
      <c r="FF439" s="755"/>
      <c r="FG439" s="755"/>
      <c r="FH439" s="755"/>
      <c r="FI439" s="755"/>
      <c r="FJ439" s="755"/>
      <c r="FK439" s="755"/>
      <c r="FL439" s="755"/>
      <c r="FM439" s="755"/>
      <c r="FN439" s="755"/>
      <c r="FO439" s="755"/>
      <c r="FP439" s="755"/>
      <c r="FQ439" s="755"/>
      <c r="FR439" s="755"/>
      <c r="FS439" s="755"/>
      <c r="FT439" s="755"/>
      <c r="FU439" s="755"/>
      <c r="FV439" s="755"/>
      <c r="FW439" s="755"/>
      <c r="FX439" s="755"/>
      <c r="FY439" s="755"/>
      <c r="FZ439" s="755"/>
      <c r="GA439" s="755"/>
      <c r="GB439" s="755"/>
      <c r="GC439" s="755"/>
      <c r="GD439" s="755"/>
      <c r="GE439" s="755"/>
      <c r="GF439" s="755"/>
      <c r="GG439" s="755"/>
      <c r="GH439" s="755"/>
      <c r="GI439" s="755"/>
      <c r="GJ439" s="755"/>
      <c r="GK439" s="755"/>
      <c r="GL439" s="755"/>
      <c r="GM439" s="755"/>
      <c r="GN439" s="755"/>
      <c r="GO439" s="755"/>
      <c r="GP439" s="755"/>
      <c r="GQ439" s="755"/>
      <c r="GR439" s="755"/>
      <c r="GS439" s="755"/>
      <c r="GT439" s="755"/>
      <c r="GU439" s="755"/>
      <c r="GV439" s="755"/>
      <c r="GW439" s="755"/>
      <c r="GX439" s="755"/>
      <c r="GY439" s="755"/>
      <c r="GZ439" s="755"/>
      <c r="HA439" s="755"/>
      <c r="HB439" s="755"/>
      <c r="HC439" s="755"/>
      <c r="HD439" s="755"/>
      <c r="HE439" s="755"/>
      <c r="HF439" s="755"/>
      <c r="HG439" s="755"/>
      <c r="HH439" s="755"/>
      <c r="HI439" s="755"/>
      <c r="HJ439" s="755"/>
      <c r="HK439" s="755"/>
      <c r="HL439" s="755"/>
      <c r="HM439" s="755"/>
      <c r="HN439" s="755"/>
    </row>
    <row r="440" spans="1:222" s="756" customFormat="1" x14ac:dyDescent="0.25">
      <c r="A440" s="732">
        <v>387</v>
      </c>
      <c r="B440" s="730" t="s">
        <v>4345</v>
      </c>
      <c r="C440" s="730" t="s">
        <v>190</v>
      </c>
      <c r="D440" s="730" t="s">
        <v>194</v>
      </c>
      <c r="E440" s="803">
        <v>3.31</v>
      </c>
      <c r="F440" s="732">
        <v>83</v>
      </c>
      <c r="G440" s="733" t="str">
        <f t="shared" si="8"/>
        <v>Tốt</v>
      </c>
      <c r="H440" s="732"/>
      <c r="I440" s="755"/>
      <c r="J440" s="755"/>
      <c r="K440" s="755"/>
      <c r="L440" s="755"/>
      <c r="M440" s="755"/>
      <c r="N440" s="755"/>
      <c r="O440" s="755"/>
      <c r="P440" s="755"/>
      <c r="Q440" s="755"/>
      <c r="R440" s="755"/>
      <c r="S440" s="755"/>
      <c r="T440" s="755"/>
      <c r="U440" s="755"/>
      <c r="V440" s="755"/>
      <c r="W440" s="755"/>
      <c r="X440" s="755"/>
      <c r="Y440" s="755"/>
      <c r="Z440" s="755"/>
      <c r="AA440" s="755"/>
      <c r="AB440" s="755"/>
      <c r="AC440" s="755"/>
      <c r="AD440" s="755"/>
      <c r="AE440" s="755"/>
      <c r="AF440" s="755"/>
      <c r="AG440" s="755"/>
      <c r="AH440" s="755"/>
      <c r="AI440" s="755"/>
      <c r="AJ440" s="755"/>
      <c r="AK440" s="755"/>
      <c r="AL440" s="755"/>
      <c r="AM440" s="755"/>
      <c r="AN440" s="755"/>
      <c r="AO440" s="755"/>
      <c r="AP440" s="755"/>
      <c r="AQ440" s="755"/>
      <c r="AR440" s="755"/>
      <c r="AS440" s="755"/>
      <c r="AT440" s="755"/>
      <c r="AU440" s="755"/>
      <c r="AV440" s="755"/>
      <c r="AW440" s="755"/>
      <c r="AX440" s="755"/>
      <c r="AY440" s="755"/>
      <c r="AZ440" s="755"/>
      <c r="BA440" s="755"/>
      <c r="BB440" s="755"/>
      <c r="BC440" s="755"/>
      <c r="BD440" s="755"/>
      <c r="BE440" s="755"/>
      <c r="BF440" s="755"/>
      <c r="BG440" s="755"/>
      <c r="BH440" s="755"/>
      <c r="BI440" s="755"/>
      <c r="BJ440" s="755"/>
      <c r="BK440" s="755"/>
      <c r="BL440" s="755"/>
      <c r="BM440" s="755"/>
      <c r="BN440" s="755"/>
      <c r="BO440" s="755"/>
      <c r="BP440" s="755"/>
      <c r="BQ440" s="755"/>
      <c r="BR440" s="755"/>
      <c r="BS440" s="755"/>
      <c r="BT440" s="755"/>
      <c r="BU440" s="755"/>
      <c r="BV440" s="755"/>
      <c r="BW440" s="755"/>
      <c r="BX440" s="755"/>
      <c r="BY440" s="755"/>
      <c r="BZ440" s="755"/>
      <c r="CA440" s="755"/>
      <c r="CB440" s="755"/>
      <c r="CC440" s="755"/>
      <c r="CD440" s="755"/>
      <c r="CE440" s="755"/>
      <c r="CF440" s="755"/>
      <c r="CG440" s="755"/>
      <c r="CH440" s="755"/>
      <c r="CI440" s="755"/>
      <c r="CJ440" s="755"/>
      <c r="CK440" s="755"/>
      <c r="CL440" s="755"/>
      <c r="CM440" s="755"/>
      <c r="CN440" s="755"/>
      <c r="CO440" s="755"/>
      <c r="CP440" s="755"/>
      <c r="CQ440" s="755"/>
      <c r="CR440" s="755"/>
      <c r="CS440" s="755"/>
      <c r="CT440" s="755"/>
      <c r="CU440" s="755"/>
      <c r="CV440" s="755"/>
      <c r="CW440" s="755"/>
      <c r="CX440" s="755"/>
      <c r="CY440" s="755"/>
      <c r="CZ440" s="755"/>
      <c r="DA440" s="755"/>
      <c r="DB440" s="755"/>
      <c r="DC440" s="755"/>
      <c r="DD440" s="755"/>
      <c r="DE440" s="755"/>
      <c r="DF440" s="755"/>
      <c r="DG440" s="755"/>
      <c r="DH440" s="755"/>
      <c r="DI440" s="755"/>
      <c r="DJ440" s="755"/>
      <c r="DK440" s="755"/>
      <c r="DL440" s="755"/>
      <c r="DM440" s="755"/>
      <c r="DN440" s="755"/>
      <c r="DO440" s="755"/>
      <c r="DP440" s="755"/>
      <c r="DQ440" s="755"/>
      <c r="DR440" s="755"/>
      <c r="DS440" s="755"/>
      <c r="DT440" s="755"/>
      <c r="DU440" s="755"/>
      <c r="DV440" s="755"/>
      <c r="DW440" s="755"/>
      <c r="DX440" s="755"/>
      <c r="DY440" s="755"/>
      <c r="DZ440" s="755"/>
      <c r="EA440" s="755"/>
      <c r="EB440" s="755"/>
      <c r="EC440" s="755"/>
      <c r="ED440" s="755"/>
      <c r="EE440" s="755"/>
      <c r="EF440" s="755"/>
      <c r="EG440" s="755"/>
      <c r="EH440" s="755"/>
      <c r="EI440" s="755"/>
      <c r="EJ440" s="755"/>
      <c r="EK440" s="755"/>
      <c r="EL440" s="755"/>
      <c r="EM440" s="755"/>
      <c r="EN440" s="755"/>
      <c r="EO440" s="755"/>
      <c r="EP440" s="755"/>
      <c r="EQ440" s="755"/>
      <c r="ER440" s="755"/>
      <c r="ES440" s="755"/>
      <c r="ET440" s="755"/>
      <c r="EU440" s="755"/>
      <c r="EV440" s="755"/>
      <c r="EW440" s="755"/>
      <c r="EX440" s="755"/>
      <c r="EY440" s="755"/>
      <c r="EZ440" s="755"/>
      <c r="FA440" s="755"/>
      <c r="FB440" s="755"/>
      <c r="FC440" s="755"/>
      <c r="FD440" s="755"/>
      <c r="FE440" s="755"/>
      <c r="FF440" s="755"/>
      <c r="FG440" s="755"/>
      <c r="FH440" s="755"/>
      <c r="FI440" s="755"/>
      <c r="FJ440" s="755"/>
      <c r="FK440" s="755"/>
      <c r="FL440" s="755"/>
      <c r="FM440" s="755"/>
      <c r="FN440" s="755"/>
      <c r="FO440" s="755"/>
      <c r="FP440" s="755"/>
      <c r="FQ440" s="755"/>
      <c r="FR440" s="755"/>
      <c r="FS440" s="755"/>
      <c r="FT440" s="755"/>
      <c r="FU440" s="755"/>
      <c r="FV440" s="755"/>
      <c r="FW440" s="755"/>
      <c r="FX440" s="755"/>
      <c r="FY440" s="755"/>
      <c r="FZ440" s="755"/>
      <c r="GA440" s="755"/>
      <c r="GB440" s="755"/>
      <c r="GC440" s="755"/>
      <c r="GD440" s="755"/>
      <c r="GE440" s="755"/>
      <c r="GF440" s="755"/>
      <c r="GG440" s="755"/>
      <c r="GH440" s="755"/>
      <c r="GI440" s="755"/>
      <c r="GJ440" s="755"/>
      <c r="GK440" s="755"/>
      <c r="GL440" s="755"/>
      <c r="GM440" s="755"/>
      <c r="GN440" s="755"/>
      <c r="GO440" s="755"/>
      <c r="GP440" s="755"/>
      <c r="GQ440" s="755"/>
      <c r="GR440" s="755"/>
      <c r="GS440" s="755"/>
      <c r="GT440" s="755"/>
      <c r="GU440" s="755"/>
      <c r="GV440" s="755"/>
      <c r="GW440" s="755"/>
      <c r="GX440" s="755"/>
      <c r="GY440" s="755"/>
      <c r="GZ440" s="755"/>
      <c r="HA440" s="755"/>
      <c r="HB440" s="755"/>
      <c r="HC440" s="755"/>
      <c r="HD440" s="755"/>
      <c r="HE440" s="755"/>
      <c r="HF440" s="755"/>
      <c r="HG440" s="755"/>
      <c r="HH440" s="755"/>
      <c r="HI440" s="755"/>
      <c r="HJ440" s="755"/>
      <c r="HK440" s="755"/>
      <c r="HL440" s="755"/>
      <c r="HM440" s="755"/>
      <c r="HN440" s="755"/>
    </row>
    <row r="441" spans="1:222" s="756" customFormat="1" x14ac:dyDescent="0.25">
      <c r="A441" s="732">
        <v>388</v>
      </c>
      <c r="B441" s="730" t="s">
        <v>4346</v>
      </c>
      <c r="C441" s="730" t="s">
        <v>119</v>
      </c>
      <c r="D441" s="730" t="s">
        <v>1223</v>
      </c>
      <c r="E441" s="803">
        <v>2.5</v>
      </c>
      <c r="F441" s="732">
        <v>93</v>
      </c>
      <c r="G441" s="733" t="str">
        <f t="shared" si="8"/>
        <v>Xuất sắc</v>
      </c>
      <c r="H441" s="732"/>
      <c r="I441" s="755"/>
      <c r="J441" s="755"/>
      <c r="K441" s="755"/>
      <c r="L441" s="755"/>
      <c r="M441" s="755"/>
      <c r="N441" s="755"/>
      <c r="O441" s="755"/>
      <c r="P441" s="755"/>
      <c r="Q441" s="755"/>
      <c r="R441" s="755"/>
      <c r="S441" s="755"/>
      <c r="T441" s="755"/>
      <c r="U441" s="755"/>
      <c r="V441" s="755"/>
      <c r="W441" s="755"/>
      <c r="X441" s="755"/>
      <c r="Y441" s="755"/>
      <c r="Z441" s="755"/>
      <c r="AA441" s="755"/>
      <c r="AB441" s="755"/>
      <c r="AC441" s="755"/>
      <c r="AD441" s="755"/>
      <c r="AE441" s="755"/>
      <c r="AF441" s="755"/>
      <c r="AG441" s="755"/>
      <c r="AH441" s="755"/>
      <c r="AI441" s="755"/>
      <c r="AJ441" s="755"/>
      <c r="AK441" s="755"/>
      <c r="AL441" s="755"/>
      <c r="AM441" s="755"/>
      <c r="AN441" s="755"/>
      <c r="AO441" s="755"/>
      <c r="AP441" s="755"/>
      <c r="AQ441" s="755"/>
      <c r="AR441" s="755"/>
      <c r="AS441" s="755"/>
      <c r="AT441" s="755"/>
      <c r="AU441" s="755"/>
      <c r="AV441" s="755"/>
      <c r="AW441" s="755"/>
      <c r="AX441" s="755"/>
      <c r="AY441" s="755"/>
      <c r="AZ441" s="755"/>
      <c r="BA441" s="755"/>
      <c r="BB441" s="755"/>
      <c r="BC441" s="755"/>
      <c r="BD441" s="755"/>
      <c r="BE441" s="755"/>
      <c r="BF441" s="755"/>
      <c r="BG441" s="755"/>
      <c r="BH441" s="755"/>
      <c r="BI441" s="755"/>
      <c r="BJ441" s="755"/>
      <c r="BK441" s="755"/>
      <c r="BL441" s="755"/>
      <c r="BM441" s="755"/>
      <c r="BN441" s="755"/>
      <c r="BO441" s="755"/>
      <c r="BP441" s="755"/>
      <c r="BQ441" s="755"/>
      <c r="BR441" s="755"/>
      <c r="BS441" s="755"/>
      <c r="BT441" s="755"/>
      <c r="BU441" s="755"/>
      <c r="BV441" s="755"/>
      <c r="BW441" s="755"/>
      <c r="BX441" s="755"/>
      <c r="BY441" s="755"/>
      <c r="BZ441" s="755"/>
      <c r="CA441" s="755"/>
      <c r="CB441" s="755"/>
      <c r="CC441" s="755"/>
      <c r="CD441" s="755"/>
      <c r="CE441" s="755"/>
      <c r="CF441" s="755"/>
      <c r="CG441" s="755"/>
      <c r="CH441" s="755"/>
      <c r="CI441" s="755"/>
      <c r="CJ441" s="755"/>
      <c r="CK441" s="755"/>
      <c r="CL441" s="755"/>
      <c r="CM441" s="755"/>
      <c r="CN441" s="755"/>
      <c r="CO441" s="755"/>
      <c r="CP441" s="755"/>
      <c r="CQ441" s="755"/>
      <c r="CR441" s="755"/>
      <c r="CS441" s="755"/>
      <c r="CT441" s="755"/>
      <c r="CU441" s="755"/>
      <c r="CV441" s="755"/>
      <c r="CW441" s="755"/>
      <c r="CX441" s="755"/>
      <c r="CY441" s="755"/>
      <c r="CZ441" s="755"/>
      <c r="DA441" s="755"/>
      <c r="DB441" s="755"/>
      <c r="DC441" s="755"/>
      <c r="DD441" s="755"/>
      <c r="DE441" s="755"/>
      <c r="DF441" s="755"/>
      <c r="DG441" s="755"/>
      <c r="DH441" s="755"/>
      <c r="DI441" s="755"/>
      <c r="DJ441" s="755"/>
      <c r="DK441" s="755"/>
      <c r="DL441" s="755"/>
      <c r="DM441" s="755"/>
      <c r="DN441" s="755"/>
      <c r="DO441" s="755"/>
      <c r="DP441" s="755"/>
      <c r="DQ441" s="755"/>
      <c r="DR441" s="755"/>
      <c r="DS441" s="755"/>
      <c r="DT441" s="755"/>
      <c r="DU441" s="755"/>
      <c r="DV441" s="755"/>
      <c r="DW441" s="755"/>
      <c r="DX441" s="755"/>
      <c r="DY441" s="755"/>
      <c r="DZ441" s="755"/>
      <c r="EA441" s="755"/>
      <c r="EB441" s="755"/>
      <c r="EC441" s="755"/>
      <c r="ED441" s="755"/>
      <c r="EE441" s="755"/>
      <c r="EF441" s="755"/>
      <c r="EG441" s="755"/>
      <c r="EH441" s="755"/>
      <c r="EI441" s="755"/>
      <c r="EJ441" s="755"/>
      <c r="EK441" s="755"/>
      <c r="EL441" s="755"/>
      <c r="EM441" s="755"/>
      <c r="EN441" s="755"/>
      <c r="EO441" s="755"/>
      <c r="EP441" s="755"/>
      <c r="EQ441" s="755"/>
      <c r="ER441" s="755"/>
      <c r="ES441" s="755"/>
      <c r="ET441" s="755"/>
      <c r="EU441" s="755"/>
      <c r="EV441" s="755"/>
      <c r="EW441" s="755"/>
      <c r="EX441" s="755"/>
      <c r="EY441" s="755"/>
      <c r="EZ441" s="755"/>
      <c r="FA441" s="755"/>
      <c r="FB441" s="755"/>
      <c r="FC441" s="755"/>
      <c r="FD441" s="755"/>
      <c r="FE441" s="755"/>
      <c r="FF441" s="755"/>
      <c r="FG441" s="755"/>
      <c r="FH441" s="755"/>
      <c r="FI441" s="755"/>
      <c r="FJ441" s="755"/>
      <c r="FK441" s="755"/>
      <c r="FL441" s="755"/>
      <c r="FM441" s="755"/>
      <c r="FN441" s="755"/>
      <c r="FO441" s="755"/>
      <c r="FP441" s="755"/>
      <c r="FQ441" s="755"/>
      <c r="FR441" s="755"/>
      <c r="FS441" s="755"/>
      <c r="FT441" s="755"/>
      <c r="FU441" s="755"/>
      <c r="FV441" s="755"/>
      <c r="FW441" s="755"/>
      <c r="FX441" s="755"/>
      <c r="FY441" s="755"/>
      <c r="FZ441" s="755"/>
      <c r="GA441" s="755"/>
      <c r="GB441" s="755"/>
      <c r="GC441" s="755"/>
      <c r="GD441" s="755"/>
      <c r="GE441" s="755"/>
      <c r="GF441" s="755"/>
      <c r="GG441" s="755"/>
      <c r="GH441" s="755"/>
      <c r="GI441" s="755"/>
      <c r="GJ441" s="755"/>
      <c r="GK441" s="755"/>
      <c r="GL441" s="755"/>
      <c r="GM441" s="755"/>
      <c r="GN441" s="755"/>
      <c r="GO441" s="755"/>
      <c r="GP441" s="755"/>
      <c r="GQ441" s="755"/>
      <c r="GR441" s="755"/>
      <c r="GS441" s="755"/>
      <c r="GT441" s="755"/>
      <c r="GU441" s="755"/>
      <c r="GV441" s="755"/>
      <c r="GW441" s="755"/>
      <c r="GX441" s="755"/>
      <c r="GY441" s="755"/>
      <c r="GZ441" s="755"/>
      <c r="HA441" s="755"/>
      <c r="HB441" s="755"/>
      <c r="HC441" s="755"/>
      <c r="HD441" s="755"/>
      <c r="HE441" s="755"/>
      <c r="HF441" s="755"/>
      <c r="HG441" s="755"/>
      <c r="HH441" s="755"/>
      <c r="HI441" s="755"/>
      <c r="HJ441" s="755"/>
      <c r="HK441" s="755"/>
      <c r="HL441" s="755"/>
      <c r="HM441" s="755"/>
      <c r="HN441" s="755"/>
    </row>
    <row r="443" spans="1:222" s="373" customFormat="1" ht="15.75" customHeight="1" x14ac:dyDescent="0.25">
      <c r="A443" s="1004" t="s">
        <v>5356</v>
      </c>
      <c r="B443" s="1003"/>
      <c r="C443" s="806"/>
      <c r="D443" s="806"/>
      <c r="E443" s="807"/>
      <c r="F443" s="808"/>
      <c r="G443" s="809"/>
      <c r="H443" s="809"/>
      <c r="I443" s="809"/>
      <c r="J443" s="809"/>
      <c r="K443" s="809"/>
      <c r="L443" s="809"/>
      <c r="M443" s="809"/>
      <c r="N443" s="809"/>
      <c r="O443" s="809"/>
      <c r="P443" s="809"/>
      <c r="Q443" s="809"/>
      <c r="R443" s="809"/>
      <c r="S443" s="809"/>
      <c r="T443" s="809"/>
      <c r="U443" s="809"/>
      <c r="V443" s="809"/>
    </row>
    <row r="444" spans="1:222" s="373" customFormat="1" ht="15.75" customHeight="1" x14ac:dyDescent="0.25">
      <c r="A444" s="1004" t="s">
        <v>5357</v>
      </c>
      <c r="B444" s="1003"/>
      <c r="C444" s="806"/>
      <c r="D444" s="806"/>
      <c r="E444" s="807"/>
      <c r="F444" s="808"/>
      <c r="G444" s="809"/>
      <c r="H444" s="809"/>
      <c r="I444" s="809"/>
      <c r="J444" s="809"/>
      <c r="K444" s="809"/>
      <c r="L444" s="809"/>
      <c r="M444" s="809"/>
      <c r="N444" s="809"/>
      <c r="O444" s="809"/>
      <c r="P444" s="809"/>
      <c r="Q444" s="809"/>
      <c r="R444" s="809"/>
      <c r="S444" s="809"/>
      <c r="T444" s="809"/>
      <c r="U444" s="809"/>
      <c r="V444" s="809"/>
    </row>
    <row r="445" spans="1:222" s="373" customFormat="1" ht="13.5" customHeight="1" x14ac:dyDescent="0.25">
      <c r="A445" s="808"/>
      <c r="B445" s="809"/>
      <c r="C445" s="809"/>
      <c r="D445" s="809"/>
      <c r="E445" s="807"/>
      <c r="F445" s="809"/>
      <c r="G445" s="809"/>
      <c r="H445" s="809"/>
      <c r="I445" s="809"/>
      <c r="J445" s="809"/>
      <c r="K445" s="809"/>
      <c r="L445" s="809"/>
      <c r="M445" s="809"/>
      <c r="N445" s="809"/>
      <c r="O445" s="809"/>
      <c r="P445" s="809"/>
      <c r="Q445" s="809"/>
      <c r="R445" s="809"/>
      <c r="S445" s="809"/>
      <c r="T445" s="809"/>
      <c r="U445" s="809"/>
      <c r="V445" s="809"/>
      <c r="W445" s="809"/>
      <c r="X445" s="809"/>
      <c r="Y445" s="809"/>
      <c r="Z445" s="809"/>
      <c r="AA445" s="809"/>
    </row>
    <row r="446" spans="1:222" s="373" customFormat="1" ht="28.5" customHeight="1" x14ac:dyDescent="0.25">
      <c r="A446" s="810" t="s">
        <v>118</v>
      </c>
      <c r="B446" s="810" t="s">
        <v>536</v>
      </c>
      <c r="C446" s="810" t="s">
        <v>547</v>
      </c>
      <c r="D446" s="810" t="s">
        <v>486</v>
      </c>
      <c r="E446" s="811" t="s">
        <v>5342</v>
      </c>
      <c r="F446" s="812" t="s">
        <v>537</v>
      </c>
      <c r="G446" s="810" t="s">
        <v>453</v>
      </c>
      <c r="H446" s="809"/>
      <c r="I446" s="809"/>
      <c r="J446" s="809"/>
      <c r="K446" s="809"/>
      <c r="L446" s="809"/>
      <c r="M446" s="809"/>
      <c r="N446" s="809"/>
      <c r="O446" s="809"/>
      <c r="P446" s="809"/>
      <c r="Q446" s="809"/>
      <c r="R446" s="809"/>
      <c r="S446" s="809"/>
      <c r="T446" s="809"/>
      <c r="U446" s="809"/>
      <c r="V446" s="809"/>
      <c r="W446" s="809"/>
      <c r="X446" s="809"/>
      <c r="Y446" s="809"/>
      <c r="Z446" s="809"/>
      <c r="AA446" s="809"/>
    </row>
    <row r="447" spans="1:222" s="373" customFormat="1" ht="15" customHeight="1" x14ac:dyDescent="0.25">
      <c r="A447" s="813">
        <v>389</v>
      </c>
      <c r="B447" s="814" t="s">
        <v>4347</v>
      </c>
      <c r="C447" s="814" t="s">
        <v>4348</v>
      </c>
      <c r="D447" s="814" t="s">
        <v>72</v>
      </c>
      <c r="E447" s="815">
        <v>1.93</v>
      </c>
      <c r="F447" s="813">
        <v>80</v>
      </c>
      <c r="G447" s="813" t="str">
        <f t="shared" ref="G447:G504" si="9">IF(F447&gt;=90,"Xuất sắc",IF(F447&gt;=80,"Tốt",IF(F447&gt;=65,"Khá",IF(F447&gt;=50,"Trung bình",IF(F447&gt;=35,"Yếu","Kém")))))</f>
        <v>Tốt</v>
      </c>
      <c r="H447" s="816"/>
      <c r="I447" s="816"/>
      <c r="J447" s="816"/>
      <c r="K447" s="816"/>
      <c r="L447" s="816"/>
      <c r="M447" s="816"/>
      <c r="N447" s="816"/>
      <c r="O447" s="816"/>
      <c r="P447" s="816"/>
      <c r="Q447" s="816"/>
      <c r="R447" s="816"/>
      <c r="S447" s="816"/>
      <c r="T447" s="816"/>
      <c r="U447" s="816"/>
      <c r="V447" s="816"/>
      <c r="W447" s="816"/>
      <c r="X447" s="816"/>
      <c r="Y447" s="816"/>
      <c r="Z447" s="816"/>
      <c r="AA447" s="816"/>
    </row>
    <row r="448" spans="1:222" s="373" customFormat="1" ht="15" customHeight="1" x14ac:dyDescent="0.25">
      <c r="A448" s="813">
        <v>390</v>
      </c>
      <c r="B448" s="814" t="s">
        <v>4349</v>
      </c>
      <c r="C448" s="814" t="s">
        <v>4350</v>
      </c>
      <c r="D448" s="814" t="s">
        <v>34</v>
      </c>
      <c r="E448" s="815">
        <v>1.88</v>
      </c>
      <c r="F448" s="813">
        <v>88</v>
      </c>
      <c r="G448" s="813" t="str">
        <f t="shared" si="9"/>
        <v>Tốt</v>
      </c>
      <c r="H448" s="816"/>
      <c r="I448" s="816"/>
      <c r="J448" s="816"/>
      <c r="K448" s="816"/>
      <c r="L448" s="816"/>
      <c r="M448" s="816"/>
      <c r="N448" s="816"/>
      <c r="O448" s="816"/>
      <c r="P448" s="816"/>
      <c r="Q448" s="816"/>
      <c r="R448" s="816"/>
      <c r="S448" s="816"/>
      <c r="T448" s="816"/>
      <c r="U448" s="816"/>
      <c r="V448" s="816"/>
      <c r="W448" s="816"/>
      <c r="X448" s="816"/>
      <c r="Y448" s="816"/>
      <c r="Z448" s="816"/>
      <c r="AA448" s="816"/>
    </row>
    <row r="449" spans="1:27" s="373" customFormat="1" ht="15" customHeight="1" x14ac:dyDescent="0.25">
      <c r="A449" s="813">
        <v>391</v>
      </c>
      <c r="B449" s="814" t="s">
        <v>4351</v>
      </c>
      <c r="C449" s="814" t="s">
        <v>84</v>
      </c>
      <c r="D449" s="814" t="s">
        <v>34</v>
      </c>
      <c r="E449" s="815">
        <v>1.69</v>
      </c>
      <c r="F449" s="813">
        <v>78</v>
      </c>
      <c r="G449" s="813" t="str">
        <f t="shared" si="9"/>
        <v>Khá</v>
      </c>
      <c r="H449" s="816"/>
      <c r="I449" s="816"/>
      <c r="J449" s="816"/>
      <c r="K449" s="816"/>
      <c r="L449" s="816"/>
      <c r="M449" s="816"/>
      <c r="N449" s="816"/>
      <c r="O449" s="816"/>
      <c r="P449" s="816"/>
      <c r="Q449" s="816"/>
      <c r="R449" s="816"/>
      <c r="S449" s="816"/>
      <c r="T449" s="816"/>
      <c r="U449" s="816"/>
      <c r="V449" s="816"/>
      <c r="W449" s="816"/>
      <c r="X449" s="816"/>
      <c r="Y449" s="816"/>
      <c r="Z449" s="816"/>
      <c r="AA449" s="816"/>
    </row>
    <row r="450" spans="1:27" s="373" customFormat="1" ht="15" customHeight="1" x14ac:dyDescent="0.25">
      <c r="A450" s="813">
        <v>392</v>
      </c>
      <c r="B450" s="814" t="s">
        <v>4352</v>
      </c>
      <c r="C450" s="814" t="s">
        <v>4353</v>
      </c>
      <c r="D450" s="814" t="s">
        <v>34</v>
      </c>
      <c r="E450" s="815">
        <v>2.69</v>
      </c>
      <c r="F450" s="813">
        <v>88</v>
      </c>
      <c r="G450" s="813" t="str">
        <f t="shared" si="9"/>
        <v>Tốt</v>
      </c>
      <c r="H450" s="816"/>
      <c r="I450" s="816"/>
      <c r="J450" s="816"/>
      <c r="K450" s="816"/>
      <c r="L450" s="816"/>
      <c r="M450" s="816"/>
      <c r="N450" s="816"/>
      <c r="O450" s="816"/>
      <c r="P450" s="816"/>
      <c r="Q450" s="816"/>
      <c r="R450" s="816"/>
      <c r="S450" s="816"/>
      <c r="T450" s="816"/>
      <c r="U450" s="816"/>
      <c r="V450" s="816"/>
      <c r="W450" s="816"/>
      <c r="X450" s="816"/>
      <c r="Y450" s="816"/>
      <c r="Z450" s="816"/>
      <c r="AA450" s="816"/>
    </row>
    <row r="451" spans="1:27" s="373" customFormat="1" ht="15" customHeight="1" x14ac:dyDescent="0.25">
      <c r="A451" s="813">
        <v>393</v>
      </c>
      <c r="B451" s="814" t="s">
        <v>4354</v>
      </c>
      <c r="C451" s="814" t="s">
        <v>1919</v>
      </c>
      <c r="D451" s="814" t="s">
        <v>148</v>
      </c>
      <c r="E451" s="815">
        <v>1.88</v>
      </c>
      <c r="F451" s="813">
        <v>78</v>
      </c>
      <c r="G451" s="813" t="str">
        <f t="shared" si="9"/>
        <v>Khá</v>
      </c>
      <c r="H451" s="816"/>
      <c r="I451" s="816"/>
      <c r="J451" s="816"/>
      <c r="K451" s="816"/>
      <c r="L451" s="816"/>
      <c r="M451" s="816"/>
      <c r="N451" s="816"/>
      <c r="O451" s="816"/>
      <c r="P451" s="816"/>
      <c r="Q451" s="816"/>
      <c r="R451" s="816"/>
      <c r="S451" s="816"/>
      <c r="T451" s="816"/>
      <c r="U451" s="816"/>
      <c r="V451" s="816"/>
      <c r="W451" s="816"/>
      <c r="X451" s="816"/>
      <c r="Y451" s="816"/>
      <c r="Z451" s="816"/>
      <c r="AA451" s="816"/>
    </row>
    <row r="452" spans="1:27" s="373" customFormat="1" ht="15" customHeight="1" x14ac:dyDescent="0.25">
      <c r="A452" s="813">
        <v>394</v>
      </c>
      <c r="B452" s="814" t="s">
        <v>4355</v>
      </c>
      <c r="C452" s="814" t="s">
        <v>1658</v>
      </c>
      <c r="D452" s="814" t="s">
        <v>820</v>
      </c>
      <c r="E452" s="815">
        <v>1</v>
      </c>
      <c r="F452" s="813">
        <v>67</v>
      </c>
      <c r="G452" s="813" t="str">
        <f t="shared" si="9"/>
        <v>Khá</v>
      </c>
      <c r="H452" s="816"/>
      <c r="I452" s="816"/>
      <c r="J452" s="816"/>
      <c r="K452" s="816"/>
      <c r="L452" s="816"/>
      <c r="M452" s="816"/>
      <c r="N452" s="816"/>
      <c r="O452" s="816"/>
      <c r="P452" s="816"/>
      <c r="Q452" s="816"/>
      <c r="R452" s="816"/>
      <c r="S452" s="816"/>
      <c r="T452" s="816"/>
      <c r="U452" s="816"/>
      <c r="V452" s="816"/>
      <c r="W452" s="816"/>
      <c r="X452" s="816"/>
      <c r="Y452" s="816"/>
      <c r="Z452" s="816"/>
      <c r="AA452" s="816"/>
    </row>
    <row r="453" spans="1:27" s="373" customFormat="1" ht="15" customHeight="1" x14ac:dyDescent="0.25">
      <c r="A453" s="813">
        <v>395</v>
      </c>
      <c r="B453" s="814" t="s">
        <v>4356</v>
      </c>
      <c r="C453" s="814" t="s">
        <v>1226</v>
      </c>
      <c r="D453" s="814" t="s">
        <v>229</v>
      </c>
      <c r="E453" s="815">
        <v>1.69</v>
      </c>
      <c r="F453" s="813">
        <v>63</v>
      </c>
      <c r="G453" s="813" t="str">
        <f t="shared" si="9"/>
        <v>Trung bình</v>
      </c>
      <c r="H453" s="816"/>
      <c r="I453" s="816"/>
      <c r="J453" s="816"/>
      <c r="K453" s="816"/>
      <c r="L453" s="816"/>
      <c r="M453" s="816"/>
      <c r="N453" s="816"/>
      <c r="O453" s="816"/>
      <c r="P453" s="816"/>
      <c r="Q453" s="816"/>
      <c r="R453" s="816"/>
      <c r="S453" s="816"/>
      <c r="T453" s="816"/>
      <c r="U453" s="816"/>
      <c r="V453" s="816"/>
      <c r="W453" s="816"/>
      <c r="X453" s="816"/>
      <c r="Y453" s="816"/>
      <c r="Z453" s="816"/>
      <c r="AA453" s="816"/>
    </row>
    <row r="454" spans="1:27" s="373" customFormat="1" ht="15" customHeight="1" x14ac:dyDescent="0.25">
      <c r="A454" s="813">
        <v>396</v>
      </c>
      <c r="B454" s="814" t="s">
        <v>4357</v>
      </c>
      <c r="C454" s="814" t="s">
        <v>100</v>
      </c>
      <c r="D454" s="814" t="s">
        <v>27</v>
      </c>
      <c r="E454" s="815">
        <v>3.38</v>
      </c>
      <c r="F454" s="813">
        <v>97</v>
      </c>
      <c r="G454" s="813" t="str">
        <f t="shared" si="9"/>
        <v>Xuất sắc</v>
      </c>
      <c r="H454" s="816"/>
      <c r="I454" s="816"/>
      <c r="J454" s="816"/>
      <c r="K454" s="816"/>
      <c r="L454" s="816"/>
      <c r="M454" s="816"/>
      <c r="N454" s="816"/>
      <c r="O454" s="816"/>
      <c r="P454" s="816"/>
      <c r="Q454" s="816"/>
      <c r="R454" s="816"/>
      <c r="S454" s="816"/>
      <c r="T454" s="816"/>
      <c r="U454" s="816"/>
      <c r="V454" s="816"/>
      <c r="W454" s="816"/>
      <c r="X454" s="816"/>
      <c r="Y454" s="816"/>
      <c r="Z454" s="816"/>
      <c r="AA454" s="816"/>
    </row>
    <row r="455" spans="1:27" s="373" customFormat="1" ht="15" customHeight="1" x14ac:dyDescent="0.25">
      <c r="A455" s="813">
        <v>397</v>
      </c>
      <c r="B455" s="814" t="s">
        <v>4358</v>
      </c>
      <c r="C455" s="814" t="s">
        <v>4359</v>
      </c>
      <c r="D455" s="814" t="s">
        <v>210</v>
      </c>
      <c r="E455" s="815">
        <v>2.38</v>
      </c>
      <c r="F455" s="813">
        <v>80</v>
      </c>
      <c r="G455" s="813" t="str">
        <f t="shared" si="9"/>
        <v>Tốt</v>
      </c>
      <c r="H455" s="816"/>
      <c r="I455" s="816"/>
      <c r="J455" s="816"/>
      <c r="K455" s="816"/>
      <c r="L455" s="816"/>
      <c r="M455" s="816"/>
      <c r="N455" s="816"/>
      <c r="O455" s="816"/>
      <c r="P455" s="816"/>
      <c r="Q455" s="816"/>
      <c r="R455" s="816"/>
      <c r="S455" s="816"/>
      <c r="T455" s="816"/>
      <c r="U455" s="816"/>
      <c r="V455" s="816"/>
      <c r="W455" s="816"/>
      <c r="X455" s="816"/>
      <c r="Y455" s="816"/>
      <c r="Z455" s="816"/>
      <c r="AA455" s="816"/>
    </row>
    <row r="456" spans="1:27" s="373" customFormat="1" ht="15" customHeight="1" x14ac:dyDescent="0.25">
      <c r="A456" s="813">
        <v>398</v>
      </c>
      <c r="B456" s="814" t="s">
        <v>4360</v>
      </c>
      <c r="C456" s="814" t="s">
        <v>4361</v>
      </c>
      <c r="D456" s="814" t="s">
        <v>152</v>
      </c>
      <c r="E456" s="815">
        <v>2.19</v>
      </c>
      <c r="F456" s="813">
        <v>80</v>
      </c>
      <c r="G456" s="813" t="str">
        <f t="shared" si="9"/>
        <v>Tốt</v>
      </c>
      <c r="H456" s="816"/>
      <c r="I456" s="816"/>
      <c r="J456" s="816"/>
      <c r="K456" s="816"/>
      <c r="L456" s="816"/>
      <c r="M456" s="816"/>
      <c r="N456" s="816"/>
      <c r="O456" s="816"/>
      <c r="P456" s="816"/>
      <c r="Q456" s="816"/>
      <c r="R456" s="816"/>
      <c r="S456" s="816"/>
      <c r="T456" s="816"/>
      <c r="U456" s="816"/>
      <c r="V456" s="816"/>
      <c r="W456" s="816"/>
      <c r="X456" s="816"/>
      <c r="Y456" s="816"/>
      <c r="Z456" s="816"/>
      <c r="AA456" s="816"/>
    </row>
    <row r="457" spans="1:27" s="373" customFormat="1" ht="15" customHeight="1" x14ac:dyDescent="0.25">
      <c r="A457" s="813">
        <v>399</v>
      </c>
      <c r="B457" s="814" t="s">
        <v>4362</v>
      </c>
      <c r="C457" s="814" t="s">
        <v>2967</v>
      </c>
      <c r="D457" s="814" t="s">
        <v>254</v>
      </c>
      <c r="E457" s="815">
        <v>1.38</v>
      </c>
      <c r="F457" s="813">
        <v>58</v>
      </c>
      <c r="G457" s="813" t="str">
        <f t="shared" si="9"/>
        <v>Trung bình</v>
      </c>
      <c r="H457" s="816"/>
      <c r="I457" s="816"/>
      <c r="J457" s="816"/>
      <c r="K457" s="816"/>
      <c r="L457" s="816"/>
      <c r="M457" s="816"/>
      <c r="N457" s="816"/>
      <c r="O457" s="816"/>
      <c r="P457" s="816"/>
      <c r="Q457" s="816"/>
      <c r="R457" s="816"/>
      <c r="S457" s="816"/>
      <c r="T457" s="816"/>
      <c r="U457" s="816"/>
      <c r="V457" s="816"/>
      <c r="W457" s="816"/>
      <c r="X457" s="816"/>
      <c r="Y457" s="816"/>
      <c r="Z457" s="816"/>
      <c r="AA457" s="816"/>
    </row>
    <row r="458" spans="1:27" s="373" customFormat="1" ht="15" customHeight="1" x14ac:dyDescent="0.25">
      <c r="A458" s="813">
        <v>400</v>
      </c>
      <c r="B458" s="814" t="s">
        <v>4363</v>
      </c>
      <c r="C458" s="814" t="s">
        <v>4364</v>
      </c>
      <c r="D458" s="814" t="s">
        <v>49</v>
      </c>
      <c r="E458" s="815">
        <v>2</v>
      </c>
      <c r="F458" s="813">
        <v>75</v>
      </c>
      <c r="G458" s="813" t="str">
        <f t="shared" si="9"/>
        <v>Khá</v>
      </c>
      <c r="H458" s="816"/>
      <c r="I458" s="816"/>
      <c r="J458" s="816"/>
      <c r="K458" s="816"/>
      <c r="L458" s="816"/>
      <c r="M458" s="816"/>
      <c r="N458" s="816"/>
      <c r="O458" s="816"/>
      <c r="P458" s="816"/>
      <c r="Q458" s="816"/>
      <c r="R458" s="816"/>
      <c r="S458" s="816"/>
      <c r="T458" s="816"/>
      <c r="U458" s="816"/>
      <c r="V458" s="816"/>
      <c r="W458" s="816"/>
      <c r="X458" s="816"/>
      <c r="Y458" s="816"/>
      <c r="Z458" s="816"/>
      <c r="AA458" s="816"/>
    </row>
    <row r="459" spans="1:27" s="373" customFormat="1" ht="15" customHeight="1" x14ac:dyDescent="0.25">
      <c r="A459" s="813">
        <v>401</v>
      </c>
      <c r="B459" s="814" t="s">
        <v>4365</v>
      </c>
      <c r="C459" s="814" t="s">
        <v>557</v>
      </c>
      <c r="D459" s="814" t="s">
        <v>523</v>
      </c>
      <c r="E459" s="815">
        <v>1.81</v>
      </c>
      <c r="F459" s="813">
        <v>74</v>
      </c>
      <c r="G459" s="813" t="str">
        <f t="shared" si="9"/>
        <v>Khá</v>
      </c>
      <c r="H459" s="816"/>
      <c r="I459" s="816"/>
      <c r="J459" s="816"/>
      <c r="K459" s="816"/>
      <c r="L459" s="816"/>
      <c r="M459" s="816"/>
      <c r="N459" s="816"/>
      <c r="O459" s="816"/>
      <c r="P459" s="816"/>
      <c r="Q459" s="816"/>
      <c r="R459" s="816"/>
      <c r="S459" s="816"/>
      <c r="T459" s="816"/>
      <c r="U459" s="816"/>
      <c r="V459" s="816"/>
      <c r="W459" s="816"/>
      <c r="X459" s="816"/>
      <c r="Y459" s="816"/>
      <c r="Z459" s="816"/>
      <c r="AA459" s="816"/>
    </row>
    <row r="460" spans="1:27" s="373" customFormat="1" ht="15" customHeight="1" x14ac:dyDescent="0.25">
      <c r="A460" s="813">
        <v>402</v>
      </c>
      <c r="B460" s="814" t="s">
        <v>4366</v>
      </c>
      <c r="C460" s="814" t="s">
        <v>4367</v>
      </c>
      <c r="D460" s="814" t="s">
        <v>82</v>
      </c>
      <c r="E460" s="815">
        <v>1.31</v>
      </c>
      <c r="F460" s="813">
        <v>76</v>
      </c>
      <c r="G460" s="813" t="str">
        <f t="shared" si="9"/>
        <v>Khá</v>
      </c>
      <c r="H460" s="816"/>
      <c r="I460" s="816"/>
      <c r="J460" s="816"/>
      <c r="K460" s="816"/>
      <c r="L460" s="816"/>
      <c r="M460" s="816"/>
      <c r="N460" s="816"/>
      <c r="O460" s="816"/>
      <c r="P460" s="816"/>
      <c r="Q460" s="816"/>
      <c r="R460" s="816"/>
      <c r="S460" s="816"/>
      <c r="T460" s="816"/>
      <c r="U460" s="816"/>
      <c r="V460" s="816"/>
      <c r="W460" s="816"/>
      <c r="X460" s="816"/>
      <c r="Y460" s="816"/>
      <c r="Z460" s="816"/>
      <c r="AA460" s="816"/>
    </row>
    <row r="461" spans="1:27" s="373" customFormat="1" ht="15" customHeight="1" x14ac:dyDescent="0.25">
      <c r="A461" s="813">
        <v>403</v>
      </c>
      <c r="B461" s="814" t="s">
        <v>4368</v>
      </c>
      <c r="C461" s="814" t="s">
        <v>513</v>
      </c>
      <c r="D461" s="814" t="s">
        <v>82</v>
      </c>
      <c r="E461" s="815">
        <v>1.81</v>
      </c>
      <c r="F461" s="813">
        <v>77</v>
      </c>
      <c r="G461" s="813" t="str">
        <f t="shared" si="9"/>
        <v>Khá</v>
      </c>
      <c r="H461" s="816"/>
      <c r="I461" s="816"/>
      <c r="J461" s="816"/>
      <c r="K461" s="816"/>
      <c r="L461" s="816"/>
      <c r="M461" s="816"/>
      <c r="N461" s="816"/>
      <c r="O461" s="816"/>
      <c r="P461" s="816"/>
      <c r="Q461" s="816"/>
      <c r="R461" s="816"/>
      <c r="S461" s="816"/>
      <c r="T461" s="816"/>
      <c r="U461" s="816"/>
      <c r="V461" s="816"/>
      <c r="W461" s="816"/>
      <c r="X461" s="816"/>
      <c r="Y461" s="816"/>
      <c r="Z461" s="816"/>
      <c r="AA461" s="816"/>
    </row>
    <row r="462" spans="1:27" s="373" customFormat="1" ht="15" customHeight="1" x14ac:dyDescent="0.25">
      <c r="A462" s="813">
        <v>404</v>
      </c>
      <c r="B462" s="814" t="s">
        <v>4369</v>
      </c>
      <c r="C462" s="814" t="s">
        <v>61</v>
      </c>
      <c r="D462" s="814" t="s">
        <v>20</v>
      </c>
      <c r="E462" s="815">
        <v>1.88</v>
      </c>
      <c r="F462" s="813">
        <v>90</v>
      </c>
      <c r="G462" s="813" t="str">
        <f t="shared" si="9"/>
        <v>Xuất sắc</v>
      </c>
      <c r="H462" s="816"/>
      <c r="I462" s="816"/>
      <c r="J462" s="816"/>
      <c r="K462" s="816"/>
      <c r="L462" s="816"/>
      <c r="M462" s="816"/>
      <c r="N462" s="816"/>
      <c r="O462" s="816"/>
      <c r="P462" s="816"/>
      <c r="Q462" s="816"/>
      <c r="R462" s="816"/>
      <c r="S462" s="816"/>
      <c r="T462" s="816"/>
      <c r="U462" s="816"/>
      <c r="V462" s="816"/>
      <c r="W462" s="816"/>
      <c r="X462" s="816"/>
      <c r="Y462" s="816"/>
      <c r="Z462" s="816"/>
      <c r="AA462" s="816"/>
    </row>
    <row r="463" spans="1:27" s="373" customFormat="1" ht="15" customHeight="1" x14ac:dyDescent="0.25">
      <c r="A463" s="813">
        <v>405</v>
      </c>
      <c r="B463" s="814" t="s">
        <v>4370</v>
      </c>
      <c r="C463" s="814" t="s">
        <v>2967</v>
      </c>
      <c r="D463" s="814" t="s">
        <v>182</v>
      </c>
      <c r="E463" s="815">
        <v>2.5</v>
      </c>
      <c r="F463" s="813">
        <v>91</v>
      </c>
      <c r="G463" s="813" t="str">
        <f t="shared" si="9"/>
        <v>Xuất sắc</v>
      </c>
      <c r="H463" s="816"/>
      <c r="I463" s="816"/>
      <c r="J463" s="816"/>
      <c r="K463" s="816"/>
      <c r="L463" s="816"/>
      <c r="M463" s="816"/>
      <c r="N463" s="816"/>
      <c r="O463" s="816"/>
      <c r="P463" s="816"/>
      <c r="Q463" s="816"/>
      <c r="R463" s="816"/>
      <c r="S463" s="816"/>
      <c r="T463" s="816"/>
      <c r="U463" s="816"/>
      <c r="V463" s="816"/>
      <c r="W463" s="816"/>
      <c r="X463" s="816"/>
      <c r="Y463" s="816"/>
      <c r="Z463" s="816"/>
      <c r="AA463" s="816"/>
    </row>
    <row r="464" spans="1:27" s="373" customFormat="1" ht="15" customHeight="1" x14ac:dyDescent="0.25">
      <c r="A464" s="813">
        <v>406</v>
      </c>
      <c r="B464" s="814" t="s">
        <v>4371</v>
      </c>
      <c r="C464" s="814" t="s">
        <v>69</v>
      </c>
      <c r="D464" s="814" t="s">
        <v>21</v>
      </c>
      <c r="E464" s="815">
        <v>2.5</v>
      </c>
      <c r="F464" s="813">
        <v>80</v>
      </c>
      <c r="G464" s="813" t="str">
        <f t="shared" si="9"/>
        <v>Tốt</v>
      </c>
      <c r="H464" s="816"/>
      <c r="I464" s="816"/>
      <c r="J464" s="816"/>
      <c r="K464" s="816"/>
      <c r="L464" s="816"/>
      <c r="M464" s="816"/>
      <c r="N464" s="816"/>
      <c r="O464" s="816"/>
      <c r="P464" s="816"/>
      <c r="Q464" s="816"/>
      <c r="R464" s="816"/>
      <c r="S464" s="816"/>
      <c r="T464" s="816"/>
      <c r="U464" s="816"/>
      <c r="V464" s="816"/>
      <c r="W464" s="816"/>
      <c r="X464" s="816"/>
      <c r="Y464" s="816"/>
      <c r="Z464" s="816"/>
      <c r="AA464" s="816"/>
    </row>
    <row r="465" spans="1:27" s="373" customFormat="1" ht="15" customHeight="1" x14ac:dyDescent="0.25">
      <c r="A465" s="813">
        <v>407</v>
      </c>
      <c r="B465" s="814" t="s">
        <v>4372</v>
      </c>
      <c r="C465" s="814" t="s">
        <v>114</v>
      </c>
      <c r="D465" s="814" t="s">
        <v>57</v>
      </c>
      <c r="E465" s="815">
        <v>2.25</v>
      </c>
      <c r="F465" s="813">
        <v>75</v>
      </c>
      <c r="G465" s="813" t="str">
        <f t="shared" si="9"/>
        <v>Khá</v>
      </c>
      <c r="H465" s="816"/>
      <c r="I465" s="816"/>
      <c r="J465" s="816"/>
      <c r="K465" s="816"/>
      <c r="L465" s="816"/>
      <c r="M465" s="816"/>
      <c r="N465" s="816"/>
      <c r="O465" s="816"/>
      <c r="P465" s="816"/>
      <c r="Q465" s="816"/>
      <c r="R465" s="816"/>
      <c r="S465" s="816"/>
      <c r="T465" s="816"/>
      <c r="U465" s="816"/>
      <c r="V465" s="816"/>
      <c r="W465" s="816"/>
      <c r="X465" s="816"/>
      <c r="Y465" s="816"/>
      <c r="Z465" s="816"/>
      <c r="AA465" s="816"/>
    </row>
    <row r="466" spans="1:27" s="373" customFormat="1" ht="15" customHeight="1" x14ac:dyDescent="0.25">
      <c r="A466" s="813">
        <v>408</v>
      </c>
      <c r="B466" s="814" t="s">
        <v>4373</v>
      </c>
      <c r="C466" s="814" t="s">
        <v>4374</v>
      </c>
      <c r="D466" s="814" t="s">
        <v>8</v>
      </c>
      <c r="E466" s="815">
        <v>1.5</v>
      </c>
      <c r="F466" s="813">
        <v>83</v>
      </c>
      <c r="G466" s="813" t="str">
        <f t="shared" si="9"/>
        <v>Tốt</v>
      </c>
      <c r="H466" s="816"/>
      <c r="I466" s="816"/>
      <c r="J466" s="816"/>
      <c r="K466" s="816"/>
      <c r="L466" s="816"/>
      <c r="M466" s="816"/>
      <c r="N466" s="816"/>
      <c r="O466" s="816"/>
      <c r="P466" s="816"/>
      <c r="Q466" s="816"/>
      <c r="R466" s="816"/>
      <c r="S466" s="816"/>
      <c r="T466" s="816"/>
      <c r="U466" s="816"/>
      <c r="V466" s="816"/>
      <c r="W466" s="816"/>
      <c r="X466" s="816"/>
      <c r="Y466" s="816"/>
      <c r="Z466" s="816"/>
      <c r="AA466" s="816"/>
    </row>
    <row r="467" spans="1:27" s="373" customFormat="1" ht="15" customHeight="1" x14ac:dyDescent="0.25">
      <c r="A467" s="813">
        <v>409</v>
      </c>
      <c r="B467" s="814" t="s">
        <v>4375</v>
      </c>
      <c r="C467" s="814" t="s">
        <v>3847</v>
      </c>
      <c r="D467" s="814" t="s">
        <v>8</v>
      </c>
      <c r="E467" s="815">
        <v>1.1299999999999999</v>
      </c>
      <c r="F467" s="813">
        <v>73</v>
      </c>
      <c r="G467" s="813" t="str">
        <f t="shared" si="9"/>
        <v>Khá</v>
      </c>
      <c r="H467" s="816"/>
      <c r="I467" s="816"/>
      <c r="J467" s="816"/>
      <c r="K467" s="816"/>
      <c r="L467" s="816"/>
      <c r="M467" s="816"/>
      <c r="N467" s="816"/>
      <c r="O467" s="816"/>
      <c r="P467" s="816"/>
      <c r="Q467" s="816"/>
      <c r="R467" s="816"/>
      <c r="S467" s="816"/>
      <c r="T467" s="816"/>
      <c r="U467" s="816"/>
      <c r="V467" s="816"/>
      <c r="W467" s="816"/>
      <c r="X467" s="816"/>
      <c r="Y467" s="816"/>
      <c r="Z467" s="816"/>
      <c r="AA467" s="816"/>
    </row>
    <row r="468" spans="1:27" s="373" customFormat="1" ht="15" customHeight="1" x14ac:dyDescent="0.25">
      <c r="A468" s="813">
        <v>410</v>
      </c>
      <c r="B468" s="814" t="s">
        <v>4376</v>
      </c>
      <c r="C468" s="814" t="s">
        <v>4377</v>
      </c>
      <c r="D468" s="814" t="s">
        <v>112</v>
      </c>
      <c r="E468" s="815">
        <v>1.94</v>
      </c>
      <c r="F468" s="813">
        <v>74</v>
      </c>
      <c r="G468" s="813" t="str">
        <f t="shared" si="9"/>
        <v>Khá</v>
      </c>
      <c r="H468" s="816"/>
      <c r="I468" s="816"/>
      <c r="J468" s="816"/>
      <c r="K468" s="816"/>
      <c r="L468" s="816"/>
      <c r="M468" s="816"/>
      <c r="N468" s="816"/>
      <c r="O468" s="816"/>
      <c r="P468" s="816"/>
      <c r="Q468" s="816"/>
      <c r="R468" s="816"/>
      <c r="S468" s="816"/>
      <c r="T468" s="816"/>
      <c r="U468" s="816"/>
      <c r="V468" s="816"/>
      <c r="W468" s="816"/>
      <c r="X468" s="816"/>
      <c r="Y468" s="816"/>
      <c r="Z468" s="816"/>
      <c r="AA468" s="816"/>
    </row>
    <row r="469" spans="1:27" s="373" customFormat="1" ht="15" customHeight="1" x14ac:dyDescent="0.25">
      <c r="A469" s="813">
        <v>411</v>
      </c>
      <c r="B469" s="814" t="s">
        <v>4378</v>
      </c>
      <c r="C469" s="814" t="s">
        <v>277</v>
      </c>
      <c r="D469" s="814" t="s">
        <v>4379</v>
      </c>
      <c r="E469" s="815">
        <v>2.81</v>
      </c>
      <c r="F469" s="813">
        <v>80</v>
      </c>
      <c r="G469" s="813" t="str">
        <f t="shared" si="9"/>
        <v>Tốt</v>
      </c>
      <c r="H469" s="816"/>
      <c r="I469" s="816"/>
      <c r="J469" s="816"/>
      <c r="K469" s="816"/>
      <c r="L469" s="816"/>
      <c r="M469" s="816"/>
      <c r="N469" s="816"/>
      <c r="O469" s="816"/>
      <c r="P469" s="816"/>
      <c r="Q469" s="816"/>
      <c r="R469" s="816"/>
      <c r="S469" s="816"/>
      <c r="T469" s="816"/>
      <c r="U469" s="816"/>
      <c r="V469" s="816"/>
      <c r="W469" s="816"/>
      <c r="X469" s="816"/>
      <c r="Y469" s="816"/>
      <c r="Z469" s="816"/>
      <c r="AA469" s="816"/>
    </row>
    <row r="470" spans="1:27" s="373" customFormat="1" ht="15" customHeight="1" x14ac:dyDescent="0.25">
      <c r="A470" s="813">
        <v>412</v>
      </c>
      <c r="B470" s="814" t="s">
        <v>4380</v>
      </c>
      <c r="C470" s="814" t="s">
        <v>4381</v>
      </c>
      <c r="D470" s="814" t="s">
        <v>4382</v>
      </c>
      <c r="E470" s="815">
        <v>1.06</v>
      </c>
      <c r="F470" s="813">
        <v>55</v>
      </c>
      <c r="G470" s="813" t="str">
        <f t="shared" si="9"/>
        <v>Trung bình</v>
      </c>
      <c r="H470" s="816"/>
      <c r="I470" s="816"/>
      <c r="J470" s="816"/>
      <c r="K470" s="816"/>
      <c r="L470" s="816"/>
      <c r="M470" s="816"/>
      <c r="N470" s="816"/>
      <c r="O470" s="816"/>
      <c r="P470" s="816"/>
      <c r="Q470" s="816"/>
      <c r="R470" s="816"/>
      <c r="S470" s="816"/>
      <c r="T470" s="816"/>
      <c r="U470" s="816"/>
      <c r="V470" s="816"/>
      <c r="W470" s="816"/>
      <c r="X470" s="816"/>
      <c r="Y470" s="816"/>
      <c r="Z470" s="816"/>
      <c r="AA470" s="816"/>
    </row>
    <row r="471" spans="1:27" s="373" customFormat="1" ht="15" customHeight="1" x14ac:dyDescent="0.25">
      <c r="A471" s="813">
        <v>413</v>
      </c>
      <c r="B471" s="814" t="s">
        <v>4383</v>
      </c>
      <c r="C471" s="814" t="s">
        <v>115</v>
      </c>
      <c r="D471" s="814" t="s">
        <v>238</v>
      </c>
      <c r="E471" s="815">
        <v>3.19</v>
      </c>
      <c r="F471" s="813">
        <v>92</v>
      </c>
      <c r="G471" s="813" t="str">
        <f t="shared" si="9"/>
        <v>Xuất sắc</v>
      </c>
      <c r="H471" s="816"/>
      <c r="I471" s="816"/>
      <c r="J471" s="816"/>
      <c r="K471" s="816"/>
      <c r="L471" s="816"/>
      <c r="M471" s="816"/>
      <c r="N471" s="816"/>
      <c r="O471" s="816"/>
      <c r="P471" s="816"/>
      <c r="Q471" s="816"/>
      <c r="R471" s="816"/>
      <c r="S471" s="816"/>
      <c r="T471" s="816"/>
      <c r="U471" s="816"/>
      <c r="V471" s="816"/>
      <c r="W471" s="816"/>
      <c r="X471" s="816"/>
      <c r="Y471" s="816"/>
      <c r="Z471" s="816"/>
      <c r="AA471" s="816"/>
    </row>
    <row r="472" spans="1:27" s="373" customFormat="1" ht="15" customHeight="1" x14ac:dyDescent="0.25">
      <c r="A472" s="813">
        <v>414</v>
      </c>
      <c r="B472" s="814" t="s">
        <v>4384</v>
      </c>
      <c r="C472" s="814" t="s">
        <v>126</v>
      </c>
      <c r="D472" s="814" t="s">
        <v>184</v>
      </c>
      <c r="E472" s="815">
        <v>1.94</v>
      </c>
      <c r="F472" s="813">
        <v>74</v>
      </c>
      <c r="G472" s="813" t="str">
        <f t="shared" si="9"/>
        <v>Khá</v>
      </c>
      <c r="H472" s="816"/>
      <c r="I472" s="816"/>
      <c r="J472" s="816"/>
      <c r="K472" s="816"/>
      <c r="L472" s="816"/>
      <c r="M472" s="816"/>
      <c r="N472" s="816"/>
      <c r="O472" s="816"/>
      <c r="P472" s="816"/>
      <c r="Q472" s="816"/>
      <c r="R472" s="816"/>
      <c r="S472" s="816"/>
      <c r="T472" s="816"/>
      <c r="U472" s="816"/>
      <c r="V472" s="816"/>
      <c r="W472" s="816"/>
      <c r="X472" s="816"/>
      <c r="Y472" s="816"/>
      <c r="Z472" s="816"/>
      <c r="AA472" s="816"/>
    </row>
    <row r="473" spans="1:27" s="373" customFormat="1" ht="15" customHeight="1" x14ac:dyDescent="0.25">
      <c r="A473" s="813">
        <v>415</v>
      </c>
      <c r="B473" s="814" t="s">
        <v>4385</v>
      </c>
      <c r="C473" s="814" t="s">
        <v>2773</v>
      </c>
      <c r="D473" s="814" t="s">
        <v>338</v>
      </c>
      <c r="E473" s="815">
        <v>1.56</v>
      </c>
      <c r="F473" s="813">
        <v>91</v>
      </c>
      <c r="G473" s="813" t="str">
        <f t="shared" si="9"/>
        <v>Xuất sắc</v>
      </c>
      <c r="H473" s="816"/>
      <c r="I473" s="816"/>
      <c r="J473" s="816"/>
      <c r="K473" s="816"/>
      <c r="L473" s="816"/>
      <c r="M473" s="816"/>
      <c r="N473" s="816"/>
      <c r="O473" s="816"/>
      <c r="P473" s="816"/>
      <c r="Q473" s="816"/>
      <c r="R473" s="816"/>
      <c r="S473" s="816"/>
      <c r="T473" s="816"/>
      <c r="U473" s="816"/>
      <c r="V473" s="816"/>
      <c r="W473" s="816"/>
      <c r="X473" s="816"/>
      <c r="Y473" s="816"/>
      <c r="Z473" s="816"/>
      <c r="AA473" s="816"/>
    </row>
    <row r="474" spans="1:27" s="373" customFormat="1" ht="15" customHeight="1" x14ac:dyDescent="0.25">
      <c r="A474" s="813">
        <v>416</v>
      </c>
      <c r="B474" s="814" t="s">
        <v>4386</v>
      </c>
      <c r="C474" s="814" t="s">
        <v>4387</v>
      </c>
      <c r="D474" s="814" t="s">
        <v>26</v>
      </c>
      <c r="E474" s="815">
        <v>2.19</v>
      </c>
      <c r="F474" s="813">
        <v>81</v>
      </c>
      <c r="G474" s="813" t="str">
        <f t="shared" si="9"/>
        <v>Tốt</v>
      </c>
      <c r="H474" s="816"/>
      <c r="I474" s="816"/>
      <c r="J474" s="816"/>
      <c r="K474" s="816"/>
      <c r="L474" s="816"/>
      <c r="M474" s="816"/>
      <c r="N474" s="816"/>
      <c r="O474" s="816"/>
      <c r="P474" s="816"/>
      <c r="Q474" s="816"/>
      <c r="R474" s="816"/>
      <c r="S474" s="816"/>
      <c r="T474" s="816"/>
      <c r="U474" s="816"/>
      <c r="V474" s="816"/>
      <c r="W474" s="816"/>
      <c r="X474" s="816"/>
      <c r="Y474" s="816"/>
      <c r="Z474" s="816"/>
      <c r="AA474" s="816"/>
    </row>
    <row r="475" spans="1:27" s="373" customFormat="1" ht="15" customHeight="1" x14ac:dyDescent="0.25">
      <c r="A475" s="813">
        <v>417</v>
      </c>
      <c r="B475" s="814" t="s">
        <v>4388</v>
      </c>
      <c r="C475" s="814" t="s">
        <v>93</v>
      </c>
      <c r="D475" s="814" t="s">
        <v>26</v>
      </c>
      <c r="E475" s="815">
        <v>3.69</v>
      </c>
      <c r="F475" s="813">
        <v>97</v>
      </c>
      <c r="G475" s="813" t="str">
        <f t="shared" si="9"/>
        <v>Xuất sắc</v>
      </c>
      <c r="H475" s="816"/>
      <c r="I475" s="816"/>
      <c r="J475" s="816"/>
      <c r="K475" s="816"/>
      <c r="L475" s="816"/>
      <c r="M475" s="816"/>
      <c r="N475" s="816"/>
      <c r="O475" s="816"/>
      <c r="P475" s="816"/>
      <c r="Q475" s="816"/>
      <c r="R475" s="816"/>
      <c r="S475" s="816"/>
      <c r="T475" s="816"/>
      <c r="U475" s="816"/>
      <c r="V475" s="816"/>
      <c r="W475" s="816"/>
      <c r="X475" s="816"/>
      <c r="Y475" s="816"/>
      <c r="Z475" s="816"/>
      <c r="AA475" s="816"/>
    </row>
    <row r="476" spans="1:27" s="373" customFormat="1" ht="15" customHeight="1" x14ac:dyDescent="0.25">
      <c r="A476" s="813">
        <v>418</v>
      </c>
      <c r="B476" s="814" t="s">
        <v>4389</v>
      </c>
      <c r="C476" s="814" t="s">
        <v>2800</v>
      </c>
      <c r="D476" s="814" t="s">
        <v>157</v>
      </c>
      <c r="E476" s="815">
        <v>0</v>
      </c>
      <c r="F476" s="813">
        <v>48</v>
      </c>
      <c r="G476" s="813" t="str">
        <f t="shared" si="9"/>
        <v>Yếu</v>
      </c>
      <c r="H476" s="816"/>
      <c r="I476" s="816"/>
      <c r="J476" s="816"/>
      <c r="K476" s="816"/>
      <c r="L476" s="816"/>
      <c r="M476" s="816"/>
      <c r="N476" s="816"/>
      <c r="O476" s="816"/>
      <c r="P476" s="816"/>
      <c r="Q476" s="816"/>
      <c r="R476" s="816"/>
      <c r="S476" s="816"/>
      <c r="T476" s="816"/>
      <c r="U476" s="816"/>
      <c r="V476" s="816"/>
      <c r="W476" s="816"/>
      <c r="X476" s="816"/>
      <c r="Y476" s="816"/>
      <c r="Z476" s="816"/>
      <c r="AA476" s="816"/>
    </row>
    <row r="477" spans="1:27" s="373" customFormat="1" ht="15" customHeight="1" x14ac:dyDescent="0.25">
      <c r="A477" s="813">
        <v>419</v>
      </c>
      <c r="B477" s="814" t="s">
        <v>4390</v>
      </c>
      <c r="C477" s="814" t="s">
        <v>80</v>
      </c>
      <c r="D477" s="814" t="s">
        <v>172</v>
      </c>
      <c r="E477" s="815">
        <v>3.5</v>
      </c>
      <c r="F477" s="813">
        <v>94</v>
      </c>
      <c r="G477" s="813" t="str">
        <f t="shared" si="9"/>
        <v>Xuất sắc</v>
      </c>
      <c r="H477" s="816"/>
      <c r="I477" s="816"/>
      <c r="J477" s="816"/>
      <c r="K477" s="816"/>
      <c r="L477" s="816"/>
      <c r="M477" s="816"/>
      <c r="N477" s="816"/>
      <c r="O477" s="816"/>
      <c r="P477" s="816"/>
      <c r="Q477" s="816"/>
      <c r="R477" s="816"/>
      <c r="S477" s="816"/>
      <c r="T477" s="816"/>
      <c r="U477" s="816"/>
      <c r="V477" s="816"/>
      <c r="W477" s="816"/>
      <c r="X477" s="816"/>
      <c r="Y477" s="816"/>
      <c r="Z477" s="816"/>
      <c r="AA477" s="816"/>
    </row>
    <row r="478" spans="1:27" s="373" customFormat="1" ht="15" customHeight="1" x14ac:dyDescent="0.25">
      <c r="A478" s="813">
        <v>420</v>
      </c>
      <c r="B478" s="814" t="s">
        <v>4391</v>
      </c>
      <c r="C478" s="814" t="s">
        <v>13</v>
      </c>
      <c r="D478" s="814" t="s">
        <v>213</v>
      </c>
      <c r="E478" s="815">
        <v>2.5</v>
      </c>
      <c r="F478" s="813">
        <v>97</v>
      </c>
      <c r="G478" s="813" t="str">
        <f t="shared" si="9"/>
        <v>Xuất sắc</v>
      </c>
      <c r="H478" s="816"/>
      <c r="I478" s="816"/>
      <c r="J478" s="816"/>
      <c r="K478" s="816"/>
      <c r="L478" s="816"/>
      <c r="M478" s="816"/>
      <c r="N478" s="816"/>
      <c r="O478" s="816"/>
      <c r="P478" s="816"/>
      <c r="Q478" s="816"/>
      <c r="R478" s="816"/>
      <c r="S478" s="816"/>
      <c r="T478" s="816"/>
      <c r="U478" s="816"/>
      <c r="V478" s="816"/>
      <c r="W478" s="816"/>
      <c r="X478" s="816"/>
      <c r="Y478" s="816"/>
      <c r="Z478" s="816"/>
      <c r="AA478" s="816"/>
    </row>
    <row r="479" spans="1:27" s="373" customFormat="1" ht="15" customHeight="1" x14ac:dyDescent="0.25">
      <c r="A479" s="813">
        <v>421</v>
      </c>
      <c r="B479" s="814" t="s">
        <v>4392</v>
      </c>
      <c r="C479" s="814" t="s">
        <v>36</v>
      </c>
      <c r="D479" s="814" t="s">
        <v>1981</v>
      </c>
      <c r="E479" s="815">
        <v>1.92</v>
      </c>
      <c r="F479" s="813">
        <v>65</v>
      </c>
      <c r="G479" s="813" t="str">
        <f t="shared" si="9"/>
        <v>Khá</v>
      </c>
      <c r="H479" s="816"/>
      <c r="I479" s="816"/>
      <c r="J479" s="816"/>
      <c r="K479" s="816"/>
      <c r="L479" s="816"/>
      <c r="M479" s="816"/>
      <c r="N479" s="816"/>
      <c r="O479" s="816"/>
      <c r="P479" s="816"/>
      <c r="Q479" s="816"/>
      <c r="R479" s="816"/>
      <c r="S479" s="816"/>
      <c r="T479" s="816"/>
      <c r="U479" s="816"/>
      <c r="V479" s="816"/>
      <c r="W479" s="816"/>
      <c r="X479" s="816"/>
      <c r="Y479" s="816"/>
      <c r="Z479" s="816"/>
      <c r="AA479" s="816"/>
    </row>
    <row r="480" spans="1:27" s="373" customFormat="1" ht="15" customHeight="1" x14ac:dyDescent="0.25">
      <c r="A480" s="813">
        <v>422</v>
      </c>
      <c r="B480" s="814" t="s">
        <v>4393</v>
      </c>
      <c r="C480" s="814" t="s">
        <v>4196</v>
      </c>
      <c r="D480" s="814" t="s">
        <v>89</v>
      </c>
      <c r="E480" s="815">
        <v>2.5</v>
      </c>
      <c r="F480" s="813">
        <v>98</v>
      </c>
      <c r="G480" s="813" t="str">
        <f t="shared" si="9"/>
        <v>Xuất sắc</v>
      </c>
      <c r="H480" s="816"/>
      <c r="I480" s="816"/>
      <c r="J480" s="816"/>
      <c r="K480" s="816"/>
      <c r="L480" s="816"/>
      <c r="M480" s="816"/>
      <c r="N480" s="816"/>
      <c r="O480" s="816"/>
      <c r="P480" s="816"/>
      <c r="Q480" s="816"/>
      <c r="R480" s="816"/>
      <c r="S480" s="816"/>
      <c r="T480" s="816"/>
      <c r="U480" s="816"/>
      <c r="V480" s="816"/>
      <c r="W480" s="816"/>
      <c r="X480" s="816"/>
      <c r="Y480" s="816"/>
      <c r="Z480" s="816"/>
      <c r="AA480" s="816"/>
    </row>
    <row r="481" spans="1:27" s="373" customFormat="1" ht="15" customHeight="1" x14ac:dyDescent="0.25">
      <c r="A481" s="813">
        <v>423</v>
      </c>
      <c r="B481" s="814" t="s">
        <v>4394</v>
      </c>
      <c r="C481" s="814" t="s">
        <v>937</v>
      </c>
      <c r="D481" s="814" t="s">
        <v>134</v>
      </c>
      <c r="E481" s="815">
        <v>1.5</v>
      </c>
      <c r="F481" s="813">
        <v>85</v>
      </c>
      <c r="G481" s="813" t="str">
        <f t="shared" si="9"/>
        <v>Tốt</v>
      </c>
      <c r="H481" s="816"/>
      <c r="I481" s="816"/>
      <c r="J481" s="816"/>
      <c r="K481" s="816"/>
      <c r="L481" s="816"/>
      <c r="M481" s="816"/>
      <c r="N481" s="816"/>
      <c r="O481" s="816"/>
      <c r="P481" s="816"/>
      <c r="Q481" s="816"/>
      <c r="R481" s="816"/>
      <c r="S481" s="816"/>
      <c r="T481" s="816"/>
      <c r="U481" s="816"/>
      <c r="V481" s="816"/>
      <c r="W481" s="816"/>
      <c r="X481" s="816"/>
      <c r="Y481" s="816"/>
      <c r="Z481" s="816"/>
      <c r="AA481" s="816"/>
    </row>
    <row r="482" spans="1:27" s="373" customFormat="1" ht="15" customHeight="1" x14ac:dyDescent="0.25">
      <c r="A482" s="813">
        <v>424</v>
      </c>
      <c r="B482" s="814" t="s">
        <v>4395</v>
      </c>
      <c r="C482" s="814" t="s">
        <v>46</v>
      </c>
      <c r="D482" s="814" t="s">
        <v>63</v>
      </c>
      <c r="E482" s="815">
        <v>2.69</v>
      </c>
      <c r="F482" s="813">
        <v>86</v>
      </c>
      <c r="G482" s="813" t="str">
        <f t="shared" si="9"/>
        <v>Tốt</v>
      </c>
      <c r="H482" s="816"/>
      <c r="I482" s="816"/>
      <c r="J482" s="816"/>
      <c r="K482" s="816"/>
      <c r="L482" s="816"/>
      <c r="M482" s="816"/>
      <c r="N482" s="816"/>
      <c r="O482" s="816"/>
      <c r="P482" s="816"/>
      <c r="Q482" s="816"/>
      <c r="R482" s="816"/>
      <c r="S482" s="816"/>
      <c r="T482" s="816"/>
      <c r="U482" s="816"/>
      <c r="V482" s="816"/>
      <c r="W482" s="816"/>
      <c r="X482" s="816"/>
      <c r="Y482" s="816"/>
      <c r="Z482" s="816"/>
      <c r="AA482" s="816"/>
    </row>
    <row r="483" spans="1:27" s="373" customFormat="1" ht="15" customHeight="1" x14ac:dyDescent="0.25">
      <c r="A483" s="813">
        <v>425</v>
      </c>
      <c r="B483" s="814" t="s">
        <v>4396</v>
      </c>
      <c r="C483" s="814" t="s">
        <v>1497</v>
      </c>
      <c r="D483" s="814" t="s">
        <v>63</v>
      </c>
      <c r="E483" s="815">
        <v>2.54</v>
      </c>
      <c r="F483" s="813">
        <v>95</v>
      </c>
      <c r="G483" s="813" t="str">
        <f t="shared" si="9"/>
        <v>Xuất sắc</v>
      </c>
      <c r="H483" s="816"/>
      <c r="I483" s="816"/>
      <c r="J483" s="816"/>
      <c r="K483" s="816"/>
      <c r="L483" s="816"/>
      <c r="M483" s="816"/>
      <c r="N483" s="816"/>
      <c r="O483" s="816"/>
      <c r="P483" s="816"/>
      <c r="Q483" s="816"/>
      <c r="R483" s="816"/>
      <c r="S483" s="816"/>
      <c r="T483" s="816"/>
      <c r="U483" s="816"/>
      <c r="V483" s="816"/>
      <c r="W483" s="816"/>
      <c r="X483" s="816"/>
      <c r="Y483" s="816"/>
      <c r="Z483" s="816"/>
      <c r="AA483" s="816"/>
    </row>
    <row r="484" spans="1:27" s="373" customFormat="1" ht="15" customHeight="1" x14ac:dyDescent="0.25">
      <c r="A484" s="813">
        <v>426</v>
      </c>
      <c r="B484" s="814" t="s">
        <v>4397</v>
      </c>
      <c r="C484" s="814" t="s">
        <v>369</v>
      </c>
      <c r="D484" s="814" t="s">
        <v>63</v>
      </c>
      <c r="E484" s="815">
        <v>3.69</v>
      </c>
      <c r="F484" s="813">
        <v>98</v>
      </c>
      <c r="G484" s="813" t="str">
        <f t="shared" si="9"/>
        <v>Xuất sắc</v>
      </c>
      <c r="H484" s="816"/>
      <c r="I484" s="816"/>
      <c r="J484" s="816"/>
      <c r="K484" s="816"/>
      <c r="L484" s="816"/>
      <c r="M484" s="816"/>
      <c r="N484" s="816"/>
      <c r="O484" s="816"/>
      <c r="P484" s="816"/>
      <c r="Q484" s="816"/>
      <c r="R484" s="816"/>
      <c r="S484" s="816"/>
      <c r="T484" s="816"/>
      <c r="U484" s="816"/>
      <c r="V484" s="816"/>
      <c r="W484" s="816"/>
      <c r="X484" s="816"/>
      <c r="Y484" s="816"/>
      <c r="Z484" s="816"/>
      <c r="AA484" s="816"/>
    </row>
    <row r="485" spans="1:27" s="373" customFormat="1" ht="15" customHeight="1" x14ac:dyDescent="0.25">
      <c r="A485" s="813">
        <v>427</v>
      </c>
      <c r="B485" s="814" t="s">
        <v>4398</v>
      </c>
      <c r="C485" s="814" t="s">
        <v>84</v>
      </c>
      <c r="D485" s="814" t="s">
        <v>63</v>
      </c>
      <c r="E485" s="815">
        <v>1.5</v>
      </c>
      <c r="F485" s="813">
        <v>95</v>
      </c>
      <c r="G485" s="813" t="str">
        <f t="shared" si="9"/>
        <v>Xuất sắc</v>
      </c>
      <c r="H485" s="816"/>
      <c r="I485" s="816"/>
      <c r="J485" s="816"/>
      <c r="K485" s="816"/>
      <c r="L485" s="816"/>
      <c r="M485" s="816"/>
      <c r="N485" s="816"/>
      <c r="O485" s="816"/>
      <c r="P485" s="816"/>
      <c r="Q485" s="816"/>
      <c r="R485" s="816"/>
      <c r="S485" s="816"/>
      <c r="T485" s="816"/>
      <c r="U485" s="816"/>
      <c r="V485" s="816"/>
      <c r="W485" s="816"/>
      <c r="X485" s="816"/>
      <c r="Y485" s="816"/>
      <c r="Z485" s="816"/>
      <c r="AA485" s="816"/>
    </row>
    <row r="486" spans="1:27" s="373" customFormat="1" ht="15" customHeight="1" x14ac:dyDescent="0.25">
      <c r="A486" s="813">
        <v>428</v>
      </c>
      <c r="B486" s="814" t="s">
        <v>4399</v>
      </c>
      <c r="C486" s="814" t="s">
        <v>4400</v>
      </c>
      <c r="D486" s="814" t="s">
        <v>424</v>
      </c>
      <c r="E486" s="815">
        <v>1.94</v>
      </c>
      <c r="F486" s="813">
        <v>98</v>
      </c>
      <c r="G486" s="813" t="str">
        <f t="shared" si="9"/>
        <v>Xuất sắc</v>
      </c>
      <c r="H486" s="816"/>
      <c r="I486" s="816"/>
      <c r="J486" s="816"/>
      <c r="K486" s="816"/>
      <c r="L486" s="816"/>
      <c r="M486" s="816"/>
      <c r="N486" s="816"/>
      <c r="O486" s="816"/>
      <c r="P486" s="816"/>
      <c r="Q486" s="816"/>
      <c r="R486" s="816"/>
      <c r="S486" s="816"/>
      <c r="T486" s="816"/>
      <c r="U486" s="816"/>
      <c r="V486" s="816"/>
      <c r="W486" s="816"/>
      <c r="X486" s="816"/>
      <c r="Y486" s="816"/>
      <c r="Z486" s="816"/>
      <c r="AA486" s="816"/>
    </row>
    <row r="487" spans="1:27" s="373" customFormat="1" ht="15" customHeight="1" x14ac:dyDescent="0.25">
      <c r="A487" s="813">
        <v>429</v>
      </c>
      <c r="B487" s="814" t="s">
        <v>4401</v>
      </c>
      <c r="C487" s="814" t="s">
        <v>4402</v>
      </c>
      <c r="D487" s="814" t="s">
        <v>65</v>
      </c>
      <c r="E487" s="815">
        <v>2.5</v>
      </c>
      <c r="F487" s="813">
        <v>81</v>
      </c>
      <c r="G487" s="813" t="str">
        <f t="shared" si="9"/>
        <v>Tốt</v>
      </c>
      <c r="H487" s="816"/>
      <c r="I487" s="816"/>
      <c r="J487" s="816"/>
      <c r="K487" s="816"/>
      <c r="L487" s="816"/>
      <c r="M487" s="816"/>
      <c r="N487" s="816"/>
      <c r="O487" s="816"/>
      <c r="P487" s="816"/>
      <c r="Q487" s="816"/>
      <c r="R487" s="816"/>
      <c r="S487" s="816"/>
      <c r="T487" s="816"/>
      <c r="U487" s="816"/>
      <c r="V487" s="816"/>
      <c r="W487" s="816"/>
      <c r="X487" s="816"/>
      <c r="Y487" s="816"/>
      <c r="Z487" s="816"/>
      <c r="AA487" s="816"/>
    </row>
    <row r="488" spans="1:27" s="373" customFormat="1" ht="15" customHeight="1" x14ac:dyDescent="0.25">
      <c r="A488" s="813">
        <v>430</v>
      </c>
      <c r="B488" s="817" t="s">
        <v>5111</v>
      </c>
      <c r="C488" s="814" t="s">
        <v>5112</v>
      </c>
      <c r="D488" s="814" t="s">
        <v>65</v>
      </c>
      <c r="E488" s="815">
        <v>1</v>
      </c>
      <c r="F488" s="813">
        <v>63</v>
      </c>
      <c r="G488" s="813" t="str">
        <f t="shared" si="9"/>
        <v>Trung bình</v>
      </c>
      <c r="H488" s="816"/>
      <c r="I488" s="816"/>
      <c r="J488" s="816"/>
      <c r="K488" s="816"/>
      <c r="L488" s="816"/>
      <c r="M488" s="816"/>
      <c r="N488" s="816"/>
      <c r="O488" s="816"/>
      <c r="P488" s="816"/>
      <c r="Q488" s="816"/>
      <c r="R488" s="816"/>
      <c r="S488" s="816"/>
      <c r="T488" s="816"/>
      <c r="U488" s="816"/>
      <c r="V488" s="816"/>
      <c r="W488" s="816"/>
      <c r="X488" s="816"/>
      <c r="Y488" s="816"/>
      <c r="Z488" s="816"/>
      <c r="AA488" s="816"/>
    </row>
    <row r="489" spans="1:27" s="373" customFormat="1" ht="15" customHeight="1" x14ac:dyDescent="0.25">
      <c r="A489" s="813">
        <v>431</v>
      </c>
      <c r="B489" s="814" t="s">
        <v>4403</v>
      </c>
      <c r="C489" s="814" t="s">
        <v>2864</v>
      </c>
      <c r="D489" s="814" t="s">
        <v>340</v>
      </c>
      <c r="E489" s="815">
        <v>1.69</v>
      </c>
      <c r="F489" s="813">
        <v>78</v>
      </c>
      <c r="G489" s="813" t="str">
        <f t="shared" si="9"/>
        <v>Khá</v>
      </c>
      <c r="H489" s="816"/>
      <c r="I489" s="816"/>
      <c r="J489" s="816"/>
      <c r="K489" s="816"/>
      <c r="L489" s="816"/>
      <c r="M489" s="816"/>
      <c r="N489" s="816"/>
      <c r="O489" s="816"/>
      <c r="P489" s="816"/>
      <c r="Q489" s="816"/>
      <c r="R489" s="816"/>
      <c r="S489" s="816"/>
      <c r="T489" s="816"/>
      <c r="U489" s="816"/>
      <c r="V489" s="816"/>
      <c r="W489" s="816"/>
      <c r="X489" s="816"/>
      <c r="Y489" s="816"/>
      <c r="Z489" s="816"/>
      <c r="AA489" s="816"/>
    </row>
    <row r="490" spans="1:27" s="373" customFormat="1" ht="15" customHeight="1" x14ac:dyDescent="0.25">
      <c r="A490" s="813">
        <v>432</v>
      </c>
      <c r="B490" s="814" t="s">
        <v>4404</v>
      </c>
      <c r="C490" s="814" t="s">
        <v>321</v>
      </c>
      <c r="D490" s="814" t="s">
        <v>527</v>
      </c>
      <c r="E490" s="815">
        <v>1.88</v>
      </c>
      <c r="F490" s="813">
        <v>81</v>
      </c>
      <c r="G490" s="813" t="str">
        <f t="shared" si="9"/>
        <v>Tốt</v>
      </c>
      <c r="H490" s="816"/>
      <c r="I490" s="816"/>
      <c r="J490" s="816"/>
      <c r="K490" s="816"/>
      <c r="L490" s="816"/>
      <c r="M490" s="816"/>
      <c r="N490" s="816"/>
      <c r="O490" s="816"/>
      <c r="P490" s="816"/>
      <c r="Q490" s="816"/>
      <c r="R490" s="816"/>
      <c r="S490" s="816"/>
      <c r="T490" s="816"/>
      <c r="U490" s="816"/>
      <c r="V490" s="816"/>
      <c r="W490" s="816"/>
      <c r="X490" s="816"/>
      <c r="Y490" s="816"/>
      <c r="Z490" s="816"/>
      <c r="AA490" s="816"/>
    </row>
    <row r="491" spans="1:27" s="373" customFormat="1" ht="15" customHeight="1" x14ac:dyDescent="0.25">
      <c r="A491" s="813">
        <v>433</v>
      </c>
      <c r="B491" s="814" t="s">
        <v>4405</v>
      </c>
      <c r="C491" s="814" t="s">
        <v>18</v>
      </c>
      <c r="D491" s="814" t="s">
        <v>186</v>
      </c>
      <c r="E491" s="815">
        <v>3.13</v>
      </c>
      <c r="F491" s="813">
        <v>92</v>
      </c>
      <c r="G491" s="813" t="str">
        <f t="shared" si="9"/>
        <v>Xuất sắc</v>
      </c>
      <c r="H491" s="816"/>
      <c r="I491" s="816"/>
      <c r="J491" s="816"/>
      <c r="K491" s="816"/>
      <c r="L491" s="816"/>
      <c r="M491" s="816"/>
      <c r="N491" s="816"/>
      <c r="O491" s="816"/>
      <c r="P491" s="816"/>
      <c r="Q491" s="816"/>
      <c r="R491" s="816"/>
      <c r="S491" s="816"/>
      <c r="T491" s="816"/>
      <c r="U491" s="816"/>
      <c r="V491" s="816"/>
      <c r="W491" s="816"/>
      <c r="X491" s="816"/>
      <c r="Y491" s="816"/>
      <c r="Z491" s="816"/>
      <c r="AA491" s="816"/>
    </row>
    <row r="492" spans="1:27" s="373" customFormat="1" ht="15" customHeight="1" x14ac:dyDescent="0.25">
      <c r="A492" s="813">
        <v>434</v>
      </c>
      <c r="B492" s="817" t="s">
        <v>5114</v>
      </c>
      <c r="C492" s="814" t="s">
        <v>54</v>
      </c>
      <c r="D492" s="814" t="s">
        <v>23</v>
      </c>
      <c r="E492" s="815">
        <v>2</v>
      </c>
      <c r="F492" s="813">
        <v>80</v>
      </c>
      <c r="G492" s="813" t="str">
        <f t="shared" si="9"/>
        <v>Tốt</v>
      </c>
      <c r="H492" s="816"/>
      <c r="I492" s="816"/>
      <c r="J492" s="816"/>
      <c r="K492" s="816"/>
      <c r="L492" s="816"/>
      <c r="M492" s="816"/>
      <c r="N492" s="816"/>
      <c r="O492" s="816"/>
      <c r="P492" s="816"/>
      <c r="Q492" s="816"/>
      <c r="R492" s="816"/>
      <c r="S492" s="816"/>
      <c r="T492" s="816"/>
      <c r="U492" s="816"/>
      <c r="V492" s="816"/>
      <c r="W492" s="816"/>
      <c r="X492" s="816"/>
      <c r="Y492" s="816"/>
      <c r="Z492" s="816"/>
      <c r="AA492" s="816"/>
    </row>
    <row r="493" spans="1:27" s="373" customFormat="1" ht="15" customHeight="1" x14ac:dyDescent="0.25">
      <c r="A493" s="813">
        <v>435</v>
      </c>
      <c r="B493" s="814" t="s">
        <v>4406</v>
      </c>
      <c r="C493" s="814" t="s">
        <v>61</v>
      </c>
      <c r="D493" s="814" t="s">
        <v>23</v>
      </c>
      <c r="E493" s="815">
        <v>2.94</v>
      </c>
      <c r="F493" s="813">
        <v>86</v>
      </c>
      <c r="G493" s="813" t="str">
        <f t="shared" si="9"/>
        <v>Tốt</v>
      </c>
      <c r="H493" s="816"/>
      <c r="I493" s="816"/>
      <c r="J493" s="816"/>
      <c r="K493" s="816"/>
      <c r="L493" s="816"/>
      <c r="M493" s="816"/>
      <c r="N493" s="816"/>
      <c r="O493" s="816"/>
      <c r="P493" s="816"/>
      <c r="Q493" s="816"/>
      <c r="R493" s="816"/>
      <c r="S493" s="816"/>
      <c r="T493" s="816"/>
      <c r="U493" s="816"/>
      <c r="V493" s="816"/>
      <c r="W493" s="816"/>
      <c r="X493" s="816"/>
      <c r="Y493" s="816"/>
      <c r="Z493" s="816"/>
      <c r="AA493" s="816"/>
    </row>
    <row r="494" spans="1:27" s="373" customFormat="1" ht="15" customHeight="1" x14ac:dyDescent="0.25">
      <c r="A494" s="813">
        <v>436</v>
      </c>
      <c r="B494" s="814" t="s">
        <v>4407</v>
      </c>
      <c r="C494" s="814" t="s">
        <v>365</v>
      </c>
      <c r="D494" s="814" t="s">
        <v>67</v>
      </c>
      <c r="E494" s="815">
        <v>3.5</v>
      </c>
      <c r="F494" s="813">
        <v>97</v>
      </c>
      <c r="G494" s="813" t="str">
        <f t="shared" si="9"/>
        <v>Xuất sắc</v>
      </c>
      <c r="H494" s="816"/>
      <c r="I494" s="816"/>
      <c r="J494" s="816"/>
      <c r="K494" s="816"/>
      <c r="L494" s="816"/>
      <c r="M494" s="816"/>
      <c r="N494" s="816"/>
      <c r="O494" s="816"/>
      <c r="P494" s="816"/>
      <c r="Q494" s="816"/>
      <c r="R494" s="816"/>
      <c r="S494" s="816"/>
      <c r="T494" s="816"/>
      <c r="U494" s="816"/>
      <c r="V494" s="816"/>
      <c r="W494" s="816"/>
      <c r="X494" s="816"/>
      <c r="Y494" s="816"/>
      <c r="Z494" s="816"/>
      <c r="AA494" s="816"/>
    </row>
    <row r="495" spans="1:27" s="373" customFormat="1" ht="15" customHeight="1" x14ac:dyDescent="0.25">
      <c r="A495" s="813">
        <v>437</v>
      </c>
      <c r="B495" s="814" t="s">
        <v>4408</v>
      </c>
      <c r="C495" s="814" t="s">
        <v>2450</v>
      </c>
      <c r="D495" s="814" t="s">
        <v>95</v>
      </c>
      <c r="E495" s="815">
        <v>0.94</v>
      </c>
      <c r="F495" s="813">
        <v>65</v>
      </c>
      <c r="G495" s="813" t="str">
        <f t="shared" si="9"/>
        <v>Khá</v>
      </c>
      <c r="H495" s="816"/>
      <c r="I495" s="816"/>
      <c r="J495" s="816"/>
      <c r="K495" s="816"/>
      <c r="L495" s="816"/>
      <c r="M495" s="816"/>
      <c r="N495" s="816"/>
      <c r="O495" s="816"/>
      <c r="P495" s="816"/>
      <c r="Q495" s="816"/>
      <c r="R495" s="816"/>
      <c r="S495" s="816"/>
      <c r="T495" s="816"/>
      <c r="U495" s="816"/>
      <c r="V495" s="816"/>
      <c r="W495" s="816"/>
      <c r="X495" s="816"/>
      <c r="Y495" s="816"/>
      <c r="Z495" s="816"/>
      <c r="AA495" s="816"/>
    </row>
    <row r="496" spans="1:27" s="373" customFormat="1" ht="15" customHeight="1" x14ac:dyDescent="0.25">
      <c r="A496" s="813">
        <v>438</v>
      </c>
      <c r="B496" s="814" t="s">
        <v>4409</v>
      </c>
      <c r="C496" s="814" t="s">
        <v>114</v>
      </c>
      <c r="D496" s="814" t="s">
        <v>12</v>
      </c>
      <c r="E496" s="815">
        <v>1.5</v>
      </c>
      <c r="F496" s="813">
        <v>85</v>
      </c>
      <c r="G496" s="813" t="str">
        <f t="shared" si="9"/>
        <v>Tốt</v>
      </c>
      <c r="H496" s="816"/>
      <c r="I496" s="816"/>
      <c r="J496" s="816"/>
      <c r="K496" s="816"/>
      <c r="L496" s="816"/>
      <c r="M496" s="816"/>
      <c r="N496" s="816"/>
      <c r="O496" s="816"/>
      <c r="P496" s="816"/>
      <c r="Q496" s="816"/>
      <c r="R496" s="816"/>
      <c r="S496" s="816"/>
      <c r="T496" s="816"/>
      <c r="U496" s="816"/>
      <c r="V496" s="816"/>
      <c r="W496" s="816"/>
      <c r="X496" s="816"/>
      <c r="Y496" s="816"/>
      <c r="Z496" s="816"/>
      <c r="AA496" s="816"/>
    </row>
    <row r="497" spans="1:222" s="373" customFormat="1" ht="15" customHeight="1" x14ac:dyDescent="0.25">
      <c r="A497" s="813">
        <v>439</v>
      </c>
      <c r="B497" s="814" t="s">
        <v>4410</v>
      </c>
      <c r="C497" s="814" t="s">
        <v>4411</v>
      </c>
      <c r="D497" s="814" t="s">
        <v>12</v>
      </c>
      <c r="E497" s="815">
        <v>3.38</v>
      </c>
      <c r="F497" s="813">
        <v>91</v>
      </c>
      <c r="G497" s="813" t="str">
        <f t="shared" si="9"/>
        <v>Xuất sắc</v>
      </c>
      <c r="H497" s="816"/>
      <c r="I497" s="816"/>
      <c r="J497" s="816"/>
      <c r="K497" s="816"/>
      <c r="L497" s="816"/>
      <c r="M497" s="816"/>
      <c r="N497" s="816"/>
      <c r="O497" s="816"/>
      <c r="P497" s="816"/>
      <c r="Q497" s="816"/>
      <c r="R497" s="816"/>
      <c r="S497" s="816"/>
      <c r="T497" s="816"/>
      <c r="U497" s="816"/>
      <c r="V497" s="816"/>
      <c r="W497" s="816"/>
      <c r="X497" s="816"/>
      <c r="Y497" s="816"/>
      <c r="Z497" s="816"/>
      <c r="AA497" s="816"/>
    </row>
    <row r="498" spans="1:222" s="373" customFormat="1" ht="15" customHeight="1" x14ac:dyDescent="0.25">
      <c r="A498" s="813">
        <v>440</v>
      </c>
      <c r="B498" s="817" t="s">
        <v>5118</v>
      </c>
      <c r="C498" s="814" t="s">
        <v>5358</v>
      </c>
      <c r="D498" s="814" t="s">
        <v>12</v>
      </c>
      <c r="E498" s="815">
        <v>2</v>
      </c>
      <c r="F498" s="813">
        <v>77</v>
      </c>
      <c r="G498" s="813" t="str">
        <f t="shared" si="9"/>
        <v>Khá</v>
      </c>
      <c r="H498" s="816"/>
      <c r="I498" s="816"/>
      <c r="J498" s="816"/>
      <c r="K498" s="816"/>
      <c r="L498" s="816"/>
      <c r="M498" s="816"/>
      <c r="N498" s="816"/>
      <c r="O498" s="816"/>
      <c r="P498" s="816"/>
      <c r="Q498" s="816"/>
      <c r="R498" s="816"/>
      <c r="S498" s="816"/>
      <c r="T498" s="816"/>
      <c r="U498" s="816"/>
      <c r="V498" s="816"/>
      <c r="W498" s="816"/>
      <c r="X498" s="816"/>
      <c r="Y498" s="816"/>
      <c r="Z498" s="816"/>
      <c r="AA498" s="816"/>
    </row>
    <row r="499" spans="1:222" s="373" customFormat="1" ht="15" customHeight="1" x14ac:dyDescent="0.25">
      <c r="A499" s="813">
        <v>441</v>
      </c>
      <c r="B499" s="814" t="s">
        <v>4412</v>
      </c>
      <c r="C499" s="814" t="s">
        <v>60</v>
      </c>
      <c r="D499" s="814" t="s">
        <v>12</v>
      </c>
      <c r="E499" s="815">
        <v>2.19</v>
      </c>
      <c r="F499" s="813">
        <v>80</v>
      </c>
      <c r="G499" s="813" t="str">
        <f t="shared" si="9"/>
        <v>Tốt</v>
      </c>
      <c r="H499" s="816"/>
      <c r="I499" s="816"/>
      <c r="J499" s="816"/>
      <c r="K499" s="816"/>
      <c r="L499" s="816"/>
      <c r="M499" s="816"/>
      <c r="N499" s="816"/>
      <c r="O499" s="816"/>
      <c r="P499" s="816"/>
      <c r="Q499" s="816"/>
      <c r="R499" s="816"/>
      <c r="S499" s="816"/>
      <c r="T499" s="816"/>
      <c r="U499" s="816"/>
      <c r="V499" s="816"/>
      <c r="W499" s="816"/>
      <c r="X499" s="816"/>
      <c r="Y499" s="816"/>
      <c r="Z499" s="816"/>
      <c r="AA499" s="816"/>
    </row>
    <row r="500" spans="1:222" s="373" customFormat="1" ht="15" customHeight="1" x14ac:dyDescent="0.25">
      <c r="A500" s="813">
        <v>442</v>
      </c>
      <c r="B500" s="814" t="s">
        <v>4413</v>
      </c>
      <c r="C500" s="814" t="s">
        <v>375</v>
      </c>
      <c r="D500" s="814" t="s">
        <v>12</v>
      </c>
      <c r="E500" s="815">
        <v>1.38</v>
      </c>
      <c r="F500" s="813">
        <v>66</v>
      </c>
      <c r="G500" s="813" t="str">
        <f t="shared" si="9"/>
        <v>Khá</v>
      </c>
      <c r="H500" s="816"/>
      <c r="I500" s="816"/>
      <c r="J500" s="816"/>
      <c r="K500" s="816"/>
      <c r="L500" s="816"/>
      <c r="M500" s="816"/>
      <c r="N500" s="816"/>
      <c r="O500" s="816"/>
      <c r="P500" s="816"/>
      <c r="Q500" s="816"/>
      <c r="R500" s="816"/>
      <c r="S500" s="816"/>
      <c r="T500" s="816"/>
      <c r="U500" s="816"/>
      <c r="V500" s="816"/>
      <c r="W500" s="816"/>
      <c r="X500" s="816"/>
      <c r="Y500" s="816"/>
      <c r="Z500" s="816"/>
      <c r="AA500" s="816"/>
    </row>
    <row r="501" spans="1:222" s="373" customFormat="1" ht="15" customHeight="1" x14ac:dyDescent="0.25">
      <c r="A501" s="813">
        <v>443</v>
      </c>
      <c r="B501" s="814" t="s">
        <v>4414</v>
      </c>
      <c r="C501" s="814" t="s">
        <v>4415</v>
      </c>
      <c r="D501" s="814" t="s">
        <v>160</v>
      </c>
      <c r="E501" s="815">
        <v>2</v>
      </c>
      <c r="F501" s="813">
        <v>62</v>
      </c>
      <c r="G501" s="813" t="str">
        <f t="shared" si="9"/>
        <v>Trung bình</v>
      </c>
      <c r="H501" s="816"/>
      <c r="I501" s="816"/>
      <c r="J501" s="816"/>
      <c r="K501" s="816"/>
      <c r="L501" s="816"/>
      <c r="M501" s="816"/>
      <c r="N501" s="816"/>
      <c r="O501" s="816"/>
      <c r="P501" s="816"/>
      <c r="Q501" s="816"/>
      <c r="R501" s="816"/>
      <c r="S501" s="816"/>
      <c r="T501" s="816"/>
      <c r="U501" s="816"/>
      <c r="V501" s="816"/>
      <c r="W501" s="816"/>
      <c r="X501" s="816"/>
      <c r="Y501" s="816"/>
      <c r="Z501" s="816"/>
      <c r="AA501" s="816"/>
    </row>
    <row r="502" spans="1:222" s="373" customFormat="1" ht="15" customHeight="1" x14ac:dyDescent="0.25">
      <c r="A502" s="813">
        <v>444</v>
      </c>
      <c r="B502" s="814" t="s">
        <v>4416</v>
      </c>
      <c r="C502" s="814" t="s">
        <v>4417</v>
      </c>
      <c r="D502" s="814" t="s">
        <v>162</v>
      </c>
      <c r="E502" s="818">
        <v>2.31</v>
      </c>
      <c r="F502" s="819">
        <v>80</v>
      </c>
      <c r="G502" s="813" t="str">
        <f t="shared" si="9"/>
        <v>Tốt</v>
      </c>
      <c r="H502" s="820"/>
      <c r="I502" s="820"/>
      <c r="J502" s="820"/>
      <c r="K502" s="820"/>
      <c r="L502" s="820"/>
      <c r="M502" s="820"/>
      <c r="N502" s="820"/>
      <c r="O502" s="820"/>
      <c r="P502" s="820"/>
      <c r="Q502" s="820"/>
      <c r="R502" s="820"/>
      <c r="S502" s="820"/>
      <c r="T502" s="820"/>
      <c r="U502" s="820"/>
      <c r="V502" s="820"/>
      <c r="W502" s="820"/>
      <c r="X502" s="820"/>
      <c r="Y502" s="820"/>
      <c r="Z502" s="820"/>
      <c r="AA502" s="820"/>
    </row>
    <row r="503" spans="1:222" s="373" customFormat="1" ht="18" customHeight="1" x14ac:dyDescent="0.25">
      <c r="A503" s="813">
        <v>445</v>
      </c>
      <c r="B503" s="821" t="s">
        <v>4418</v>
      </c>
      <c r="C503" s="821" t="s">
        <v>50</v>
      </c>
      <c r="D503" s="821" t="s">
        <v>188</v>
      </c>
      <c r="E503" s="822">
        <v>1.56</v>
      </c>
      <c r="F503" s="823">
        <v>94</v>
      </c>
      <c r="G503" s="824" t="str">
        <f t="shared" si="9"/>
        <v>Xuất sắc</v>
      </c>
      <c r="H503" s="825"/>
      <c r="I503" s="825"/>
      <c r="J503" s="825"/>
      <c r="K503" s="825"/>
      <c r="L503" s="825"/>
      <c r="M503" s="825"/>
      <c r="N503" s="825"/>
      <c r="O503" s="825"/>
      <c r="P503" s="825"/>
      <c r="Q503" s="825"/>
      <c r="R503" s="825"/>
      <c r="S503" s="825"/>
      <c r="T503" s="825"/>
      <c r="U503" s="825"/>
      <c r="V503" s="825"/>
      <c r="W503" s="825"/>
      <c r="X503" s="825"/>
      <c r="Y503" s="825"/>
      <c r="Z503" s="825"/>
      <c r="AA503" s="825"/>
    </row>
    <row r="504" spans="1:222" s="373" customFormat="1" ht="13.5" customHeight="1" x14ac:dyDescent="0.25">
      <c r="A504" s="813">
        <v>446</v>
      </c>
      <c r="B504" s="814" t="s">
        <v>4419</v>
      </c>
      <c r="C504" s="814" t="s">
        <v>4420</v>
      </c>
      <c r="D504" s="814" t="s">
        <v>143</v>
      </c>
      <c r="E504" s="818">
        <v>2.25</v>
      </c>
      <c r="F504" s="819">
        <v>90</v>
      </c>
      <c r="G504" s="813" t="str">
        <f t="shared" si="9"/>
        <v>Xuất sắc</v>
      </c>
      <c r="H504" s="820"/>
      <c r="I504" s="820"/>
      <c r="J504" s="820"/>
      <c r="K504" s="820"/>
      <c r="L504" s="820"/>
      <c r="M504" s="820"/>
      <c r="N504" s="820"/>
      <c r="O504" s="820"/>
      <c r="P504" s="820"/>
      <c r="Q504" s="820"/>
      <c r="R504" s="820"/>
      <c r="S504" s="820"/>
      <c r="T504" s="820"/>
      <c r="U504" s="820"/>
      <c r="V504" s="820"/>
      <c r="W504" s="820"/>
      <c r="X504" s="820"/>
      <c r="Y504" s="820"/>
      <c r="Z504" s="820"/>
      <c r="AA504" s="820"/>
    </row>
    <row r="506" spans="1:222" s="186" customFormat="1" x14ac:dyDescent="0.25">
      <c r="A506" s="1000" t="s">
        <v>4457</v>
      </c>
      <c r="B506" s="1000"/>
      <c r="C506" s="217"/>
      <c r="D506" s="217"/>
      <c r="E506" s="185"/>
      <c r="F506" s="184"/>
      <c r="H506" s="184"/>
    </row>
    <row r="507" spans="1:222" s="186" customFormat="1" x14ac:dyDescent="0.25">
      <c r="A507" s="1000" t="s">
        <v>5359</v>
      </c>
      <c r="B507" s="1000"/>
      <c r="C507" s="217"/>
      <c r="D507" s="217"/>
      <c r="E507" s="185"/>
      <c r="F507" s="184"/>
      <c r="H507" s="184"/>
    </row>
    <row r="508" spans="1:222" s="186" customFormat="1" ht="13.5" customHeight="1" x14ac:dyDescent="0.25">
      <c r="A508" s="184"/>
      <c r="E508" s="185"/>
      <c r="H508" s="184"/>
    </row>
    <row r="509" spans="1:222" s="186" customFormat="1" ht="28.5" x14ac:dyDescent="0.25">
      <c r="A509" s="769" t="s">
        <v>118</v>
      </c>
      <c r="B509" s="769" t="s">
        <v>536</v>
      </c>
      <c r="C509" s="769" t="s">
        <v>547</v>
      </c>
      <c r="D509" s="769" t="s">
        <v>486</v>
      </c>
      <c r="E509" s="770" t="s">
        <v>5342</v>
      </c>
      <c r="F509" s="771" t="s">
        <v>537</v>
      </c>
      <c r="G509" s="769" t="s">
        <v>453</v>
      </c>
      <c r="H509" s="769" t="s">
        <v>454</v>
      </c>
    </row>
    <row r="510" spans="1:222" s="756" customFormat="1" ht="18.75" customHeight="1" x14ac:dyDescent="0.25">
      <c r="A510" s="732">
        <v>447</v>
      </c>
      <c r="B510" s="752" t="s">
        <v>4458</v>
      </c>
      <c r="C510" s="752" t="s">
        <v>473</v>
      </c>
      <c r="D510" s="752" t="s">
        <v>72</v>
      </c>
      <c r="E510" s="732">
        <v>0</v>
      </c>
      <c r="F510" s="732">
        <v>20</v>
      </c>
      <c r="G510" s="776" t="str">
        <f t="shared" ref="G510:G592" si="10">IF(F510&gt;=90,"Xuất sắc",IF(F510&gt;=80,"Tốt",IF(F510&gt;=65,"Khá",IF(F510&gt;=50,"Trung bình",IF(F510&gt;=35,"Yếu","Kém")))))</f>
        <v>Kém</v>
      </c>
      <c r="H510" s="739"/>
      <c r="I510" s="755"/>
      <c r="J510" s="755"/>
      <c r="K510" s="755"/>
      <c r="L510" s="755"/>
      <c r="M510" s="755"/>
      <c r="N510" s="755"/>
      <c r="O510" s="755"/>
      <c r="P510" s="755"/>
      <c r="Q510" s="755"/>
      <c r="R510" s="755"/>
      <c r="S510" s="755"/>
      <c r="T510" s="755"/>
      <c r="U510" s="755"/>
      <c r="V510" s="755"/>
      <c r="W510" s="755"/>
      <c r="X510" s="755"/>
      <c r="Y510" s="755"/>
      <c r="Z510" s="755"/>
      <c r="AA510" s="755"/>
      <c r="AB510" s="755"/>
      <c r="AC510" s="755"/>
      <c r="AD510" s="755"/>
      <c r="AE510" s="755"/>
      <c r="AF510" s="755"/>
      <c r="AG510" s="755"/>
      <c r="AH510" s="755"/>
      <c r="AI510" s="755"/>
      <c r="AJ510" s="755"/>
      <c r="AK510" s="755"/>
      <c r="AL510" s="755"/>
      <c r="AM510" s="755"/>
      <c r="AN510" s="755"/>
      <c r="AO510" s="755"/>
      <c r="AP510" s="755"/>
      <c r="AQ510" s="755"/>
      <c r="AR510" s="755"/>
      <c r="AS510" s="755"/>
      <c r="AT510" s="755"/>
      <c r="AU510" s="755"/>
      <c r="AV510" s="755"/>
      <c r="AW510" s="755"/>
      <c r="AX510" s="755"/>
      <c r="AY510" s="755"/>
      <c r="AZ510" s="755"/>
      <c r="BA510" s="755"/>
      <c r="BB510" s="755"/>
      <c r="BC510" s="755"/>
      <c r="BD510" s="755"/>
      <c r="BE510" s="755"/>
      <c r="BF510" s="755"/>
      <c r="BG510" s="755"/>
      <c r="BH510" s="755"/>
      <c r="BI510" s="755"/>
      <c r="BJ510" s="755"/>
      <c r="BK510" s="755"/>
      <c r="BL510" s="755"/>
      <c r="BM510" s="755"/>
      <c r="BN510" s="755"/>
      <c r="BO510" s="755"/>
      <c r="BP510" s="755"/>
      <c r="BQ510" s="755"/>
      <c r="BR510" s="755"/>
      <c r="BS510" s="755"/>
      <c r="BT510" s="755"/>
      <c r="BU510" s="755"/>
      <c r="BV510" s="755"/>
      <c r="BW510" s="755"/>
      <c r="BX510" s="755"/>
      <c r="BY510" s="755"/>
      <c r="BZ510" s="755"/>
      <c r="CA510" s="755"/>
      <c r="CB510" s="755"/>
      <c r="CC510" s="755"/>
      <c r="CD510" s="755"/>
      <c r="CE510" s="755"/>
      <c r="CF510" s="755"/>
      <c r="CG510" s="755"/>
      <c r="CH510" s="755"/>
      <c r="CI510" s="755"/>
      <c r="CJ510" s="755"/>
      <c r="CK510" s="755"/>
      <c r="CL510" s="755"/>
      <c r="CM510" s="755"/>
      <c r="CN510" s="755"/>
      <c r="CO510" s="755"/>
      <c r="CP510" s="755"/>
      <c r="CQ510" s="755"/>
      <c r="CR510" s="755"/>
      <c r="CS510" s="755"/>
      <c r="CT510" s="755"/>
      <c r="CU510" s="755"/>
      <c r="CV510" s="755"/>
      <c r="CW510" s="755"/>
      <c r="CX510" s="755"/>
      <c r="CY510" s="755"/>
      <c r="CZ510" s="755"/>
      <c r="DA510" s="755"/>
      <c r="DB510" s="755"/>
      <c r="DC510" s="755"/>
      <c r="DD510" s="755"/>
      <c r="DE510" s="755"/>
      <c r="DF510" s="755"/>
      <c r="DG510" s="755"/>
      <c r="DH510" s="755"/>
      <c r="DI510" s="755"/>
      <c r="DJ510" s="755"/>
      <c r="DK510" s="755"/>
      <c r="DL510" s="755"/>
      <c r="DM510" s="755"/>
      <c r="DN510" s="755"/>
      <c r="DO510" s="755"/>
      <c r="DP510" s="755"/>
      <c r="DQ510" s="755"/>
      <c r="DR510" s="755"/>
      <c r="DS510" s="755"/>
      <c r="DT510" s="755"/>
      <c r="DU510" s="755"/>
      <c r="DV510" s="755"/>
      <c r="DW510" s="755"/>
      <c r="DX510" s="755"/>
      <c r="DY510" s="755"/>
      <c r="DZ510" s="755"/>
      <c r="EA510" s="755"/>
      <c r="EB510" s="755"/>
      <c r="EC510" s="755"/>
      <c r="ED510" s="755"/>
      <c r="EE510" s="755"/>
      <c r="EF510" s="755"/>
      <c r="EG510" s="755"/>
      <c r="EH510" s="755"/>
      <c r="EI510" s="755"/>
      <c r="EJ510" s="755"/>
      <c r="EK510" s="755"/>
      <c r="EL510" s="755"/>
      <c r="EM510" s="755"/>
      <c r="EN510" s="755"/>
      <c r="EO510" s="755"/>
      <c r="EP510" s="755"/>
      <c r="EQ510" s="755"/>
      <c r="ER510" s="755"/>
      <c r="ES510" s="755"/>
      <c r="ET510" s="755"/>
      <c r="EU510" s="755"/>
      <c r="EV510" s="755"/>
      <c r="EW510" s="755"/>
      <c r="EX510" s="755"/>
      <c r="EY510" s="755"/>
      <c r="EZ510" s="755"/>
      <c r="FA510" s="755"/>
      <c r="FB510" s="755"/>
      <c r="FC510" s="755"/>
      <c r="FD510" s="755"/>
      <c r="FE510" s="755"/>
      <c r="FF510" s="755"/>
      <c r="FG510" s="755"/>
      <c r="FH510" s="755"/>
      <c r="FI510" s="755"/>
      <c r="FJ510" s="755"/>
      <c r="FK510" s="755"/>
      <c r="FL510" s="755"/>
      <c r="FM510" s="755"/>
      <c r="FN510" s="755"/>
      <c r="FO510" s="755"/>
      <c r="FP510" s="755"/>
      <c r="FQ510" s="755"/>
      <c r="FR510" s="755"/>
      <c r="FS510" s="755"/>
      <c r="FT510" s="755"/>
      <c r="FU510" s="755"/>
      <c r="FV510" s="755"/>
      <c r="FW510" s="755"/>
      <c r="FX510" s="755"/>
      <c r="FY510" s="755"/>
      <c r="FZ510" s="755"/>
      <c r="GA510" s="755"/>
      <c r="GB510" s="755"/>
      <c r="GC510" s="755"/>
      <c r="GD510" s="755"/>
      <c r="GE510" s="755"/>
      <c r="GF510" s="755"/>
      <c r="GG510" s="755"/>
      <c r="GH510" s="755"/>
      <c r="GI510" s="755"/>
      <c r="GJ510" s="755"/>
      <c r="GK510" s="755"/>
      <c r="GL510" s="755"/>
      <c r="GM510" s="755"/>
      <c r="GN510" s="755"/>
      <c r="GO510" s="755"/>
      <c r="GP510" s="755"/>
      <c r="GQ510" s="755"/>
      <c r="GR510" s="755"/>
      <c r="GS510" s="755"/>
      <c r="GT510" s="755"/>
      <c r="GU510" s="755"/>
      <c r="GV510" s="755"/>
      <c r="GW510" s="755"/>
      <c r="GX510" s="755"/>
      <c r="GY510" s="755"/>
      <c r="GZ510" s="755"/>
      <c r="HA510" s="755"/>
      <c r="HB510" s="755"/>
      <c r="HC510" s="755"/>
      <c r="HD510" s="755"/>
      <c r="HE510" s="755"/>
      <c r="HF510" s="755"/>
      <c r="HG510" s="755"/>
      <c r="HH510" s="755"/>
      <c r="HI510" s="755"/>
      <c r="HJ510" s="755"/>
      <c r="HK510" s="755"/>
      <c r="HL510" s="755"/>
      <c r="HM510" s="755"/>
      <c r="HN510" s="755"/>
    </row>
    <row r="511" spans="1:222" s="756" customFormat="1" ht="18.75" customHeight="1" x14ac:dyDescent="0.25">
      <c r="A511" s="732">
        <v>448</v>
      </c>
      <c r="B511" s="752" t="s">
        <v>4459</v>
      </c>
      <c r="C511" s="752" t="s">
        <v>332</v>
      </c>
      <c r="D511" s="752" t="s">
        <v>34</v>
      </c>
      <c r="E511" s="732">
        <v>1.81</v>
      </c>
      <c r="F511" s="732">
        <v>88</v>
      </c>
      <c r="G511" s="776" t="str">
        <f t="shared" si="10"/>
        <v>Tốt</v>
      </c>
      <c r="H511" s="732"/>
      <c r="I511" s="755"/>
      <c r="J511" s="755"/>
      <c r="K511" s="755"/>
      <c r="L511" s="755"/>
      <c r="M511" s="755"/>
      <c r="N511" s="755"/>
      <c r="O511" s="755"/>
      <c r="P511" s="755"/>
      <c r="Q511" s="755"/>
      <c r="R511" s="755"/>
      <c r="S511" s="755"/>
      <c r="T511" s="755"/>
      <c r="U511" s="755"/>
      <c r="V511" s="755"/>
      <c r="W511" s="755"/>
      <c r="X511" s="755"/>
      <c r="Y511" s="755"/>
      <c r="Z511" s="755"/>
      <c r="AA511" s="755"/>
      <c r="AB511" s="755"/>
      <c r="AC511" s="755"/>
      <c r="AD511" s="755"/>
      <c r="AE511" s="755"/>
      <c r="AF511" s="755"/>
      <c r="AG511" s="755"/>
      <c r="AH511" s="755"/>
      <c r="AI511" s="755"/>
      <c r="AJ511" s="755"/>
      <c r="AK511" s="755"/>
      <c r="AL511" s="755"/>
      <c r="AM511" s="755"/>
      <c r="AN511" s="755"/>
      <c r="AO511" s="755"/>
      <c r="AP511" s="755"/>
      <c r="AQ511" s="755"/>
      <c r="AR511" s="755"/>
      <c r="AS511" s="755"/>
      <c r="AT511" s="755"/>
      <c r="AU511" s="755"/>
      <c r="AV511" s="755"/>
      <c r="AW511" s="755"/>
      <c r="AX511" s="755"/>
      <c r="AY511" s="755"/>
      <c r="AZ511" s="755"/>
      <c r="BA511" s="755"/>
      <c r="BB511" s="755"/>
      <c r="BC511" s="755"/>
      <c r="BD511" s="755"/>
      <c r="BE511" s="755"/>
      <c r="BF511" s="755"/>
      <c r="BG511" s="755"/>
      <c r="BH511" s="755"/>
      <c r="BI511" s="755"/>
      <c r="BJ511" s="755"/>
      <c r="BK511" s="755"/>
      <c r="BL511" s="755"/>
      <c r="BM511" s="755"/>
      <c r="BN511" s="755"/>
      <c r="BO511" s="755"/>
      <c r="BP511" s="755"/>
      <c r="BQ511" s="755"/>
      <c r="BR511" s="755"/>
      <c r="BS511" s="755"/>
      <c r="BT511" s="755"/>
      <c r="BU511" s="755"/>
      <c r="BV511" s="755"/>
      <c r="BW511" s="755"/>
      <c r="BX511" s="755"/>
      <c r="BY511" s="755"/>
      <c r="BZ511" s="755"/>
      <c r="CA511" s="755"/>
      <c r="CB511" s="755"/>
      <c r="CC511" s="755"/>
      <c r="CD511" s="755"/>
      <c r="CE511" s="755"/>
      <c r="CF511" s="755"/>
      <c r="CG511" s="755"/>
      <c r="CH511" s="755"/>
      <c r="CI511" s="755"/>
      <c r="CJ511" s="755"/>
      <c r="CK511" s="755"/>
      <c r="CL511" s="755"/>
      <c r="CM511" s="755"/>
      <c r="CN511" s="755"/>
      <c r="CO511" s="755"/>
      <c r="CP511" s="755"/>
      <c r="CQ511" s="755"/>
      <c r="CR511" s="755"/>
      <c r="CS511" s="755"/>
      <c r="CT511" s="755"/>
      <c r="CU511" s="755"/>
      <c r="CV511" s="755"/>
      <c r="CW511" s="755"/>
      <c r="CX511" s="755"/>
      <c r="CY511" s="755"/>
      <c r="CZ511" s="755"/>
      <c r="DA511" s="755"/>
      <c r="DB511" s="755"/>
      <c r="DC511" s="755"/>
      <c r="DD511" s="755"/>
      <c r="DE511" s="755"/>
      <c r="DF511" s="755"/>
      <c r="DG511" s="755"/>
      <c r="DH511" s="755"/>
      <c r="DI511" s="755"/>
      <c r="DJ511" s="755"/>
      <c r="DK511" s="755"/>
      <c r="DL511" s="755"/>
      <c r="DM511" s="755"/>
      <c r="DN511" s="755"/>
      <c r="DO511" s="755"/>
      <c r="DP511" s="755"/>
      <c r="DQ511" s="755"/>
      <c r="DR511" s="755"/>
      <c r="DS511" s="755"/>
      <c r="DT511" s="755"/>
      <c r="DU511" s="755"/>
      <c r="DV511" s="755"/>
      <c r="DW511" s="755"/>
      <c r="DX511" s="755"/>
      <c r="DY511" s="755"/>
      <c r="DZ511" s="755"/>
      <c r="EA511" s="755"/>
      <c r="EB511" s="755"/>
      <c r="EC511" s="755"/>
      <c r="ED511" s="755"/>
      <c r="EE511" s="755"/>
      <c r="EF511" s="755"/>
      <c r="EG511" s="755"/>
      <c r="EH511" s="755"/>
      <c r="EI511" s="755"/>
      <c r="EJ511" s="755"/>
      <c r="EK511" s="755"/>
      <c r="EL511" s="755"/>
      <c r="EM511" s="755"/>
      <c r="EN511" s="755"/>
      <c r="EO511" s="755"/>
      <c r="EP511" s="755"/>
      <c r="EQ511" s="755"/>
      <c r="ER511" s="755"/>
      <c r="ES511" s="755"/>
      <c r="ET511" s="755"/>
      <c r="EU511" s="755"/>
      <c r="EV511" s="755"/>
      <c r="EW511" s="755"/>
      <c r="EX511" s="755"/>
      <c r="EY511" s="755"/>
      <c r="EZ511" s="755"/>
      <c r="FA511" s="755"/>
      <c r="FB511" s="755"/>
      <c r="FC511" s="755"/>
      <c r="FD511" s="755"/>
      <c r="FE511" s="755"/>
      <c r="FF511" s="755"/>
      <c r="FG511" s="755"/>
      <c r="FH511" s="755"/>
      <c r="FI511" s="755"/>
      <c r="FJ511" s="755"/>
      <c r="FK511" s="755"/>
      <c r="FL511" s="755"/>
      <c r="FM511" s="755"/>
      <c r="FN511" s="755"/>
      <c r="FO511" s="755"/>
      <c r="FP511" s="755"/>
      <c r="FQ511" s="755"/>
      <c r="FR511" s="755"/>
      <c r="FS511" s="755"/>
      <c r="FT511" s="755"/>
      <c r="FU511" s="755"/>
      <c r="FV511" s="755"/>
      <c r="FW511" s="755"/>
      <c r="FX511" s="755"/>
      <c r="FY511" s="755"/>
      <c r="FZ511" s="755"/>
      <c r="GA511" s="755"/>
      <c r="GB511" s="755"/>
      <c r="GC511" s="755"/>
      <c r="GD511" s="755"/>
      <c r="GE511" s="755"/>
      <c r="GF511" s="755"/>
      <c r="GG511" s="755"/>
      <c r="GH511" s="755"/>
      <c r="GI511" s="755"/>
      <c r="GJ511" s="755"/>
      <c r="GK511" s="755"/>
      <c r="GL511" s="755"/>
      <c r="GM511" s="755"/>
      <c r="GN511" s="755"/>
      <c r="GO511" s="755"/>
      <c r="GP511" s="755"/>
      <c r="GQ511" s="755"/>
      <c r="GR511" s="755"/>
      <c r="GS511" s="755"/>
      <c r="GT511" s="755"/>
      <c r="GU511" s="755"/>
      <c r="GV511" s="755"/>
      <c r="GW511" s="755"/>
      <c r="GX511" s="755"/>
      <c r="GY511" s="755"/>
      <c r="GZ511" s="755"/>
      <c r="HA511" s="755"/>
      <c r="HB511" s="755"/>
      <c r="HC511" s="755"/>
      <c r="HD511" s="755"/>
      <c r="HE511" s="755"/>
      <c r="HF511" s="755"/>
      <c r="HG511" s="755"/>
      <c r="HH511" s="755"/>
      <c r="HI511" s="755"/>
      <c r="HJ511" s="755"/>
      <c r="HK511" s="755"/>
      <c r="HL511" s="755"/>
      <c r="HM511" s="755"/>
      <c r="HN511" s="755"/>
    </row>
    <row r="512" spans="1:222" s="756" customFormat="1" ht="18.75" customHeight="1" x14ac:dyDescent="0.25">
      <c r="A512" s="732">
        <v>449</v>
      </c>
      <c r="B512" s="752" t="s">
        <v>4460</v>
      </c>
      <c r="C512" s="752" t="s">
        <v>123</v>
      </c>
      <c r="D512" s="752" t="s">
        <v>34</v>
      </c>
      <c r="E512" s="732">
        <v>3.06</v>
      </c>
      <c r="F512" s="732">
        <v>92</v>
      </c>
      <c r="G512" s="776" t="str">
        <f t="shared" si="10"/>
        <v>Xuất sắc</v>
      </c>
      <c r="H512" s="732"/>
      <c r="I512" s="755"/>
      <c r="J512" s="755"/>
      <c r="K512" s="755"/>
      <c r="L512" s="755"/>
      <c r="M512" s="755"/>
      <c r="N512" s="755"/>
      <c r="O512" s="755"/>
      <c r="P512" s="755"/>
      <c r="Q512" s="755"/>
      <c r="R512" s="755"/>
      <c r="S512" s="755"/>
      <c r="T512" s="755"/>
      <c r="U512" s="755"/>
      <c r="V512" s="755"/>
      <c r="W512" s="755"/>
      <c r="X512" s="755"/>
      <c r="Y512" s="755"/>
      <c r="Z512" s="755"/>
      <c r="AA512" s="755"/>
      <c r="AB512" s="755"/>
      <c r="AC512" s="755"/>
      <c r="AD512" s="755"/>
      <c r="AE512" s="755"/>
      <c r="AF512" s="755"/>
      <c r="AG512" s="755"/>
      <c r="AH512" s="755"/>
      <c r="AI512" s="755"/>
      <c r="AJ512" s="755"/>
      <c r="AK512" s="755"/>
      <c r="AL512" s="755"/>
      <c r="AM512" s="755"/>
      <c r="AN512" s="755"/>
      <c r="AO512" s="755"/>
      <c r="AP512" s="755"/>
      <c r="AQ512" s="755"/>
      <c r="AR512" s="755"/>
      <c r="AS512" s="755"/>
      <c r="AT512" s="755"/>
      <c r="AU512" s="755"/>
      <c r="AV512" s="755"/>
      <c r="AW512" s="755"/>
      <c r="AX512" s="755"/>
      <c r="AY512" s="755"/>
      <c r="AZ512" s="755"/>
      <c r="BA512" s="755"/>
      <c r="BB512" s="755"/>
      <c r="BC512" s="755"/>
      <c r="BD512" s="755"/>
      <c r="BE512" s="755"/>
      <c r="BF512" s="755"/>
      <c r="BG512" s="755"/>
      <c r="BH512" s="755"/>
      <c r="BI512" s="755"/>
      <c r="BJ512" s="755"/>
      <c r="BK512" s="755"/>
      <c r="BL512" s="755"/>
      <c r="BM512" s="755"/>
      <c r="BN512" s="755"/>
      <c r="BO512" s="755"/>
      <c r="BP512" s="755"/>
      <c r="BQ512" s="755"/>
      <c r="BR512" s="755"/>
      <c r="BS512" s="755"/>
      <c r="BT512" s="755"/>
      <c r="BU512" s="755"/>
      <c r="BV512" s="755"/>
      <c r="BW512" s="755"/>
      <c r="BX512" s="755"/>
      <c r="BY512" s="755"/>
      <c r="BZ512" s="755"/>
      <c r="CA512" s="755"/>
      <c r="CB512" s="755"/>
      <c r="CC512" s="755"/>
      <c r="CD512" s="755"/>
      <c r="CE512" s="755"/>
      <c r="CF512" s="755"/>
      <c r="CG512" s="755"/>
      <c r="CH512" s="755"/>
      <c r="CI512" s="755"/>
      <c r="CJ512" s="755"/>
      <c r="CK512" s="755"/>
      <c r="CL512" s="755"/>
      <c r="CM512" s="755"/>
      <c r="CN512" s="755"/>
      <c r="CO512" s="755"/>
      <c r="CP512" s="755"/>
      <c r="CQ512" s="755"/>
      <c r="CR512" s="755"/>
      <c r="CS512" s="755"/>
      <c r="CT512" s="755"/>
      <c r="CU512" s="755"/>
      <c r="CV512" s="755"/>
      <c r="CW512" s="755"/>
      <c r="CX512" s="755"/>
      <c r="CY512" s="755"/>
      <c r="CZ512" s="755"/>
      <c r="DA512" s="755"/>
      <c r="DB512" s="755"/>
      <c r="DC512" s="755"/>
      <c r="DD512" s="755"/>
      <c r="DE512" s="755"/>
      <c r="DF512" s="755"/>
      <c r="DG512" s="755"/>
      <c r="DH512" s="755"/>
      <c r="DI512" s="755"/>
      <c r="DJ512" s="755"/>
      <c r="DK512" s="755"/>
      <c r="DL512" s="755"/>
      <c r="DM512" s="755"/>
      <c r="DN512" s="755"/>
      <c r="DO512" s="755"/>
      <c r="DP512" s="755"/>
      <c r="DQ512" s="755"/>
      <c r="DR512" s="755"/>
      <c r="DS512" s="755"/>
      <c r="DT512" s="755"/>
      <c r="DU512" s="755"/>
      <c r="DV512" s="755"/>
      <c r="DW512" s="755"/>
      <c r="DX512" s="755"/>
      <c r="DY512" s="755"/>
      <c r="DZ512" s="755"/>
      <c r="EA512" s="755"/>
      <c r="EB512" s="755"/>
      <c r="EC512" s="755"/>
      <c r="ED512" s="755"/>
      <c r="EE512" s="755"/>
      <c r="EF512" s="755"/>
      <c r="EG512" s="755"/>
      <c r="EH512" s="755"/>
      <c r="EI512" s="755"/>
      <c r="EJ512" s="755"/>
      <c r="EK512" s="755"/>
      <c r="EL512" s="755"/>
      <c r="EM512" s="755"/>
      <c r="EN512" s="755"/>
      <c r="EO512" s="755"/>
      <c r="EP512" s="755"/>
      <c r="EQ512" s="755"/>
      <c r="ER512" s="755"/>
      <c r="ES512" s="755"/>
      <c r="ET512" s="755"/>
      <c r="EU512" s="755"/>
      <c r="EV512" s="755"/>
      <c r="EW512" s="755"/>
      <c r="EX512" s="755"/>
      <c r="EY512" s="755"/>
      <c r="EZ512" s="755"/>
      <c r="FA512" s="755"/>
      <c r="FB512" s="755"/>
      <c r="FC512" s="755"/>
      <c r="FD512" s="755"/>
      <c r="FE512" s="755"/>
      <c r="FF512" s="755"/>
      <c r="FG512" s="755"/>
      <c r="FH512" s="755"/>
      <c r="FI512" s="755"/>
      <c r="FJ512" s="755"/>
      <c r="FK512" s="755"/>
      <c r="FL512" s="755"/>
      <c r="FM512" s="755"/>
      <c r="FN512" s="755"/>
      <c r="FO512" s="755"/>
      <c r="FP512" s="755"/>
      <c r="FQ512" s="755"/>
      <c r="FR512" s="755"/>
      <c r="FS512" s="755"/>
      <c r="FT512" s="755"/>
      <c r="FU512" s="755"/>
      <c r="FV512" s="755"/>
      <c r="FW512" s="755"/>
      <c r="FX512" s="755"/>
      <c r="FY512" s="755"/>
      <c r="FZ512" s="755"/>
      <c r="GA512" s="755"/>
      <c r="GB512" s="755"/>
      <c r="GC512" s="755"/>
      <c r="GD512" s="755"/>
      <c r="GE512" s="755"/>
      <c r="GF512" s="755"/>
      <c r="GG512" s="755"/>
      <c r="GH512" s="755"/>
      <c r="GI512" s="755"/>
      <c r="GJ512" s="755"/>
      <c r="GK512" s="755"/>
      <c r="GL512" s="755"/>
      <c r="GM512" s="755"/>
      <c r="GN512" s="755"/>
      <c r="GO512" s="755"/>
      <c r="GP512" s="755"/>
      <c r="GQ512" s="755"/>
      <c r="GR512" s="755"/>
      <c r="GS512" s="755"/>
      <c r="GT512" s="755"/>
      <c r="GU512" s="755"/>
      <c r="GV512" s="755"/>
      <c r="GW512" s="755"/>
      <c r="GX512" s="755"/>
      <c r="GY512" s="755"/>
      <c r="GZ512" s="755"/>
      <c r="HA512" s="755"/>
      <c r="HB512" s="755"/>
      <c r="HC512" s="755"/>
      <c r="HD512" s="755"/>
      <c r="HE512" s="755"/>
      <c r="HF512" s="755"/>
      <c r="HG512" s="755"/>
      <c r="HH512" s="755"/>
      <c r="HI512" s="755"/>
      <c r="HJ512" s="755"/>
      <c r="HK512" s="755"/>
      <c r="HL512" s="755"/>
      <c r="HM512" s="755"/>
      <c r="HN512" s="755"/>
    </row>
    <row r="513" spans="1:222" s="756" customFormat="1" ht="18.75" customHeight="1" x14ac:dyDescent="0.25">
      <c r="A513" s="732">
        <v>450</v>
      </c>
      <c r="B513" s="752" t="s">
        <v>4461</v>
      </c>
      <c r="C513" s="752" t="s">
        <v>35</v>
      </c>
      <c r="D513" s="752" t="s">
        <v>34</v>
      </c>
      <c r="E513" s="732">
        <v>1.5</v>
      </c>
      <c r="F513" s="732">
        <v>85</v>
      </c>
      <c r="G513" s="776" t="str">
        <f t="shared" si="10"/>
        <v>Tốt</v>
      </c>
      <c r="H513" s="739"/>
      <c r="I513" s="755"/>
      <c r="J513" s="755"/>
      <c r="K513" s="755"/>
      <c r="L513" s="755"/>
      <c r="M513" s="755"/>
      <c r="N513" s="755"/>
      <c r="O513" s="755"/>
      <c r="P513" s="755"/>
      <c r="Q513" s="755"/>
      <c r="R513" s="755"/>
      <c r="S513" s="755"/>
      <c r="T513" s="755"/>
      <c r="U513" s="755"/>
      <c r="V513" s="755"/>
      <c r="W513" s="755"/>
      <c r="X513" s="755"/>
      <c r="Y513" s="755"/>
      <c r="Z513" s="755"/>
      <c r="AA513" s="755"/>
      <c r="AB513" s="755"/>
      <c r="AC513" s="755"/>
      <c r="AD513" s="755"/>
      <c r="AE513" s="755"/>
      <c r="AF513" s="755"/>
      <c r="AG513" s="755"/>
      <c r="AH513" s="755"/>
      <c r="AI513" s="755"/>
      <c r="AJ513" s="755"/>
      <c r="AK513" s="755"/>
      <c r="AL513" s="755"/>
      <c r="AM513" s="755"/>
      <c r="AN513" s="755"/>
      <c r="AO513" s="755"/>
      <c r="AP513" s="755"/>
      <c r="AQ513" s="755"/>
      <c r="AR513" s="755"/>
      <c r="AS513" s="755"/>
      <c r="AT513" s="755"/>
      <c r="AU513" s="755"/>
      <c r="AV513" s="755"/>
      <c r="AW513" s="755"/>
      <c r="AX513" s="755"/>
      <c r="AY513" s="755"/>
      <c r="AZ513" s="755"/>
      <c r="BA513" s="755"/>
      <c r="BB513" s="755"/>
      <c r="BC513" s="755"/>
      <c r="BD513" s="755"/>
      <c r="BE513" s="755"/>
      <c r="BF513" s="755"/>
      <c r="BG513" s="755"/>
      <c r="BH513" s="755"/>
      <c r="BI513" s="755"/>
      <c r="BJ513" s="755"/>
      <c r="BK513" s="755"/>
      <c r="BL513" s="755"/>
      <c r="BM513" s="755"/>
      <c r="BN513" s="755"/>
      <c r="BO513" s="755"/>
      <c r="BP513" s="755"/>
      <c r="BQ513" s="755"/>
      <c r="BR513" s="755"/>
      <c r="BS513" s="755"/>
      <c r="BT513" s="755"/>
      <c r="BU513" s="755"/>
      <c r="BV513" s="755"/>
      <c r="BW513" s="755"/>
      <c r="BX513" s="755"/>
      <c r="BY513" s="755"/>
      <c r="BZ513" s="755"/>
      <c r="CA513" s="755"/>
      <c r="CB513" s="755"/>
      <c r="CC513" s="755"/>
      <c r="CD513" s="755"/>
      <c r="CE513" s="755"/>
      <c r="CF513" s="755"/>
      <c r="CG513" s="755"/>
      <c r="CH513" s="755"/>
      <c r="CI513" s="755"/>
      <c r="CJ513" s="755"/>
      <c r="CK513" s="755"/>
      <c r="CL513" s="755"/>
      <c r="CM513" s="755"/>
      <c r="CN513" s="755"/>
      <c r="CO513" s="755"/>
      <c r="CP513" s="755"/>
      <c r="CQ513" s="755"/>
      <c r="CR513" s="755"/>
      <c r="CS513" s="755"/>
      <c r="CT513" s="755"/>
      <c r="CU513" s="755"/>
      <c r="CV513" s="755"/>
      <c r="CW513" s="755"/>
      <c r="CX513" s="755"/>
      <c r="CY513" s="755"/>
      <c r="CZ513" s="755"/>
      <c r="DA513" s="755"/>
      <c r="DB513" s="755"/>
      <c r="DC513" s="755"/>
      <c r="DD513" s="755"/>
      <c r="DE513" s="755"/>
      <c r="DF513" s="755"/>
      <c r="DG513" s="755"/>
      <c r="DH513" s="755"/>
      <c r="DI513" s="755"/>
      <c r="DJ513" s="755"/>
      <c r="DK513" s="755"/>
      <c r="DL513" s="755"/>
      <c r="DM513" s="755"/>
      <c r="DN513" s="755"/>
      <c r="DO513" s="755"/>
      <c r="DP513" s="755"/>
      <c r="DQ513" s="755"/>
      <c r="DR513" s="755"/>
      <c r="DS513" s="755"/>
      <c r="DT513" s="755"/>
      <c r="DU513" s="755"/>
      <c r="DV513" s="755"/>
      <c r="DW513" s="755"/>
      <c r="DX513" s="755"/>
      <c r="DY513" s="755"/>
      <c r="DZ513" s="755"/>
      <c r="EA513" s="755"/>
      <c r="EB513" s="755"/>
      <c r="EC513" s="755"/>
      <c r="ED513" s="755"/>
      <c r="EE513" s="755"/>
      <c r="EF513" s="755"/>
      <c r="EG513" s="755"/>
      <c r="EH513" s="755"/>
      <c r="EI513" s="755"/>
      <c r="EJ513" s="755"/>
      <c r="EK513" s="755"/>
      <c r="EL513" s="755"/>
      <c r="EM513" s="755"/>
      <c r="EN513" s="755"/>
      <c r="EO513" s="755"/>
      <c r="EP513" s="755"/>
      <c r="EQ513" s="755"/>
      <c r="ER513" s="755"/>
      <c r="ES513" s="755"/>
      <c r="ET513" s="755"/>
      <c r="EU513" s="755"/>
      <c r="EV513" s="755"/>
      <c r="EW513" s="755"/>
      <c r="EX513" s="755"/>
      <c r="EY513" s="755"/>
      <c r="EZ513" s="755"/>
      <c r="FA513" s="755"/>
      <c r="FB513" s="755"/>
      <c r="FC513" s="755"/>
      <c r="FD513" s="755"/>
      <c r="FE513" s="755"/>
      <c r="FF513" s="755"/>
      <c r="FG513" s="755"/>
      <c r="FH513" s="755"/>
      <c r="FI513" s="755"/>
      <c r="FJ513" s="755"/>
      <c r="FK513" s="755"/>
      <c r="FL513" s="755"/>
      <c r="FM513" s="755"/>
      <c r="FN513" s="755"/>
      <c r="FO513" s="755"/>
      <c r="FP513" s="755"/>
      <c r="FQ513" s="755"/>
      <c r="FR513" s="755"/>
      <c r="FS513" s="755"/>
      <c r="FT513" s="755"/>
      <c r="FU513" s="755"/>
      <c r="FV513" s="755"/>
      <c r="FW513" s="755"/>
      <c r="FX513" s="755"/>
      <c r="FY513" s="755"/>
      <c r="FZ513" s="755"/>
      <c r="GA513" s="755"/>
      <c r="GB513" s="755"/>
      <c r="GC513" s="755"/>
      <c r="GD513" s="755"/>
      <c r="GE513" s="755"/>
      <c r="GF513" s="755"/>
      <c r="GG513" s="755"/>
      <c r="GH513" s="755"/>
      <c r="GI513" s="755"/>
      <c r="GJ513" s="755"/>
      <c r="GK513" s="755"/>
      <c r="GL513" s="755"/>
      <c r="GM513" s="755"/>
      <c r="GN513" s="755"/>
      <c r="GO513" s="755"/>
      <c r="GP513" s="755"/>
      <c r="GQ513" s="755"/>
      <c r="GR513" s="755"/>
      <c r="GS513" s="755"/>
      <c r="GT513" s="755"/>
      <c r="GU513" s="755"/>
      <c r="GV513" s="755"/>
      <c r="GW513" s="755"/>
      <c r="GX513" s="755"/>
      <c r="GY513" s="755"/>
      <c r="GZ513" s="755"/>
      <c r="HA513" s="755"/>
      <c r="HB513" s="755"/>
      <c r="HC513" s="755"/>
      <c r="HD513" s="755"/>
      <c r="HE513" s="755"/>
      <c r="HF513" s="755"/>
      <c r="HG513" s="755"/>
      <c r="HH513" s="755"/>
      <c r="HI513" s="755"/>
      <c r="HJ513" s="755"/>
      <c r="HK513" s="755"/>
      <c r="HL513" s="755"/>
      <c r="HM513" s="755"/>
      <c r="HN513" s="755"/>
    </row>
    <row r="514" spans="1:222" s="756" customFormat="1" ht="18.75" customHeight="1" x14ac:dyDescent="0.25">
      <c r="A514" s="732">
        <v>451</v>
      </c>
      <c r="B514" s="752" t="s">
        <v>4462</v>
      </c>
      <c r="C514" s="752" t="s">
        <v>308</v>
      </c>
      <c r="D514" s="752" t="s">
        <v>148</v>
      </c>
      <c r="E514" s="732">
        <v>1.69</v>
      </c>
      <c r="F514" s="732">
        <v>88</v>
      </c>
      <c r="G514" s="776" t="str">
        <f t="shared" si="10"/>
        <v>Tốt</v>
      </c>
      <c r="H514" s="732"/>
      <c r="I514" s="755"/>
      <c r="J514" s="755"/>
      <c r="K514" s="755"/>
      <c r="L514" s="755"/>
      <c r="M514" s="755"/>
      <c r="N514" s="755"/>
      <c r="O514" s="755"/>
      <c r="P514" s="755"/>
      <c r="Q514" s="755"/>
      <c r="R514" s="755"/>
      <c r="S514" s="755"/>
      <c r="T514" s="755"/>
      <c r="U514" s="755"/>
      <c r="V514" s="755"/>
      <c r="W514" s="755"/>
      <c r="X514" s="755"/>
      <c r="Y514" s="755"/>
      <c r="Z514" s="755"/>
      <c r="AA514" s="755"/>
      <c r="AB514" s="755"/>
      <c r="AC514" s="755"/>
      <c r="AD514" s="755"/>
      <c r="AE514" s="755"/>
      <c r="AF514" s="755"/>
      <c r="AG514" s="755"/>
      <c r="AH514" s="755"/>
      <c r="AI514" s="755"/>
      <c r="AJ514" s="755"/>
      <c r="AK514" s="755"/>
      <c r="AL514" s="755"/>
      <c r="AM514" s="755"/>
      <c r="AN514" s="755"/>
      <c r="AO514" s="755"/>
      <c r="AP514" s="755"/>
      <c r="AQ514" s="755"/>
      <c r="AR514" s="755"/>
      <c r="AS514" s="755"/>
      <c r="AT514" s="755"/>
      <c r="AU514" s="755"/>
      <c r="AV514" s="755"/>
      <c r="AW514" s="755"/>
      <c r="AX514" s="755"/>
      <c r="AY514" s="755"/>
      <c r="AZ514" s="755"/>
      <c r="BA514" s="755"/>
      <c r="BB514" s="755"/>
      <c r="BC514" s="755"/>
      <c r="BD514" s="755"/>
      <c r="BE514" s="755"/>
      <c r="BF514" s="755"/>
      <c r="BG514" s="755"/>
      <c r="BH514" s="755"/>
      <c r="BI514" s="755"/>
      <c r="BJ514" s="755"/>
      <c r="BK514" s="755"/>
      <c r="BL514" s="755"/>
      <c r="BM514" s="755"/>
      <c r="BN514" s="755"/>
      <c r="BO514" s="755"/>
      <c r="BP514" s="755"/>
      <c r="BQ514" s="755"/>
      <c r="BR514" s="755"/>
      <c r="BS514" s="755"/>
      <c r="BT514" s="755"/>
      <c r="BU514" s="755"/>
      <c r="BV514" s="755"/>
      <c r="BW514" s="755"/>
      <c r="BX514" s="755"/>
      <c r="BY514" s="755"/>
      <c r="BZ514" s="755"/>
      <c r="CA514" s="755"/>
      <c r="CB514" s="755"/>
      <c r="CC514" s="755"/>
      <c r="CD514" s="755"/>
      <c r="CE514" s="755"/>
      <c r="CF514" s="755"/>
      <c r="CG514" s="755"/>
      <c r="CH514" s="755"/>
      <c r="CI514" s="755"/>
      <c r="CJ514" s="755"/>
      <c r="CK514" s="755"/>
      <c r="CL514" s="755"/>
      <c r="CM514" s="755"/>
      <c r="CN514" s="755"/>
      <c r="CO514" s="755"/>
      <c r="CP514" s="755"/>
      <c r="CQ514" s="755"/>
      <c r="CR514" s="755"/>
      <c r="CS514" s="755"/>
      <c r="CT514" s="755"/>
      <c r="CU514" s="755"/>
      <c r="CV514" s="755"/>
      <c r="CW514" s="755"/>
      <c r="CX514" s="755"/>
      <c r="CY514" s="755"/>
      <c r="CZ514" s="755"/>
      <c r="DA514" s="755"/>
      <c r="DB514" s="755"/>
      <c r="DC514" s="755"/>
      <c r="DD514" s="755"/>
      <c r="DE514" s="755"/>
      <c r="DF514" s="755"/>
      <c r="DG514" s="755"/>
      <c r="DH514" s="755"/>
      <c r="DI514" s="755"/>
      <c r="DJ514" s="755"/>
      <c r="DK514" s="755"/>
      <c r="DL514" s="755"/>
      <c r="DM514" s="755"/>
      <c r="DN514" s="755"/>
      <c r="DO514" s="755"/>
      <c r="DP514" s="755"/>
      <c r="DQ514" s="755"/>
      <c r="DR514" s="755"/>
      <c r="DS514" s="755"/>
      <c r="DT514" s="755"/>
      <c r="DU514" s="755"/>
      <c r="DV514" s="755"/>
      <c r="DW514" s="755"/>
      <c r="DX514" s="755"/>
      <c r="DY514" s="755"/>
      <c r="DZ514" s="755"/>
      <c r="EA514" s="755"/>
      <c r="EB514" s="755"/>
      <c r="EC514" s="755"/>
      <c r="ED514" s="755"/>
      <c r="EE514" s="755"/>
      <c r="EF514" s="755"/>
      <c r="EG514" s="755"/>
      <c r="EH514" s="755"/>
      <c r="EI514" s="755"/>
      <c r="EJ514" s="755"/>
      <c r="EK514" s="755"/>
      <c r="EL514" s="755"/>
      <c r="EM514" s="755"/>
      <c r="EN514" s="755"/>
      <c r="EO514" s="755"/>
      <c r="EP514" s="755"/>
      <c r="EQ514" s="755"/>
      <c r="ER514" s="755"/>
      <c r="ES514" s="755"/>
      <c r="ET514" s="755"/>
      <c r="EU514" s="755"/>
      <c r="EV514" s="755"/>
      <c r="EW514" s="755"/>
      <c r="EX514" s="755"/>
      <c r="EY514" s="755"/>
      <c r="EZ514" s="755"/>
      <c r="FA514" s="755"/>
      <c r="FB514" s="755"/>
      <c r="FC514" s="755"/>
      <c r="FD514" s="755"/>
      <c r="FE514" s="755"/>
      <c r="FF514" s="755"/>
      <c r="FG514" s="755"/>
      <c r="FH514" s="755"/>
      <c r="FI514" s="755"/>
      <c r="FJ514" s="755"/>
      <c r="FK514" s="755"/>
      <c r="FL514" s="755"/>
      <c r="FM514" s="755"/>
      <c r="FN514" s="755"/>
      <c r="FO514" s="755"/>
      <c r="FP514" s="755"/>
      <c r="FQ514" s="755"/>
      <c r="FR514" s="755"/>
      <c r="FS514" s="755"/>
      <c r="FT514" s="755"/>
      <c r="FU514" s="755"/>
      <c r="FV514" s="755"/>
      <c r="FW514" s="755"/>
      <c r="FX514" s="755"/>
      <c r="FY514" s="755"/>
      <c r="FZ514" s="755"/>
      <c r="GA514" s="755"/>
      <c r="GB514" s="755"/>
      <c r="GC514" s="755"/>
      <c r="GD514" s="755"/>
      <c r="GE514" s="755"/>
      <c r="GF514" s="755"/>
      <c r="GG514" s="755"/>
      <c r="GH514" s="755"/>
      <c r="GI514" s="755"/>
      <c r="GJ514" s="755"/>
      <c r="GK514" s="755"/>
      <c r="GL514" s="755"/>
      <c r="GM514" s="755"/>
      <c r="GN514" s="755"/>
      <c r="GO514" s="755"/>
      <c r="GP514" s="755"/>
      <c r="GQ514" s="755"/>
      <c r="GR514" s="755"/>
      <c r="GS514" s="755"/>
      <c r="GT514" s="755"/>
      <c r="GU514" s="755"/>
      <c r="GV514" s="755"/>
      <c r="GW514" s="755"/>
      <c r="GX514" s="755"/>
      <c r="GY514" s="755"/>
      <c r="GZ514" s="755"/>
      <c r="HA514" s="755"/>
      <c r="HB514" s="755"/>
      <c r="HC514" s="755"/>
      <c r="HD514" s="755"/>
      <c r="HE514" s="755"/>
      <c r="HF514" s="755"/>
      <c r="HG514" s="755"/>
      <c r="HH514" s="755"/>
      <c r="HI514" s="755"/>
      <c r="HJ514" s="755"/>
      <c r="HK514" s="755"/>
      <c r="HL514" s="755"/>
      <c r="HM514" s="755"/>
      <c r="HN514" s="755"/>
    </row>
    <row r="515" spans="1:222" s="756" customFormat="1" ht="18.75" customHeight="1" x14ac:dyDescent="0.25">
      <c r="A515" s="732">
        <v>452</v>
      </c>
      <c r="B515" s="752" t="s">
        <v>4463</v>
      </c>
      <c r="C515" s="752" t="s">
        <v>3447</v>
      </c>
      <c r="D515" s="752" t="s">
        <v>419</v>
      </c>
      <c r="E515" s="732">
        <v>2.75</v>
      </c>
      <c r="F515" s="732">
        <v>95</v>
      </c>
      <c r="G515" s="776" t="str">
        <f t="shared" si="10"/>
        <v>Xuất sắc</v>
      </c>
      <c r="H515" s="732"/>
      <c r="I515" s="755"/>
      <c r="J515" s="755"/>
      <c r="K515" s="755"/>
      <c r="L515" s="755"/>
      <c r="M515" s="755"/>
      <c r="N515" s="755"/>
      <c r="O515" s="755"/>
      <c r="P515" s="755"/>
      <c r="Q515" s="755"/>
      <c r="R515" s="755"/>
      <c r="S515" s="755"/>
      <c r="T515" s="755"/>
      <c r="U515" s="755"/>
      <c r="V515" s="755"/>
      <c r="W515" s="755"/>
      <c r="X515" s="755"/>
      <c r="Y515" s="755"/>
      <c r="Z515" s="755"/>
      <c r="AA515" s="755"/>
      <c r="AB515" s="755"/>
      <c r="AC515" s="755"/>
      <c r="AD515" s="755"/>
      <c r="AE515" s="755"/>
      <c r="AF515" s="755"/>
      <c r="AG515" s="755"/>
      <c r="AH515" s="755"/>
      <c r="AI515" s="755"/>
      <c r="AJ515" s="755"/>
      <c r="AK515" s="755"/>
      <c r="AL515" s="755"/>
      <c r="AM515" s="755"/>
      <c r="AN515" s="755"/>
      <c r="AO515" s="755"/>
      <c r="AP515" s="755"/>
      <c r="AQ515" s="755"/>
      <c r="AR515" s="755"/>
      <c r="AS515" s="755"/>
      <c r="AT515" s="755"/>
      <c r="AU515" s="755"/>
      <c r="AV515" s="755"/>
      <c r="AW515" s="755"/>
      <c r="AX515" s="755"/>
      <c r="AY515" s="755"/>
      <c r="AZ515" s="755"/>
      <c r="BA515" s="755"/>
      <c r="BB515" s="755"/>
      <c r="BC515" s="755"/>
      <c r="BD515" s="755"/>
      <c r="BE515" s="755"/>
      <c r="BF515" s="755"/>
      <c r="BG515" s="755"/>
      <c r="BH515" s="755"/>
      <c r="BI515" s="755"/>
      <c r="BJ515" s="755"/>
      <c r="BK515" s="755"/>
      <c r="BL515" s="755"/>
      <c r="BM515" s="755"/>
      <c r="BN515" s="755"/>
      <c r="BO515" s="755"/>
      <c r="BP515" s="755"/>
      <c r="BQ515" s="755"/>
      <c r="BR515" s="755"/>
      <c r="BS515" s="755"/>
      <c r="BT515" s="755"/>
      <c r="BU515" s="755"/>
      <c r="BV515" s="755"/>
      <c r="BW515" s="755"/>
      <c r="BX515" s="755"/>
      <c r="BY515" s="755"/>
      <c r="BZ515" s="755"/>
      <c r="CA515" s="755"/>
      <c r="CB515" s="755"/>
      <c r="CC515" s="755"/>
      <c r="CD515" s="755"/>
      <c r="CE515" s="755"/>
      <c r="CF515" s="755"/>
      <c r="CG515" s="755"/>
      <c r="CH515" s="755"/>
      <c r="CI515" s="755"/>
      <c r="CJ515" s="755"/>
      <c r="CK515" s="755"/>
      <c r="CL515" s="755"/>
      <c r="CM515" s="755"/>
      <c r="CN515" s="755"/>
      <c r="CO515" s="755"/>
      <c r="CP515" s="755"/>
      <c r="CQ515" s="755"/>
      <c r="CR515" s="755"/>
      <c r="CS515" s="755"/>
      <c r="CT515" s="755"/>
      <c r="CU515" s="755"/>
      <c r="CV515" s="755"/>
      <c r="CW515" s="755"/>
      <c r="CX515" s="755"/>
      <c r="CY515" s="755"/>
      <c r="CZ515" s="755"/>
      <c r="DA515" s="755"/>
      <c r="DB515" s="755"/>
      <c r="DC515" s="755"/>
      <c r="DD515" s="755"/>
      <c r="DE515" s="755"/>
      <c r="DF515" s="755"/>
      <c r="DG515" s="755"/>
      <c r="DH515" s="755"/>
      <c r="DI515" s="755"/>
      <c r="DJ515" s="755"/>
      <c r="DK515" s="755"/>
      <c r="DL515" s="755"/>
      <c r="DM515" s="755"/>
      <c r="DN515" s="755"/>
      <c r="DO515" s="755"/>
      <c r="DP515" s="755"/>
      <c r="DQ515" s="755"/>
      <c r="DR515" s="755"/>
      <c r="DS515" s="755"/>
      <c r="DT515" s="755"/>
      <c r="DU515" s="755"/>
      <c r="DV515" s="755"/>
      <c r="DW515" s="755"/>
      <c r="DX515" s="755"/>
      <c r="DY515" s="755"/>
      <c r="DZ515" s="755"/>
      <c r="EA515" s="755"/>
      <c r="EB515" s="755"/>
      <c r="EC515" s="755"/>
      <c r="ED515" s="755"/>
      <c r="EE515" s="755"/>
      <c r="EF515" s="755"/>
      <c r="EG515" s="755"/>
      <c r="EH515" s="755"/>
      <c r="EI515" s="755"/>
      <c r="EJ515" s="755"/>
      <c r="EK515" s="755"/>
      <c r="EL515" s="755"/>
      <c r="EM515" s="755"/>
      <c r="EN515" s="755"/>
      <c r="EO515" s="755"/>
      <c r="EP515" s="755"/>
      <c r="EQ515" s="755"/>
      <c r="ER515" s="755"/>
      <c r="ES515" s="755"/>
      <c r="ET515" s="755"/>
      <c r="EU515" s="755"/>
      <c r="EV515" s="755"/>
      <c r="EW515" s="755"/>
      <c r="EX515" s="755"/>
      <c r="EY515" s="755"/>
      <c r="EZ515" s="755"/>
      <c r="FA515" s="755"/>
      <c r="FB515" s="755"/>
      <c r="FC515" s="755"/>
      <c r="FD515" s="755"/>
      <c r="FE515" s="755"/>
      <c r="FF515" s="755"/>
      <c r="FG515" s="755"/>
      <c r="FH515" s="755"/>
      <c r="FI515" s="755"/>
      <c r="FJ515" s="755"/>
      <c r="FK515" s="755"/>
      <c r="FL515" s="755"/>
      <c r="FM515" s="755"/>
      <c r="FN515" s="755"/>
      <c r="FO515" s="755"/>
      <c r="FP515" s="755"/>
      <c r="FQ515" s="755"/>
      <c r="FR515" s="755"/>
      <c r="FS515" s="755"/>
      <c r="FT515" s="755"/>
      <c r="FU515" s="755"/>
      <c r="FV515" s="755"/>
      <c r="FW515" s="755"/>
      <c r="FX515" s="755"/>
      <c r="FY515" s="755"/>
      <c r="FZ515" s="755"/>
      <c r="GA515" s="755"/>
      <c r="GB515" s="755"/>
      <c r="GC515" s="755"/>
      <c r="GD515" s="755"/>
      <c r="GE515" s="755"/>
      <c r="GF515" s="755"/>
      <c r="GG515" s="755"/>
      <c r="GH515" s="755"/>
      <c r="GI515" s="755"/>
      <c r="GJ515" s="755"/>
      <c r="GK515" s="755"/>
      <c r="GL515" s="755"/>
      <c r="GM515" s="755"/>
      <c r="GN515" s="755"/>
      <c r="GO515" s="755"/>
      <c r="GP515" s="755"/>
      <c r="GQ515" s="755"/>
      <c r="GR515" s="755"/>
      <c r="GS515" s="755"/>
      <c r="GT515" s="755"/>
      <c r="GU515" s="755"/>
      <c r="GV515" s="755"/>
      <c r="GW515" s="755"/>
      <c r="GX515" s="755"/>
      <c r="GY515" s="755"/>
      <c r="GZ515" s="755"/>
      <c r="HA515" s="755"/>
      <c r="HB515" s="755"/>
      <c r="HC515" s="755"/>
      <c r="HD515" s="755"/>
      <c r="HE515" s="755"/>
      <c r="HF515" s="755"/>
      <c r="HG515" s="755"/>
      <c r="HH515" s="755"/>
      <c r="HI515" s="755"/>
      <c r="HJ515" s="755"/>
      <c r="HK515" s="755"/>
      <c r="HL515" s="755"/>
      <c r="HM515" s="755"/>
      <c r="HN515" s="755"/>
    </row>
    <row r="516" spans="1:222" s="756" customFormat="1" ht="18.75" customHeight="1" x14ac:dyDescent="0.25">
      <c r="A516" s="732">
        <v>453</v>
      </c>
      <c r="B516" s="752" t="s">
        <v>4464</v>
      </c>
      <c r="C516" s="752" t="s">
        <v>18</v>
      </c>
      <c r="D516" s="752" t="s">
        <v>37</v>
      </c>
      <c r="E516" s="732">
        <v>1.94</v>
      </c>
      <c r="F516" s="732">
        <v>90</v>
      </c>
      <c r="G516" s="776" t="str">
        <f t="shared" si="10"/>
        <v>Xuất sắc</v>
      </c>
      <c r="H516" s="732"/>
      <c r="I516" s="755"/>
      <c r="J516" s="755"/>
      <c r="K516" s="755"/>
      <c r="L516" s="755"/>
      <c r="M516" s="755"/>
      <c r="N516" s="755"/>
      <c r="O516" s="755"/>
      <c r="P516" s="755"/>
      <c r="Q516" s="755"/>
      <c r="R516" s="755"/>
      <c r="S516" s="755"/>
      <c r="T516" s="755"/>
      <c r="U516" s="755"/>
      <c r="V516" s="755"/>
      <c r="W516" s="755"/>
      <c r="X516" s="755"/>
      <c r="Y516" s="755"/>
      <c r="Z516" s="755"/>
      <c r="AA516" s="755"/>
      <c r="AB516" s="755"/>
      <c r="AC516" s="755"/>
      <c r="AD516" s="755"/>
      <c r="AE516" s="755"/>
      <c r="AF516" s="755"/>
      <c r="AG516" s="755"/>
      <c r="AH516" s="755"/>
      <c r="AI516" s="755"/>
      <c r="AJ516" s="755"/>
      <c r="AK516" s="755"/>
      <c r="AL516" s="755"/>
      <c r="AM516" s="755"/>
      <c r="AN516" s="755"/>
      <c r="AO516" s="755"/>
      <c r="AP516" s="755"/>
      <c r="AQ516" s="755"/>
      <c r="AR516" s="755"/>
      <c r="AS516" s="755"/>
      <c r="AT516" s="755"/>
      <c r="AU516" s="755"/>
      <c r="AV516" s="755"/>
      <c r="AW516" s="755"/>
      <c r="AX516" s="755"/>
      <c r="AY516" s="755"/>
      <c r="AZ516" s="755"/>
      <c r="BA516" s="755"/>
      <c r="BB516" s="755"/>
      <c r="BC516" s="755"/>
      <c r="BD516" s="755"/>
      <c r="BE516" s="755"/>
      <c r="BF516" s="755"/>
      <c r="BG516" s="755"/>
      <c r="BH516" s="755"/>
      <c r="BI516" s="755"/>
      <c r="BJ516" s="755"/>
      <c r="BK516" s="755"/>
      <c r="BL516" s="755"/>
      <c r="BM516" s="755"/>
      <c r="BN516" s="755"/>
      <c r="BO516" s="755"/>
      <c r="BP516" s="755"/>
      <c r="BQ516" s="755"/>
      <c r="BR516" s="755"/>
      <c r="BS516" s="755"/>
      <c r="BT516" s="755"/>
      <c r="BU516" s="755"/>
      <c r="BV516" s="755"/>
      <c r="BW516" s="755"/>
      <c r="BX516" s="755"/>
      <c r="BY516" s="755"/>
      <c r="BZ516" s="755"/>
      <c r="CA516" s="755"/>
      <c r="CB516" s="755"/>
      <c r="CC516" s="755"/>
      <c r="CD516" s="755"/>
      <c r="CE516" s="755"/>
      <c r="CF516" s="755"/>
      <c r="CG516" s="755"/>
      <c r="CH516" s="755"/>
      <c r="CI516" s="755"/>
      <c r="CJ516" s="755"/>
      <c r="CK516" s="755"/>
      <c r="CL516" s="755"/>
      <c r="CM516" s="755"/>
      <c r="CN516" s="755"/>
      <c r="CO516" s="755"/>
      <c r="CP516" s="755"/>
      <c r="CQ516" s="755"/>
      <c r="CR516" s="755"/>
      <c r="CS516" s="755"/>
      <c r="CT516" s="755"/>
      <c r="CU516" s="755"/>
      <c r="CV516" s="755"/>
      <c r="CW516" s="755"/>
      <c r="CX516" s="755"/>
      <c r="CY516" s="755"/>
      <c r="CZ516" s="755"/>
      <c r="DA516" s="755"/>
      <c r="DB516" s="755"/>
      <c r="DC516" s="755"/>
      <c r="DD516" s="755"/>
      <c r="DE516" s="755"/>
      <c r="DF516" s="755"/>
      <c r="DG516" s="755"/>
      <c r="DH516" s="755"/>
      <c r="DI516" s="755"/>
      <c r="DJ516" s="755"/>
      <c r="DK516" s="755"/>
      <c r="DL516" s="755"/>
      <c r="DM516" s="755"/>
      <c r="DN516" s="755"/>
      <c r="DO516" s="755"/>
      <c r="DP516" s="755"/>
      <c r="DQ516" s="755"/>
      <c r="DR516" s="755"/>
      <c r="DS516" s="755"/>
      <c r="DT516" s="755"/>
      <c r="DU516" s="755"/>
      <c r="DV516" s="755"/>
      <c r="DW516" s="755"/>
      <c r="DX516" s="755"/>
      <c r="DY516" s="755"/>
      <c r="DZ516" s="755"/>
      <c r="EA516" s="755"/>
      <c r="EB516" s="755"/>
      <c r="EC516" s="755"/>
      <c r="ED516" s="755"/>
      <c r="EE516" s="755"/>
      <c r="EF516" s="755"/>
      <c r="EG516" s="755"/>
      <c r="EH516" s="755"/>
      <c r="EI516" s="755"/>
      <c r="EJ516" s="755"/>
      <c r="EK516" s="755"/>
      <c r="EL516" s="755"/>
      <c r="EM516" s="755"/>
      <c r="EN516" s="755"/>
      <c r="EO516" s="755"/>
      <c r="EP516" s="755"/>
      <c r="EQ516" s="755"/>
      <c r="ER516" s="755"/>
      <c r="ES516" s="755"/>
      <c r="ET516" s="755"/>
      <c r="EU516" s="755"/>
      <c r="EV516" s="755"/>
      <c r="EW516" s="755"/>
      <c r="EX516" s="755"/>
      <c r="EY516" s="755"/>
      <c r="EZ516" s="755"/>
      <c r="FA516" s="755"/>
      <c r="FB516" s="755"/>
      <c r="FC516" s="755"/>
      <c r="FD516" s="755"/>
      <c r="FE516" s="755"/>
      <c r="FF516" s="755"/>
      <c r="FG516" s="755"/>
      <c r="FH516" s="755"/>
      <c r="FI516" s="755"/>
      <c r="FJ516" s="755"/>
      <c r="FK516" s="755"/>
      <c r="FL516" s="755"/>
      <c r="FM516" s="755"/>
      <c r="FN516" s="755"/>
      <c r="FO516" s="755"/>
      <c r="FP516" s="755"/>
      <c r="FQ516" s="755"/>
      <c r="FR516" s="755"/>
      <c r="FS516" s="755"/>
      <c r="FT516" s="755"/>
      <c r="FU516" s="755"/>
      <c r="FV516" s="755"/>
      <c r="FW516" s="755"/>
      <c r="FX516" s="755"/>
      <c r="FY516" s="755"/>
      <c r="FZ516" s="755"/>
      <c r="GA516" s="755"/>
      <c r="GB516" s="755"/>
      <c r="GC516" s="755"/>
      <c r="GD516" s="755"/>
      <c r="GE516" s="755"/>
      <c r="GF516" s="755"/>
      <c r="GG516" s="755"/>
      <c r="GH516" s="755"/>
      <c r="GI516" s="755"/>
      <c r="GJ516" s="755"/>
      <c r="GK516" s="755"/>
      <c r="GL516" s="755"/>
      <c r="GM516" s="755"/>
      <c r="GN516" s="755"/>
      <c r="GO516" s="755"/>
      <c r="GP516" s="755"/>
      <c r="GQ516" s="755"/>
      <c r="GR516" s="755"/>
      <c r="GS516" s="755"/>
      <c r="GT516" s="755"/>
      <c r="GU516" s="755"/>
      <c r="GV516" s="755"/>
      <c r="GW516" s="755"/>
      <c r="GX516" s="755"/>
      <c r="GY516" s="755"/>
      <c r="GZ516" s="755"/>
      <c r="HA516" s="755"/>
      <c r="HB516" s="755"/>
      <c r="HC516" s="755"/>
      <c r="HD516" s="755"/>
      <c r="HE516" s="755"/>
      <c r="HF516" s="755"/>
      <c r="HG516" s="755"/>
      <c r="HH516" s="755"/>
      <c r="HI516" s="755"/>
      <c r="HJ516" s="755"/>
      <c r="HK516" s="755"/>
      <c r="HL516" s="755"/>
      <c r="HM516" s="755"/>
      <c r="HN516" s="755"/>
    </row>
    <row r="517" spans="1:222" s="756" customFormat="1" ht="18.75" customHeight="1" x14ac:dyDescent="0.25">
      <c r="A517" s="732">
        <v>454</v>
      </c>
      <c r="B517" s="752" t="s">
        <v>4465</v>
      </c>
      <c r="C517" s="752" t="s">
        <v>4466</v>
      </c>
      <c r="D517" s="752" t="s">
        <v>4467</v>
      </c>
      <c r="E517" s="732"/>
      <c r="F517" s="732">
        <v>85</v>
      </c>
      <c r="G517" s="776" t="str">
        <f t="shared" si="10"/>
        <v>Tốt</v>
      </c>
      <c r="H517" s="732"/>
      <c r="I517" s="755"/>
      <c r="J517" s="755"/>
      <c r="K517" s="755"/>
      <c r="L517" s="755"/>
      <c r="M517" s="755"/>
      <c r="N517" s="755"/>
      <c r="O517" s="755"/>
      <c r="P517" s="755"/>
      <c r="Q517" s="755"/>
      <c r="R517" s="755"/>
      <c r="S517" s="755"/>
      <c r="T517" s="755"/>
      <c r="U517" s="755"/>
      <c r="V517" s="755"/>
      <c r="W517" s="755"/>
      <c r="X517" s="755"/>
      <c r="Y517" s="755"/>
      <c r="Z517" s="755"/>
      <c r="AA517" s="755"/>
      <c r="AB517" s="755"/>
      <c r="AC517" s="755"/>
      <c r="AD517" s="755"/>
      <c r="AE517" s="755"/>
      <c r="AF517" s="755"/>
      <c r="AG517" s="755"/>
      <c r="AH517" s="755"/>
      <c r="AI517" s="755"/>
      <c r="AJ517" s="755"/>
      <c r="AK517" s="755"/>
      <c r="AL517" s="755"/>
      <c r="AM517" s="755"/>
      <c r="AN517" s="755"/>
      <c r="AO517" s="755"/>
      <c r="AP517" s="755"/>
      <c r="AQ517" s="755"/>
      <c r="AR517" s="755"/>
      <c r="AS517" s="755"/>
      <c r="AT517" s="755"/>
      <c r="AU517" s="755"/>
      <c r="AV517" s="755"/>
      <c r="AW517" s="755"/>
      <c r="AX517" s="755"/>
      <c r="AY517" s="755"/>
      <c r="AZ517" s="755"/>
      <c r="BA517" s="755"/>
      <c r="BB517" s="755"/>
      <c r="BC517" s="755"/>
      <c r="BD517" s="755"/>
      <c r="BE517" s="755"/>
      <c r="BF517" s="755"/>
      <c r="BG517" s="755"/>
      <c r="BH517" s="755"/>
      <c r="BI517" s="755"/>
      <c r="BJ517" s="755"/>
      <c r="BK517" s="755"/>
      <c r="BL517" s="755"/>
      <c r="BM517" s="755"/>
      <c r="BN517" s="755"/>
      <c r="BO517" s="755"/>
      <c r="BP517" s="755"/>
      <c r="BQ517" s="755"/>
      <c r="BR517" s="755"/>
      <c r="BS517" s="755"/>
      <c r="BT517" s="755"/>
      <c r="BU517" s="755"/>
      <c r="BV517" s="755"/>
      <c r="BW517" s="755"/>
      <c r="BX517" s="755"/>
      <c r="BY517" s="755"/>
      <c r="BZ517" s="755"/>
      <c r="CA517" s="755"/>
      <c r="CB517" s="755"/>
      <c r="CC517" s="755"/>
      <c r="CD517" s="755"/>
      <c r="CE517" s="755"/>
      <c r="CF517" s="755"/>
      <c r="CG517" s="755"/>
      <c r="CH517" s="755"/>
      <c r="CI517" s="755"/>
      <c r="CJ517" s="755"/>
      <c r="CK517" s="755"/>
      <c r="CL517" s="755"/>
      <c r="CM517" s="755"/>
      <c r="CN517" s="755"/>
      <c r="CO517" s="755"/>
      <c r="CP517" s="755"/>
      <c r="CQ517" s="755"/>
      <c r="CR517" s="755"/>
      <c r="CS517" s="755"/>
      <c r="CT517" s="755"/>
      <c r="CU517" s="755"/>
      <c r="CV517" s="755"/>
      <c r="CW517" s="755"/>
      <c r="CX517" s="755"/>
      <c r="CY517" s="755"/>
      <c r="CZ517" s="755"/>
      <c r="DA517" s="755"/>
      <c r="DB517" s="755"/>
      <c r="DC517" s="755"/>
      <c r="DD517" s="755"/>
      <c r="DE517" s="755"/>
      <c r="DF517" s="755"/>
      <c r="DG517" s="755"/>
      <c r="DH517" s="755"/>
      <c r="DI517" s="755"/>
      <c r="DJ517" s="755"/>
      <c r="DK517" s="755"/>
      <c r="DL517" s="755"/>
      <c r="DM517" s="755"/>
      <c r="DN517" s="755"/>
      <c r="DO517" s="755"/>
      <c r="DP517" s="755"/>
      <c r="DQ517" s="755"/>
      <c r="DR517" s="755"/>
      <c r="DS517" s="755"/>
      <c r="DT517" s="755"/>
      <c r="DU517" s="755"/>
      <c r="DV517" s="755"/>
      <c r="DW517" s="755"/>
      <c r="DX517" s="755"/>
      <c r="DY517" s="755"/>
      <c r="DZ517" s="755"/>
      <c r="EA517" s="755"/>
      <c r="EB517" s="755"/>
      <c r="EC517" s="755"/>
      <c r="ED517" s="755"/>
      <c r="EE517" s="755"/>
      <c r="EF517" s="755"/>
      <c r="EG517" s="755"/>
      <c r="EH517" s="755"/>
      <c r="EI517" s="755"/>
      <c r="EJ517" s="755"/>
      <c r="EK517" s="755"/>
      <c r="EL517" s="755"/>
      <c r="EM517" s="755"/>
      <c r="EN517" s="755"/>
      <c r="EO517" s="755"/>
      <c r="EP517" s="755"/>
      <c r="EQ517" s="755"/>
      <c r="ER517" s="755"/>
      <c r="ES517" s="755"/>
      <c r="ET517" s="755"/>
      <c r="EU517" s="755"/>
      <c r="EV517" s="755"/>
      <c r="EW517" s="755"/>
      <c r="EX517" s="755"/>
      <c r="EY517" s="755"/>
      <c r="EZ517" s="755"/>
      <c r="FA517" s="755"/>
      <c r="FB517" s="755"/>
      <c r="FC517" s="755"/>
      <c r="FD517" s="755"/>
      <c r="FE517" s="755"/>
      <c r="FF517" s="755"/>
      <c r="FG517" s="755"/>
      <c r="FH517" s="755"/>
      <c r="FI517" s="755"/>
      <c r="FJ517" s="755"/>
      <c r="FK517" s="755"/>
      <c r="FL517" s="755"/>
      <c r="FM517" s="755"/>
      <c r="FN517" s="755"/>
      <c r="FO517" s="755"/>
      <c r="FP517" s="755"/>
      <c r="FQ517" s="755"/>
      <c r="FR517" s="755"/>
      <c r="FS517" s="755"/>
      <c r="FT517" s="755"/>
      <c r="FU517" s="755"/>
      <c r="FV517" s="755"/>
      <c r="FW517" s="755"/>
      <c r="FX517" s="755"/>
      <c r="FY517" s="755"/>
      <c r="FZ517" s="755"/>
      <c r="GA517" s="755"/>
      <c r="GB517" s="755"/>
      <c r="GC517" s="755"/>
      <c r="GD517" s="755"/>
      <c r="GE517" s="755"/>
      <c r="GF517" s="755"/>
      <c r="GG517" s="755"/>
      <c r="GH517" s="755"/>
      <c r="GI517" s="755"/>
      <c r="GJ517" s="755"/>
      <c r="GK517" s="755"/>
      <c r="GL517" s="755"/>
      <c r="GM517" s="755"/>
      <c r="GN517" s="755"/>
      <c r="GO517" s="755"/>
      <c r="GP517" s="755"/>
      <c r="GQ517" s="755"/>
      <c r="GR517" s="755"/>
      <c r="GS517" s="755"/>
      <c r="GT517" s="755"/>
      <c r="GU517" s="755"/>
      <c r="GV517" s="755"/>
      <c r="GW517" s="755"/>
      <c r="GX517" s="755"/>
      <c r="GY517" s="755"/>
      <c r="GZ517" s="755"/>
      <c r="HA517" s="755"/>
      <c r="HB517" s="755"/>
      <c r="HC517" s="755"/>
      <c r="HD517" s="755"/>
      <c r="HE517" s="755"/>
      <c r="HF517" s="755"/>
      <c r="HG517" s="755"/>
      <c r="HH517" s="755"/>
      <c r="HI517" s="755"/>
      <c r="HJ517" s="755"/>
      <c r="HK517" s="755"/>
      <c r="HL517" s="755"/>
      <c r="HM517" s="755"/>
      <c r="HN517" s="755"/>
    </row>
    <row r="518" spans="1:222" s="756" customFormat="1" ht="18.75" customHeight="1" x14ac:dyDescent="0.25">
      <c r="A518" s="732">
        <v>455</v>
      </c>
      <c r="B518" s="752" t="s">
        <v>4468</v>
      </c>
      <c r="C518" s="752" t="s">
        <v>746</v>
      </c>
      <c r="D518" s="752" t="s">
        <v>514</v>
      </c>
      <c r="E518" s="732">
        <v>1.38</v>
      </c>
      <c r="F518" s="732">
        <v>95</v>
      </c>
      <c r="G518" s="776" t="str">
        <f t="shared" si="10"/>
        <v>Xuất sắc</v>
      </c>
      <c r="H518" s="732"/>
      <c r="I518" s="755"/>
      <c r="J518" s="755"/>
      <c r="K518" s="755"/>
      <c r="L518" s="755"/>
      <c r="M518" s="755"/>
      <c r="N518" s="755"/>
      <c r="O518" s="755"/>
      <c r="P518" s="755"/>
      <c r="Q518" s="755"/>
      <c r="R518" s="755"/>
      <c r="S518" s="755"/>
      <c r="T518" s="755"/>
      <c r="U518" s="755"/>
      <c r="V518" s="755"/>
      <c r="W518" s="755"/>
      <c r="X518" s="755"/>
      <c r="Y518" s="755"/>
      <c r="Z518" s="755"/>
      <c r="AA518" s="755"/>
      <c r="AB518" s="755"/>
      <c r="AC518" s="755"/>
      <c r="AD518" s="755"/>
      <c r="AE518" s="755"/>
      <c r="AF518" s="755"/>
      <c r="AG518" s="755"/>
      <c r="AH518" s="755"/>
      <c r="AI518" s="755"/>
      <c r="AJ518" s="755"/>
      <c r="AK518" s="755"/>
      <c r="AL518" s="755"/>
      <c r="AM518" s="755"/>
      <c r="AN518" s="755"/>
      <c r="AO518" s="755"/>
      <c r="AP518" s="755"/>
      <c r="AQ518" s="755"/>
      <c r="AR518" s="755"/>
      <c r="AS518" s="755"/>
      <c r="AT518" s="755"/>
      <c r="AU518" s="755"/>
      <c r="AV518" s="755"/>
      <c r="AW518" s="755"/>
      <c r="AX518" s="755"/>
      <c r="AY518" s="755"/>
      <c r="AZ518" s="755"/>
      <c r="BA518" s="755"/>
      <c r="BB518" s="755"/>
      <c r="BC518" s="755"/>
      <c r="BD518" s="755"/>
      <c r="BE518" s="755"/>
      <c r="BF518" s="755"/>
      <c r="BG518" s="755"/>
      <c r="BH518" s="755"/>
      <c r="BI518" s="755"/>
      <c r="BJ518" s="755"/>
      <c r="BK518" s="755"/>
      <c r="BL518" s="755"/>
      <c r="BM518" s="755"/>
      <c r="BN518" s="755"/>
      <c r="BO518" s="755"/>
      <c r="BP518" s="755"/>
      <c r="BQ518" s="755"/>
      <c r="BR518" s="755"/>
      <c r="BS518" s="755"/>
      <c r="BT518" s="755"/>
      <c r="BU518" s="755"/>
      <c r="BV518" s="755"/>
      <c r="BW518" s="755"/>
      <c r="BX518" s="755"/>
      <c r="BY518" s="755"/>
      <c r="BZ518" s="755"/>
      <c r="CA518" s="755"/>
      <c r="CB518" s="755"/>
      <c r="CC518" s="755"/>
      <c r="CD518" s="755"/>
      <c r="CE518" s="755"/>
      <c r="CF518" s="755"/>
      <c r="CG518" s="755"/>
      <c r="CH518" s="755"/>
      <c r="CI518" s="755"/>
      <c r="CJ518" s="755"/>
      <c r="CK518" s="755"/>
      <c r="CL518" s="755"/>
      <c r="CM518" s="755"/>
      <c r="CN518" s="755"/>
      <c r="CO518" s="755"/>
      <c r="CP518" s="755"/>
      <c r="CQ518" s="755"/>
      <c r="CR518" s="755"/>
      <c r="CS518" s="755"/>
      <c r="CT518" s="755"/>
      <c r="CU518" s="755"/>
      <c r="CV518" s="755"/>
      <c r="CW518" s="755"/>
      <c r="CX518" s="755"/>
      <c r="CY518" s="755"/>
      <c r="CZ518" s="755"/>
      <c r="DA518" s="755"/>
      <c r="DB518" s="755"/>
      <c r="DC518" s="755"/>
      <c r="DD518" s="755"/>
      <c r="DE518" s="755"/>
      <c r="DF518" s="755"/>
      <c r="DG518" s="755"/>
      <c r="DH518" s="755"/>
      <c r="DI518" s="755"/>
      <c r="DJ518" s="755"/>
      <c r="DK518" s="755"/>
      <c r="DL518" s="755"/>
      <c r="DM518" s="755"/>
      <c r="DN518" s="755"/>
      <c r="DO518" s="755"/>
      <c r="DP518" s="755"/>
      <c r="DQ518" s="755"/>
      <c r="DR518" s="755"/>
      <c r="DS518" s="755"/>
      <c r="DT518" s="755"/>
      <c r="DU518" s="755"/>
      <c r="DV518" s="755"/>
      <c r="DW518" s="755"/>
      <c r="DX518" s="755"/>
      <c r="DY518" s="755"/>
      <c r="DZ518" s="755"/>
      <c r="EA518" s="755"/>
      <c r="EB518" s="755"/>
      <c r="EC518" s="755"/>
      <c r="ED518" s="755"/>
      <c r="EE518" s="755"/>
      <c r="EF518" s="755"/>
      <c r="EG518" s="755"/>
      <c r="EH518" s="755"/>
      <c r="EI518" s="755"/>
      <c r="EJ518" s="755"/>
      <c r="EK518" s="755"/>
      <c r="EL518" s="755"/>
      <c r="EM518" s="755"/>
      <c r="EN518" s="755"/>
      <c r="EO518" s="755"/>
      <c r="EP518" s="755"/>
      <c r="EQ518" s="755"/>
      <c r="ER518" s="755"/>
      <c r="ES518" s="755"/>
      <c r="ET518" s="755"/>
      <c r="EU518" s="755"/>
      <c r="EV518" s="755"/>
      <c r="EW518" s="755"/>
      <c r="EX518" s="755"/>
      <c r="EY518" s="755"/>
      <c r="EZ518" s="755"/>
      <c r="FA518" s="755"/>
      <c r="FB518" s="755"/>
      <c r="FC518" s="755"/>
      <c r="FD518" s="755"/>
      <c r="FE518" s="755"/>
      <c r="FF518" s="755"/>
      <c r="FG518" s="755"/>
      <c r="FH518" s="755"/>
      <c r="FI518" s="755"/>
      <c r="FJ518" s="755"/>
      <c r="FK518" s="755"/>
      <c r="FL518" s="755"/>
      <c r="FM518" s="755"/>
      <c r="FN518" s="755"/>
      <c r="FO518" s="755"/>
      <c r="FP518" s="755"/>
      <c r="FQ518" s="755"/>
      <c r="FR518" s="755"/>
      <c r="FS518" s="755"/>
      <c r="FT518" s="755"/>
      <c r="FU518" s="755"/>
      <c r="FV518" s="755"/>
      <c r="FW518" s="755"/>
      <c r="FX518" s="755"/>
      <c r="FY518" s="755"/>
      <c r="FZ518" s="755"/>
      <c r="GA518" s="755"/>
      <c r="GB518" s="755"/>
      <c r="GC518" s="755"/>
      <c r="GD518" s="755"/>
      <c r="GE518" s="755"/>
      <c r="GF518" s="755"/>
      <c r="GG518" s="755"/>
      <c r="GH518" s="755"/>
      <c r="GI518" s="755"/>
      <c r="GJ518" s="755"/>
      <c r="GK518" s="755"/>
      <c r="GL518" s="755"/>
      <c r="GM518" s="755"/>
      <c r="GN518" s="755"/>
      <c r="GO518" s="755"/>
      <c r="GP518" s="755"/>
      <c r="GQ518" s="755"/>
      <c r="GR518" s="755"/>
      <c r="GS518" s="755"/>
      <c r="GT518" s="755"/>
      <c r="GU518" s="755"/>
      <c r="GV518" s="755"/>
      <c r="GW518" s="755"/>
      <c r="GX518" s="755"/>
      <c r="GY518" s="755"/>
      <c r="GZ518" s="755"/>
      <c r="HA518" s="755"/>
      <c r="HB518" s="755"/>
      <c r="HC518" s="755"/>
      <c r="HD518" s="755"/>
      <c r="HE518" s="755"/>
      <c r="HF518" s="755"/>
      <c r="HG518" s="755"/>
      <c r="HH518" s="755"/>
      <c r="HI518" s="755"/>
      <c r="HJ518" s="755"/>
      <c r="HK518" s="755"/>
      <c r="HL518" s="755"/>
      <c r="HM518" s="755"/>
      <c r="HN518" s="755"/>
    </row>
    <row r="519" spans="1:222" s="756" customFormat="1" ht="18.75" customHeight="1" x14ac:dyDescent="0.25">
      <c r="A519" s="732">
        <v>456</v>
      </c>
      <c r="B519" s="752" t="s">
        <v>4469</v>
      </c>
      <c r="C519" s="752" t="s">
        <v>4470</v>
      </c>
      <c r="D519" s="752" t="s">
        <v>39</v>
      </c>
      <c r="E519" s="732">
        <v>2.38</v>
      </c>
      <c r="F519" s="732">
        <v>87</v>
      </c>
      <c r="G519" s="776" t="str">
        <f t="shared" si="10"/>
        <v>Tốt</v>
      </c>
      <c r="H519" s="732"/>
      <c r="I519" s="755"/>
      <c r="J519" s="755"/>
      <c r="K519" s="755"/>
      <c r="L519" s="755"/>
      <c r="M519" s="755"/>
      <c r="N519" s="755"/>
      <c r="O519" s="755"/>
      <c r="P519" s="755"/>
      <c r="Q519" s="755"/>
      <c r="R519" s="755"/>
      <c r="S519" s="755"/>
      <c r="T519" s="755"/>
      <c r="U519" s="755"/>
      <c r="V519" s="755"/>
      <c r="W519" s="755"/>
      <c r="X519" s="755"/>
      <c r="Y519" s="755"/>
      <c r="Z519" s="755"/>
      <c r="AA519" s="755"/>
      <c r="AB519" s="755"/>
      <c r="AC519" s="755"/>
      <c r="AD519" s="755"/>
      <c r="AE519" s="755"/>
      <c r="AF519" s="755"/>
      <c r="AG519" s="755"/>
      <c r="AH519" s="755"/>
      <c r="AI519" s="755"/>
      <c r="AJ519" s="755"/>
      <c r="AK519" s="755"/>
      <c r="AL519" s="755"/>
      <c r="AM519" s="755"/>
      <c r="AN519" s="755"/>
      <c r="AO519" s="755"/>
      <c r="AP519" s="755"/>
      <c r="AQ519" s="755"/>
      <c r="AR519" s="755"/>
      <c r="AS519" s="755"/>
      <c r="AT519" s="755"/>
      <c r="AU519" s="755"/>
      <c r="AV519" s="755"/>
      <c r="AW519" s="755"/>
      <c r="AX519" s="755"/>
      <c r="AY519" s="755"/>
      <c r="AZ519" s="755"/>
      <c r="BA519" s="755"/>
      <c r="BB519" s="755"/>
      <c r="BC519" s="755"/>
      <c r="BD519" s="755"/>
      <c r="BE519" s="755"/>
      <c r="BF519" s="755"/>
      <c r="BG519" s="755"/>
      <c r="BH519" s="755"/>
      <c r="BI519" s="755"/>
      <c r="BJ519" s="755"/>
      <c r="BK519" s="755"/>
      <c r="BL519" s="755"/>
      <c r="BM519" s="755"/>
      <c r="BN519" s="755"/>
      <c r="BO519" s="755"/>
      <c r="BP519" s="755"/>
      <c r="BQ519" s="755"/>
      <c r="BR519" s="755"/>
      <c r="BS519" s="755"/>
      <c r="BT519" s="755"/>
      <c r="BU519" s="755"/>
      <c r="BV519" s="755"/>
      <c r="BW519" s="755"/>
      <c r="BX519" s="755"/>
      <c r="BY519" s="755"/>
      <c r="BZ519" s="755"/>
      <c r="CA519" s="755"/>
      <c r="CB519" s="755"/>
      <c r="CC519" s="755"/>
      <c r="CD519" s="755"/>
      <c r="CE519" s="755"/>
      <c r="CF519" s="755"/>
      <c r="CG519" s="755"/>
      <c r="CH519" s="755"/>
      <c r="CI519" s="755"/>
      <c r="CJ519" s="755"/>
      <c r="CK519" s="755"/>
      <c r="CL519" s="755"/>
      <c r="CM519" s="755"/>
      <c r="CN519" s="755"/>
      <c r="CO519" s="755"/>
      <c r="CP519" s="755"/>
      <c r="CQ519" s="755"/>
      <c r="CR519" s="755"/>
      <c r="CS519" s="755"/>
      <c r="CT519" s="755"/>
      <c r="CU519" s="755"/>
      <c r="CV519" s="755"/>
      <c r="CW519" s="755"/>
      <c r="CX519" s="755"/>
      <c r="CY519" s="755"/>
      <c r="CZ519" s="755"/>
      <c r="DA519" s="755"/>
      <c r="DB519" s="755"/>
      <c r="DC519" s="755"/>
      <c r="DD519" s="755"/>
      <c r="DE519" s="755"/>
      <c r="DF519" s="755"/>
      <c r="DG519" s="755"/>
      <c r="DH519" s="755"/>
      <c r="DI519" s="755"/>
      <c r="DJ519" s="755"/>
      <c r="DK519" s="755"/>
      <c r="DL519" s="755"/>
      <c r="DM519" s="755"/>
      <c r="DN519" s="755"/>
      <c r="DO519" s="755"/>
      <c r="DP519" s="755"/>
      <c r="DQ519" s="755"/>
      <c r="DR519" s="755"/>
      <c r="DS519" s="755"/>
      <c r="DT519" s="755"/>
      <c r="DU519" s="755"/>
      <c r="DV519" s="755"/>
      <c r="DW519" s="755"/>
      <c r="DX519" s="755"/>
      <c r="DY519" s="755"/>
      <c r="DZ519" s="755"/>
      <c r="EA519" s="755"/>
      <c r="EB519" s="755"/>
      <c r="EC519" s="755"/>
      <c r="ED519" s="755"/>
      <c r="EE519" s="755"/>
      <c r="EF519" s="755"/>
      <c r="EG519" s="755"/>
      <c r="EH519" s="755"/>
      <c r="EI519" s="755"/>
      <c r="EJ519" s="755"/>
      <c r="EK519" s="755"/>
      <c r="EL519" s="755"/>
      <c r="EM519" s="755"/>
      <c r="EN519" s="755"/>
      <c r="EO519" s="755"/>
      <c r="EP519" s="755"/>
      <c r="EQ519" s="755"/>
      <c r="ER519" s="755"/>
      <c r="ES519" s="755"/>
      <c r="ET519" s="755"/>
      <c r="EU519" s="755"/>
      <c r="EV519" s="755"/>
      <c r="EW519" s="755"/>
      <c r="EX519" s="755"/>
      <c r="EY519" s="755"/>
      <c r="EZ519" s="755"/>
      <c r="FA519" s="755"/>
      <c r="FB519" s="755"/>
      <c r="FC519" s="755"/>
      <c r="FD519" s="755"/>
      <c r="FE519" s="755"/>
      <c r="FF519" s="755"/>
      <c r="FG519" s="755"/>
      <c r="FH519" s="755"/>
      <c r="FI519" s="755"/>
      <c r="FJ519" s="755"/>
      <c r="FK519" s="755"/>
      <c r="FL519" s="755"/>
      <c r="FM519" s="755"/>
      <c r="FN519" s="755"/>
      <c r="FO519" s="755"/>
      <c r="FP519" s="755"/>
      <c r="FQ519" s="755"/>
      <c r="FR519" s="755"/>
      <c r="FS519" s="755"/>
      <c r="FT519" s="755"/>
      <c r="FU519" s="755"/>
      <c r="FV519" s="755"/>
      <c r="FW519" s="755"/>
      <c r="FX519" s="755"/>
      <c r="FY519" s="755"/>
      <c r="FZ519" s="755"/>
      <c r="GA519" s="755"/>
      <c r="GB519" s="755"/>
      <c r="GC519" s="755"/>
      <c r="GD519" s="755"/>
      <c r="GE519" s="755"/>
      <c r="GF519" s="755"/>
      <c r="GG519" s="755"/>
      <c r="GH519" s="755"/>
      <c r="GI519" s="755"/>
      <c r="GJ519" s="755"/>
      <c r="GK519" s="755"/>
      <c r="GL519" s="755"/>
      <c r="GM519" s="755"/>
      <c r="GN519" s="755"/>
      <c r="GO519" s="755"/>
      <c r="GP519" s="755"/>
      <c r="GQ519" s="755"/>
      <c r="GR519" s="755"/>
      <c r="GS519" s="755"/>
      <c r="GT519" s="755"/>
      <c r="GU519" s="755"/>
      <c r="GV519" s="755"/>
      <c r="GW519" s="755"/>
      <c r="GX519" s="755"/>
      <c r="GY519" s="755"/>
      <c r="GZ519" s="755"/>
      <c r="HA519" s="755"/>
      <c r="HB519" s="755"/>
      <c r="HC519" s="755"/>
      <c r="HD519" s="755"/>
      <c r="HE519" s="755"/>
      <c r="HF519" s="755"/>
      <c r="HG519" s="755"/>
      <c r="HH519" s="755"/>
      <c r="HI519" s="755"/>
      <c r="HJ519" s="755"/>
      <c r="HK519" s="755"/>
      <c r="HL519" s="755"/>
      <c r="HM519" s="755"/>
      <c r="HN519" s="755"/>
    </row>
    <row r="520" spans="1:222" s="756" customFormat="1" ht="18.75" customHeight="1" x14ac:dyDescent="0.25">
      <c r="A520" s="732">
        <v>457</v>
      </c>
      <c r="B520" s="752" t="s">
        <v>4471</v>
      </c>
      <c r="C520" s="752" t="s">
        <v>457</v>
      </c>
      <c r="D520" s="752" t="s">
        <v>364</v>
      </c>
      <c r="E520" s="732">
        <v>2.38</v>
      </c>
      <c r="F520" s="732">
        <v>99</v>
      </c>
      <c r="G520" s="776" t="str">
        <f t="shared" si="10"/>
        <v>Xuất sắc</v>
      </c>
      <c r="H520" s="732"/>
      <c r="I520" s="755"/>
      <c r="J520" s="755"/>
      <c r="K520" s="755"/>
      <c r="L520" s="755"/>
      <c r="M520" s="755"/>
      <c r="N520" s="755"/>
      <c r="O520" s="755"/>
      <c r="P520" s="755"/>
      <c r="Q520" s="755"/>
      <c r="R520" s="755"/>
      <c r="S520" s="755"/>
      <c r="T520" s="755"/>
      <c r="U520" s="755"/>
      <c r="V520" s="755"/>
      <c r="W520" s="755"/>
      <c r="X520" s="755"/>
      <c r="Y520" s="755"/>
      <c r="Z520" s="755"/>
      <c r="AA520" s="755"/>
      <c r="AB520" s="755"/>
      <c r="AC520" s="755"/>
      <c r="AD520" s="755"/>
      <c r="AE520" s="755"/>
      <c r="AF520" s="755"/>
      <c r="AG520" s="755"/>
      <c r="AH520" s="755"/>
      <c r="AI520" s="755"/>
      <c r="AJ520" s="755"/>
      <c r="AK520" s="755"/>
      <c r="AL520" s="755"/>
      <c r="AM520" s="755"/>
      <c r="AN520" s="755"/>
      <c r="AO520" s="755"/>
      <c r="AP520" s="755"/>
      <c r="AQ520" s="755"/>
      <c r="AR520" s="755"/>
      <c r="AS520" s="755"/>
      <c r="AT520" s="755"/>
      <c r="AU520" s="755"/>
      <c r="AV520" s="755"/>
      <c r="AW520" s="755"/>
      <c r="AX520" s="755"/>
      <c r="AY520" s="755"/>
      <c r="AZ520" s="755"/>
      <c r="BA520" s="755"/>
      <c r="BB520" s="755"/>
      <c r="BC520" s="755"/>
      <c r="BD520" s="755"/>
      <c r="BE520" s="755"/>
      <c r="BF520" s="755"/>
      <c r="BG520" s="755"/>
      <c r="BH520" s="755"/>
      <c r="BI520" s="755"/>
      <c r="BJ520" s="755"/>
      <c r="BK520" s="755"/>
      <c r="BL520" s="755"/>
      <c r="BM520" s="755"/>
      <c r="BN520" s="755"/>
      <c r="BO520" s="755"/>
      <c r="BP520" s="755"/>
      <c r="BQ520" s="755"/>
      <c r="BR520" s="755"/>
      <c r="BS520" s="755"/>
      <c r="BT520" s="755"/>
      <c r="BU520" s="755"/>
      <c r="BV520" s="755"/>
      <c r="BW520" s="755"/>
      <c r="BX520" s="755"/>
      <c r="BY520" s="755"/>
      <c r="BZ520" s="755"/>
      <c r="CA520" s="755"/>
      <c r="CB520" s="755"/>
      <c r="CC520" s="755"/>
      <c r="CD520" s="755"/>
      <c r="CE520" s="755"/>
      <c r="CF520" s="755"/>
      <c r="CG520" s="755"/>
      <c r="CH520" s="755"/>
      <c r="CI520" s="755"/>
      <c r="CJ520" s="755"/>
      <c r="CK520" s="755"/>
      <c r="CL520" s="755"/>
      <c r="CM520" s="755"/>
      <c r="CN520" s="755"/>
      <c r="CO520" s="755"/>
      <c r="CP520" s="755"/>
      <c r="CQ520" s="755"/>
      <c r="CR520" s="755"/>
      <c r="CS520" s="755"/>
      <c r="CT520" s="755"/>
      <c r="CU520" s="755"/>
      <c r="CV520" s="755"/>
      <c r="CW520" s="755"/>
      <c r="CX520" s="755"/>
      <c r="CY520" s="755"/>
      <c r="CZ520" s="755"/>
      <c r="DA520" s="755"/>
      <c r="DB520" s="755"/>
      <c r="DC520" s="755"/>
      <c r="DD520" s="755"/>
      <c r="DE520" s="755"/>
      <c r="DF520" s="755"/>
      <c r="DG520" s="755"/>
      <c r="DH520" s="755"/>
      <c r="DI520" s="755"/>
      <c r="DJ520" s="755"/>
      <c r="DK520" s="755"/>
      <c r="DL520" s="755"/>
      <c r="DM520" s="755"/>
      <c r="DN520" s="755"/>
      <c r="DO520" s="755"/>
      <c r="DP520" s="755"/>
      <c r="DQ520" s="755"/>
      <c r="DR520" s="755"/>
      <c r="DS520" s="755"/>
      <c r="DT520" s="755"/>
      <c r="DU520" s="755"/>
      <c r="DV520" s="755"/>
      <c r="DW520" s="755"/>
      <c r="DX520" s="755"/>
      <c r="DY520" s="755"/>
      <c r="DZ520" s="755"/>
      <c r="EA520" s="755"/>
      <c r="EB520" s="755"/>
      <c r="EC520" s="755"/>
      <c r="ED520" s="755"/>
      <c r="EE520" s="755"/>
      <c r="EF520" s="755"/>
      <c r="EG520" s="755"/>
      <c r="EH520" s="755"/>
      <c r="EI520" s="755"/>
      <c r="EJ520" s="755"/>
      <c r="EK520" s="755"/>
      <c r="EL520" s="755"/>
      <c r="EM520" s="755"/>
      <c r="EN520" s="755"/>
      <c r="EO520" s="755"/>
      <c r="EP520" s="755"/>
      <c r="EQ520" s="755"/>
      <c r="ER520" s="755"/>
      <c r="ES520" s="755"/>
      <c r="ET520" s="755"/>
      <c r="EU520" s="755"/>
      <c r="EV520" s="755"/>
      <c r="EW520" s="755"/>
      <c r="EX520" s="755"/>
      <c r="EY520" s="755"/>
      <c r="EZ520" s="755"/>
      <c r="FA520" s="755"/>
      <c r="FB520" s="755"/>
      <c r="FC520" s="755"/>
      <c r="FD520" s="755"/>
      <c r="FE520" s="755"/>
      <c r="FF520" s="755"/>
      <c r="FG520" s="755"/>
      <c r="FH520" s="755"/>
      <c r="FI520" s="755"/>
      <c r="FJ520" s="755"/>
      <c r="FK520" s="755"/>
      <c r="FL520" s="755"/>
      <c r="FM520" s="755"/>
      <c r="FN520" s="755"/>
      <c r="FO520" s="755"/>
      <c r="FP520" s="755"/>
      <c r="FQ520" s="755"/>
      <c r="FR520" s="755"/>
      <c r="FS520" s="755"/>
      <c r="FT520" s="755"/>
      <c r="FU520" s="755"/>
      <c r="FV520" s="755"/>
      <c r="FW520" s="755"/>
      <c r="FX520" s="755"/>
      <c r="FY520" s="755"/>
      <c r="FZ520" s="755"/>
      <c r="GA520" s="755"/>
      <c r="GB520" s="755"/>
      <c r="GC520" s="755"/>
      <c r="GD520" s="755"/>
      <c r="GE520" s="755"/>
      <c r="GF520" s="755"/>
      <c r="GG520" s="755"/>
      <c r="GH520" s="755"/>
      <c r="GI520" s="755"/>
      <c r="GJ520" s="755"/>
      <c r="GK520" s="755"/>
      <c r="GL520" s="755"/>
      <c r="GM520" s="755"/>
      <c r="GN520" s="755"/>
      <c r="GO520" s="755"/>
      <c r="GP520" s="755"/>
      <c r="GQ520" s="755"/>
      <c r="GR520" s="755"/>
      <c r="GS520" s="755"/>
      <c r="GT520" s="755"/>
      <c r="GU520" s="755"/>
      <c r="GV520" s="755"/>
      <c r="GW520" s="755"/>
      <c r="GX520" s="755"/>
      <c r="GY520" s="755"/>
      <c r="GZ520" s="755"/>
      <c r="HA520" s="755"/>
      <c r="HB520" s="755"/>
      <c r="HC520" s="755"/>
      <c r="HD520" s="755"/>
      <c r="HE520" s="755"/>
      <c r="HF520" s="755"/>
      <c r="HG520" s="755"/>
      <c r="HH520" s="755"/>
      <c r="HI520" s="755"/>
      <c r="HJ520" s="755"/>
      <c r="HK520" s="755"/>
      <c r="HL520" s="755"/>
      <c r="HM520" s="755"/>
      <c r="HN520" s="755"/>
    </row>
    <row r="521" spans="1:222" s="756" customFormat="1" ht="18.75" customHeight="1" x14ac:dyDescent="0.25">
      <c r="A521" s="732">
        <v>458</v>
      </c>
      <c r="B521" s="752" t="s">
        <v>4472</v>
      </c>
      <c r="C521" s="752" t="s">
        <v>190</v>
      </c>
      <c r="D521" s="752" t="s">
        <v>364</v>
      </c>
      <c r="E521" s="732">
        <v>0</v>
      </c>
      <c r="F521" s="732">
        <v>20</v>
      </c>
      <c r="G521" s="776" t="str">
        <f t="shared" si="10"/>
        <v>Kém</v>
      </c>
      <c r="H521" s="739"/>
      <c r="I521" s="755"/>
      <c r="J521" s="755"/>
      <c r="K521" s="755"/>
      <c r="L521" s="755"/>
      <c r="M521" s="755"/>
      <c r="N521" s="755"/>
      <c r="O521" s="755"/>
      <c r="P521" s="755"/>
      <c r="Q521" s="755"/>
      <c r="R521" s="755"/>
      <c r="S521" s="755"/>
      <c r="T521" s="755"/>
      <c r="U521" s="755"/>
      <c r="V521" s="755"/>
      <c r="W521" s="755"/>
      <c r="X521" s="755"/>
      <c r="Y521" s="755"/>
      <c r="Z521" s="755"/>
      <c r="AA521" s="755"/>
      <c r="AB521" s="755"/>
      <c r="AC521" s="755"/>
      <c r="AD521" s="755"/>
      <c r="AE521" s="755"/>
      <c r="AF521" s="755"/>
      <c r="AG521" s="755"/>
      <c r="AH521" s="755"/>
      <c r="AI521" s="755"/>
      <c r="AJ521" s="755"/>
      <c r="AK521" s="755"/>
      <c r="AL521" s="755"/>
      <c r="AM521" s="755"/>
      <c r="AN521" s="755"/>
      <c r="AO521" s="755"/>
      <c r="AP521" s="755"/>
      <c r="AQ521" s="755"/>
      <c r="AR521" s="755"/>
      <c r="AS521" s="755"/>
      <c r="AT521" s="755"/>
      <c r="AU521" s="755"/>
      <c r="AV521" s="755"/>
      <c r="AW521" s="755"/>
      <c r="AX521" s="755"/>
      <c r="AY521" s="755"/>
      <c r="AZ521" s="755"/>
      <c r="BA521" s="755"/>
      <c r="BB521" s="755"/>
      <c r="BC521" s="755"/>
      <c r="BD521" s="755"/>
      <c r="BE521" s="755"/>
      <c r="BF521" s="755"/>
      <c r="BG521" s="755"/>
      <c r="BH521" s="755"/>
      <c r="BI521" s="755"/>
      <c r="BJ521" s="755"/>
      <c r="BK521" s="755"/>
      <c r="BL521" s="755"/>
      <c r="BM521" s="755"/>
      <c r="BN521" s="755"/>
      <c r="BO521" s="755"/>
      <c r="BP521" s="755"/>
      <c r="BQ521" s="755"/>
      <c r="BR521" s="755"/>
      <c r="BS521" s="755"/>
      <c r="BT521" s="755"/>
      <c r="BU521" s="755"/>
      <c r="BV521" s="755"/>
      <c r="BW521" s="755"/>
      <c r="BX521" s="755"/>
      <c r="BY521" s="755"/>
      <c r="BZ521" s="755"/>
      <c r="CA521" s="755"/>
      <c r="CB521" s="755"/>
      <c r="CC521" s="755"/>
      <c r="CD521" s="755"/>
      <c r="CE521" s="755"/>
      <c r="CF521" s="755"/>
      <c r="CG521" s="755"/>
      <c r="CH521" s="755"/>
      <c r="CI521" s="755"/>
      <c r="CJ521" s="755"/>
      <c r="CK521" s="755"/>
      <c r="CL521" s="755"/>
      <c r="CM521" s="755"/>
      <c r="CN521" s="755"/>
      <c r="CO521" s="755"/>
      <c r="CP521" s="755"/>
      <c r="CQ521" s="755"/>
      <c r="CR521" s="755"/>
      <c r="CS521" s="755"/>
      <c r="CT521" s="755"/>
      <c r="CU521" s="755"/>
      <c r="CV521" s="755"/>
      <c r="CW521" s="755"/>
      <c r="CX521" s="755"/>
      <c r="CY521" s="755"/>
      <c r="CZ521" s="755"/>
      <c r="DA521" s="755"/>
      <c r="DB521" s="755"/>
      <c r="DC521" s="755"/>
      <c r="DD521" s="755"/>
      <c r="DE521" s="755"/>
      <c r="DF521" s="755"/>
      <c r="DG521" s="755"/>
      <c r="DH521" s="755"/>
      <c r="DI521" s="755"/>
      <c r="DJ521" s="755"/>
      <c r="DK521" s="755"/>
      <c r="DL521" s="755"/>
      <c r="DM521" s="755"/>
      <c r="DN521" s="755"/>
      <c r="DO521" s="755"/>
      <c r="DP521" s="755"/>
      <c r="DQ521" s="755"/>
      <c r="DR521" s="755"/>
      <c r="DS521" s="755"/>
      <c r="DT521" s="755"/>
      <c r="DU521" s="755"/>
      <c r="DV521" s="755"/>
      <c r="DW521" s="755"/>
      <c r="DX521" s="755"/>
      <c r="DY521" s="755"/>
      <c r="DZ521" s="755"/>
      <c r="EA521" s="755"/>
      <c r="EB521" s="755"/>
      <c r="EC521" s="755"/>
      <c r="ED521" s="755"/>
      <c r="EE521" s="755"/>
      <c r="EF521" s="755"/>
      <c r="EG521" s="755"/>
      <c r="EH521" s="755"/>
      <c r="EI521" s="755"/>
      <c r="EJ521" s="755"/>
      <c r="EK521" s="755"/>
      <c r="EL521" s="755"/>
      <c r="EM521" s="755"/>
      <c r="EN521" s="755"/>
      <c r="EO521" s="755"/>
      <c r="EP521" s="755"/>
      <c r="EQ521" s="755"/>
      <c r="ER521" s="755"/>
      <c r="ES521" s="755"/>
      <c r="ET521" s="755"/>
      <c r="EU521" s="755"/>
      <c r="EV521" s="755"/>
      <c r="EW521" s="755"/>
      <c r="EX521" s="755"/>
      <c r="EY521" s="755"/>
      <c r="EZ521" s="755"/>
      <c r="FA521" s="755"/>
      <c r="FB521" s="755"/>
      <c r="FC521" s="755"/>
      <c r="FD521" s="755"/>
      <c r="FE521" s="755"/>
      <c r="FF521" s="755"/>
      <c r="FG521" s="755"/>
      <c r="FH521" s="755"/>
      <c r="FI521" s="755"/>
      <c r="FJ521" s="755"/>
      <c r="FK521" s="755"/>
      <c r="FL521" s="755"/>
      <c r="FM521" s="755"/>
      <c r="FN521" s="755"/>
      <c r="FO521" s="755"/>
      <c r="FP521" s="755"/>
      <c r="FQ521" s="755"/>
      <c r="FR521" s="755"/>
      <c r="FS521" s="755"/>
      <c r="FT521" s="755"/>
      <c r="FU521" s="755"/>
      <c r="FV521" s="755"/>
      <c r="FW521" s="755"/>
      <c r="FX521" s="755"/>
      <c r="FY521" s="755"/>
      <c r="FZ521" s="755"/>
      <c r="GA521" s="755"/>
      <c r="GB521" s="755"/>
      <c r="GC521" s="755"/>
      <c r="GD521" s="755"/>
      <c r="GE521" s="755"/>
      <c r="GF521" s="755"/>
      <c r="GG521" s="755"/>
      <c r="GH521" s="755"/>
      <c r="GI521" s="755"/>
      <c r="GJ521" s="755"/>
      <c r="GK521" s="755"/>
      <c r="GL521" s="755"/>
      <c r="GM521" s="755"/>
      <c r="GN521" s="755"/>
      <c r="GO521" s="755"/>
      <c r="GP521" s="755"/>
      <c r="GQ521" s="755"/>
      <c r="GR521" s="755"/>
      <c r="GS521" s="755"/>
      <c r="GT521" s="755"/>
      <c r="GU521" s="755"/>
      <c r="GV521" s="755"/>
      <c r="GW521" s="755"/>
      <c r="GX521" s="755"/>
      <c r="GY521" s="755"/>
      <c r="GZ521" s="755"/>
      <c r="HA521" s="755"/>
      <c r="HB521" s="755"/>
      <c r="HC521" s="755"/>
      <c r="HD521" s="755"/>
      <c r="HE521" s="755"/>
      <c r="HF521" s="755"/>
      <c r="HG521" s="755"/>
      <c r="HH521" s="755"/>
      <c r="HI521" s="755"/>
      <c r="HJ521" s="755"/>
      <c r="HK521" s="755"/>
      <c r="HL521" s="755"/>
      <c r="HM521" s="755"/>
      <c r="HN521" s="755"/>
    </row>
    <row r="522" spans="1:222" s="756" customFormat="1" ht="18.75" customHeight="1" x14ac:dyDescent="0.25">
      <c r="A522" s="732">
        <v>459</v>
      </c>
      <c r="B522" s="752" t="s">
        <v>4473</v>
      </c>
      <c r="C522" s="752" t="s">
        <v>4474</v>
      </c>
      <c r="D522" s="752" t="s">
        <v>364</v>
      </c>
      <c r="E522" s="732">
        <v>1.31</v>
      </c>
      <c r="F522" s="732">
        <v>99</v>
      </c>
      <c r="G522" s="776" t="str">
        <f t="shared" si="10"/>
        <v>Xuất sắc</v>
      </c>
      <c r="H522" s="739"/>
      <c r="I522" s="755"/>
      <c r="J522" s="755"/>
      <c r="K522" s="755"/>
      <c r="L522" s="755"/>
      <c r="M522" s="755"/>
      <c r="N522" s="755"/>
      <c r="O522" s="755"/>
      <c r="P522" s="755"/>
      <c r="Q522" s="755"/>
      <c r="R522" s="755"/>
      <c r="S522" s="755"/>
      <c r="T522" s="755"/>
      <c r="U522" s="755"/>
      <c r="V522" s="755"/>
      <c r="W522" s="755"/>
      <c r="X522" s="755"/>
      <c r="Y522" s="755"/>
      <c r="Z522" s="755"/>
      <c r="AA522" s="755"/>
      <c r="AB522" s="755"/>
      <c r="AC522" s="755"/>
      <c r="AD522" s="755"/>
      <c r="AE522" s="755"/>
      <c r="AF522" s="755"/>
      <c r="AG522" s="755"/>
      <c r="AH522" s="755"/>
      <c r="AI522" s="755"/>
      <c r="AJ522" s="755"/>
      <c r="AK522" s="755"/>
      <c r="AL522" s="755"/>
      <c r="AM522" s="755"/>
      <c r="AN522" s="755"/>
      <c r="AO522" s="755"/>
      <c r="AP522" s="755"/>
      <c r="AQ522" s="755"/>
      <c r="AR522" s="755"/>
      <c r="AS522" s="755"/>
      <c r="AT522" s="755"/>
      <c r="AU522" s="755"/>
      <c r="AV522" s="755"/>
      <c r="AW522" s="755"/>
      <c r="AX522" s="755"/>
      <c r="AY522" s="755"/>
      <c r="AZ522" s="755"/>
      <c r="BA522" s="755"/>
      <c r="BB522" s="755"/>
      <c r="BC522" s="755"/>
      <c r="BD522" s="755"/>
      <c r="BE522" s="755"/>
      <c r="BF522" s="755"/>
      <c r="BG522" s="755"/>
      <c r="BH522" s="755"/>
      <c r="BI522" s="755"/>
      <c r="BJ522" s="755"/>
      <c r="BK522" s="755"/>
      <c r="BL522" s="755"/>
      <c r="BM522" s="755"/>
      <c r="BN522" s="755"/>
      <c r="BO522" s="755"/>
      <c r="BP522" s="755"/>
      <c r="BQ522" s="755"/>
      <c r="BR522" s="755"/>
      <c r="BS522" s="755"/>
      <c r="BT522" s="755"/>
      <c r="BU522" s="755"/>
      <c r="BV522" s="755"/>
      <c r="BW522" s="755"/>
      <c r="BX522" s="755"/>
      <c r="BY522" s="755"/>
      <c r="BZ522" s="755"/>
      <c r="CA522" s="755"/>
      <c r="CB522" s="755"/>
      <c r="CC522" s="755"/>
      <c r="CD522" s="755"/>
      <c r="CE522" s="755"/>
      <c r="CF522" s="755"/>
      <c r="CG522" s="755"/>
      <c r="CH522" s="755"/>
      <c r="CI522" s="755"/>
      <c r="CJ522" s="755"/>
      <c r="CK522" s="755"/>
      <c r="CL522" s="755"/>
      <c r="CM522" s="755"/>
      <c r="CN522" s="755"/>
      <c r="CO522" s="755"/>
      <c r="CP522" s="755"/>
      <c r="CQ522" s="755"/>
      <c r="CR522" s="755"/>
      <c r="CS522" s="755"/>
      <c r="CT522" s="755"/>
      <c r="CU522" s="755"/>
      <c r="CV522" s="755"/>
      <c r="CW522" s="755"/>
      <c r="CX522" s="755"/>
      <c r="CY522" s="755"/>
      <c r="CZ522" s="755"/>
      <c r="DA522" s="755"/>
      <c r="DB522" s="755"/>
      <c r="DC522" s="755"/>
      <c r="DD522" s="755"/>
      <c r="DE522" s="755"/>
      <c r="DF522" s="755"/>
      <c r="DG522" s="755"/>
      <c r="DH522" s="755"/>
      <c r="DI522" s="755"/>
      <c r="DJ522" s="755"/>
      <c r="DK522" s="755"/>
      <c r="DL522" s="755"/>
      <c r="DM522" s="755"/>
      <c r="DN522" s="755"/>
      <c r="DO522" s="755"/>
      <c r="DP522" s="755"/>
      <c r="DQ522" s="755"/>
      <c r="DR522" s="755"/>
      <c r="DS522" s="755"/>
      <c r="DT522" s="755"/>
      <c r="DU522" s="755"/>
      <c r="DV522" s="755"/>
      <c r="DW522" s="755"/>
      <c r="DX522" s="755"/>
      <c r="DY522" s="755"/>
      <c r="DZ522" s="755"/>
      <c r="EA522" s="755"/>
      <c r="EB522" s="755"/>
      <c r="EC522" s="755"/>
      <c r="ED522" s="755"/>
      <c r="EE522" s="755"/>
      <c r="EF522" s="755"/>
      <c r="EG522" s="755"/>
      <c r="EH522" s="755"/>
      <c r="EI522" s="755"/>
      <c r="EJ522" s="755"/>
      <c r="EK522" s="755"/>
      <c r="EL522" s="755"/>
      <c r="EM522" s="755"/>
      <c r="EN522" s="755"/>
      <c r="EO522" s="755"/>
      <c r="EP522" s="755"/>
      <c r="EQ522" s="755"/>
      <c r="ER522" s="755"/>
      <c r="ES522" s="755"/>
      <c r="ET522" s="755"/>
      <c r="EU522" s="755"/>
      <c r="EV522" s="755"/>
      <c r="EW522" s="755"/>
      <c r="EX522" s="755"/>
      <c r="EY522" s="755"/>
      <c r="EZ522" s="755"/>
      <c r="FA522" s="755"/>
      <c r="FB522" s="755"/>
      <c r="FC522" s="755"/>
      <c r="FD522" s="755"/>
      <c r="FE522" s="755"/>
      <c r="FF522" s="755"/>
      <c r="FG522" s="755"/>
      <c r="FH522" s="755"/>
      <c r="FI522" s="755"/>
      <c r="FJ522" s="755"/>
      <c r="FK522" s="755"/>
      <c r="FL522" s="755"/>
      <c r="FM522" s="755"/>
      <c r="FN522" s="755"/>
      <c r="FO522" s="755"/>
      <c r="FP522" s="755"/>
      <c r="FQ522" s="755"/>
      <c r="FR522" s="755"/>
      <c r="FS522" s="755"/>
      <c r="FT522" s="755"/>
      <c r="FU522" s="755"/>
      <c r="FV522" s="755"/>
      <c r="FW522" s="755"/>
      <c r="FX522" s="755"/>
      <c r="FY522" s="755"/>
      <c r="FZ522" s="755"/>
      <c r="GA522" s="755"/>
      <c r="GB522" s="755"/>
      <c r="GC522" s="755"/>
      <c r="GD522" s="755"/>
      <c r="GE522" s="755"/>
      <c r="GF522" s="755"/>
      <c r="GG522" s="755"/>
      <c r="GH522" s="755"/>
      <c r="GI522" s="755"/>
      <c r="GJ522" s="755"/>
      <c r="GK522" s="755"/>
      <c r="GL522" s="755"/>
      <c r="GM522" s="755"/>
      <c r="GN522" s="755"/>
      <c r="GO522" s="755"/>
      <c r="GP522" s="755"/>
      <c r="GQ522" s="755"/>
      <c r="GR522" s="755"/>
      <c r="GS522" s="755"/>
      <c r="GT522" s="755"/>
      <c r="GU522" s="755"/>
      <c r="GV522" s="755"/>
      <c r="GW522" s="755"/>
      <c r="GX522" s="755"/>
      <c r="GY522" s="755"/>
      <c r="GZ522" s="755"/>
      <c r="HA522" s="755"/>
      <c r="HB522" s="755"/>
      <c r="HC522" s="755"/>
      <c r="HD522" s="755"/>
      <c r="HE522" s="755"/>
      <c r="HF522" s="755"/>
      <c r="HG522" s="755"/>
      <c r="HH522" s="755"/>
      <c r="HI522" s="755"/>
      <c r="HJ522" s="755"/>
      <c r="HK522" s="755"/>
      <c r="HL522" s="755"/>
      <c r="HM522" s="755"/>
      <c r="HN522" s="755"/>
    </row>
    <row r="523" spans="1:222" s="756" customFormat="1" ht="18.75" customHeight="1" x14ac:dyDescent="0.25">
      <c r="A523" s="732">
        <v>460</v>
      </c>
      <c r="B523" s="752" t="s">
        <v>4475</v>
      </c>
      <c r="C523" s="752" t="s">
        <v>291</v>
      </c>
      <c r="D523" s="752" t="s">
        <v>229</v>
      </c>
      <c r="E523" s="732">
        <v>2.44</v>
      </c>
      <c r="F523" s="732">
        <v>99</v>
      </c>
      <c r="G523" s="776" t="str">
        <f t="shared" si="10"/>
        <v>Xuất sắc</v>
      </c>
      <c r="H523" s="739"/>
      <c r="I523" s="755"/>
      <c r="J523" s="755"/>
      <c r="K523" s="755"/>
      <c r="L523" s="755"/>
      <c r="M523" s="755"/>
      <c r="N523" s="755"/>
      <c r="O523" s="755"/>
      <c r="P523" s="755"/>
      <c r="Q523" s="755"/>
      <c r="R523" s="755"/>
      <c r="S523" s="755"/>
      <c r="T523" s="755"/>
      <c r="U523" s="755"/>
      <c r="V523" s="755"/>
      <c r="W523" s="755"/>
      <c r="X523" s="755"/>
      <c r="Y523" s="755"/>
      <c r="Z523" s="755"/>
      <c r="AA523" s="755"/>
      <c r="AB523" s="755"/>
      <c r="AC523" s="755"/>
      <c r="AD523" s="755"/>
      <c r="AE523" s="755"/>
      <c r="AF523" s="755"/>
      <c r="AG523" s="755"/>
      <c r="AH523" s="755"/>
      <c r="AI523" s="755"/>
      <c r="AJ523" s="755"/>
      <c r="AK523" s="755"/>
      <c r="AL523" s="755"/>
      <c r="AM523" s="755"/>
      <c r="AN523" s="755"/>
      <c r="AO523" s="755"/>
      <c r="AP523" s="755"/>
      <c r="AQ523" s="755"/>
      <c r="AR523" s="755"/>
      <c r="AS523" s="755"/>
      <c r="AT523" s="755"/>
      <c r="AU523" s="755"/>
      <c r="AV523" s="755"/>
      <c r="AW523" s="755"/>
      <c r="AX523" s="755"/>
      <c r="AY523" s="755"/>
      <c r="AZ523" s="755"/>
      <c r="BA523" s="755"/>
      <c r="BB523" s="755"/>
      <c r="BC523" s="755"/>
      <c r="BD523" s="755"/>
      <c r="BE523" s="755"/>
      <c r="BF523" s="755"/>
      <c r="BG523" s="755"/>
      <c r="BH523" s="755"/>
      <c r="BI523" s="755"/>
      <c r="BJ523" s="755"/>
      <c r="BK523" s="755"/>
      <c r="BL523" s="755"/>
      <c r="BM523" s="755"/>
      <c r="BN523" s="755"/>
      <c r="BO523" s="755"/>
      <c r="BP523" s="755"/>
      <c r="BQ523" s="755"/>
      <c r="BR523" s="755"/>
      <c r="BS523" s="755"/>
      <c r="BT523" s="755"/>
      <c r="BU523" s="755"/>
      <c r="BV523" s="755"/>
      <c r="BW523" s="755"/>
      <c r="BX523" s="755"/>
      <c r="BY523" s="755"/>
      <c r="BZ523" s="755"/>
      <c r="CA523" s="755"/>
      <c r="CB523" s="755"/>
      <c r="CC523" s="755"/>
      <c r="CD523" s="755"/>
      <c r="CE523" s="755"/>
      <c r="CF523" s="755"/>
      <c r="CG523" s="755"/>
      <c r="CH523" s="755"/>
      <c r="CI523" s="755"/>
      <c r="CJ523" s="755"/>
      <c r="CK523" s="755"/>
      <c r="CL523" s="755"/>
      <c r="CM523" s="755"/>
      <c r="CN523" s="755"/>
      <c r="CO523" s="755"/>
      <c r="CP523" s="755"/>
      <c r="CQ523" s="755"/>
      <c r="CR523" s="755"/>
      <c r="CS523" s="755"/>
      <c r="CT523" s="755"/>
      <c r="CU523" s="755"/>
      <c r="CV523" s="755"/>
      <c r="CW523" s="755"/>
      <c r="CX523" s="755"/>
      <c r="CY523" s="755"/>
      <c r="CZ523" s="755"/>
      <c r="DA523" s="755"/>
      <c r="DB523" s="755"/>
      <c r="DC523" s="755"/>
      <c r="DD523" s="755"/>
      <c r="DE523" s="755"/>
      <c r="DF523" s="755"/>
      <c r="DG523" s="755"/>
      <c r="DH523" s="755"/>
      <c r="DI523" s="755"/>
      <c r="DJ523" s="755"/>
      <c r="DK523" s="755"/>
      <c r="DL523" s="755"/>
      <c r="DM523" s="755"/>
      <c r="DN523" s="755"/>
      <c r="DO523" s="755"/>
      <c r="DP523" s="755"/>
      <c r="DQ523" s="755"/>
      <c r="DR523" s="755"/>
      <c r="DS523" s="755"/>
      <c r="DT523" s="755"/>
      <c r="DU523" s="755"/>
      <c r="DV523" s="755"/>
      <c r="DW523" s="755"/>
      <c r="DX523" s="755"/>
      <c r="DY523" s="755"/>
      <c r="DZ523" s="755"/>
      <c r="EA523" s="755"/>
      <c r="EB523" s="755"/>
      <c r="EC523" s="755"/>
      <c r="ED523" s="755"/>
      <c r="EE523" s="755"/>
      <c r="EF523" s="755"/>
      <c r="EG523" s="755"/>
      <c r="EH523" s="755"/>
      <c r="EI523" s="755"/>
      <c r="EJ523" s="755"/>
      <c r="EK523" s="755"/>
      <c r="EL523" s="755"/>
      <c r="EM523" s="755"/>
      <c r="EN523" s="755"/>
      <c r="EO523" s="755"/>
      <c r="EP523" s="755"/>
      <c r="EQ523" s="755"/>
      <c r="ER523" s="755"/>
      <c r="ES523" s="755"/>
      <c r="ET523" s="755"/>
      <c r="EU523" s="755"/>
      <c r="EV523" s="755"/>
      <c r="EW523" s="755"/>
      <c r="EX523" s="755"/>
      <c r="EY523" s="755"/>
      <c r="EZ523" s="755"/>
      <c r="FA523" s="755"/>
      <c r="FB523" s="755"/>
      <c r="FC523" s="755"/>
      <c r="FD523" s="755"/>
      <c r="FE523" s="755"/>
      <c r="FF523" s="755"/>
      <c r="FG523" s="755"/>
      <c r="FH523" s="755"/>
      <c r="FI523" s="755"/>
      <c r="FJ523" s="755"/>
      <c r="FK523" s="755"/>
      <c r="FL523" s="755"/>
      <c r="FM523" s="755"/>
      <c r="FN523" s="755"/>
      <c r="FO523" s="755"/>
      <c r="FP523" s="755"/>
      <c r="FQ523" s="755"/>
      <c r="FR523" s="755"/>
      <c r="FS523" s="755"/>
      <c r="FT523" s="755"/>
      <c r="FU523" s="755"/>
      <c r="FV523" s="755"/>
      <c r="FW523" s="755"/>
      <c r="FX523" s="755"/>
      <c r="FY523" s="755"/>
      <c r="FZ523" s="755"/>
      <c r="GA523" s="755"/>
      <c r="GB523" s="755"/>
      <c r="GC523" s="755"/>
      <c r="GD523" s="755"/>
      <c r="GE523" s="755"/>
      <c r="GF523" s="755"/>
      <c r="GG523" s="755"/>
      <c r="GH523" s="755"/>
      <c r="GI523" s="755"/>
      <c r="GJ523" s="755"/>
      <c r="GK523" s="755"/>
      <c r="GL523" s="755"/>
      <c r="GM523" s="755"/>
      <c r="GN523" s="755"/>
      <c r="GO523" s="755"/>
      <c r="GP523" s="755"/>
      <c r="GQ523" s="755"/>
      <c r="GR523" s="755"/>
      <c r="GS523" s="755"/>
      <c r="GT523" s="755"/>
      <c r="GU523" s="755"/>
      <c r="GV523" s="755"/>
      <c r="GW523" s="755"/>
      <c r="GX523" s="755"/>
      <c r="GY523" s="755"/>
      <c r="GZ523" s="755"/>
      <c r="HA523" s="755"/>
      <c r="HB523" s="755"/>
      <c r="HC523" s="755"/>
      <c r="HD523" s="755"/>
      <c r="HE523" s="755"/>
      <c r="HF523" s="755"/>
      <c r="HG523" s="755"/>
      <c r="HH523" s="755"/>
      <c r="HI523" s="755"/>
      <c r="HJ523" s="755"/>
      <c r="HK523" s="755"/>
      <c r="HL523" s="755"/>
      <c r="HM523" s="755"/>
      <c r="HN523" s="755"/>
    </row>
    <row r="524" spans="1:222" s="756" customFormat="1" ht="18.75" customHeight="1" x14ac:dyDescent="0.25">
      <c r="A524" s="732">
        <v>461</v>
      </c>
      <c r="B524" s="752" t="s">
        <v>4476</v>
      </c>
      <c r="C524" s="752" t="s">
        <v>4477</v>
      </c>
      <c r="D524" s="752" t="s">
        <v>27</v>
      </c>
      <c r="E524" s="732">
        <v>1.75</v>
      </c>
      <c r="F524" s="732">
        <v>88</v>
      </c>
      <c r="G524" s="776" t="str">
        <f t="shared" si="10"/>
        <v>Tốt</v>
      </c>
      <c r="H524" s="732"/>
      <c r="I524" s="755"/>
      <c r="J524" s="755"/>
      <c r="K524" s="755"/>
      <c r="L524" s="755"/>
      <c r="M524" s="755"/>
      <c r="N524" s="755"/>
      <c r="O524" s="755"/>
      <c r="P524" s="755"/>
      <c r="Q524" s="755"/>
      <c r="R524" s="755"/>
      <c r="S524" s="755"/>
      <c r="T524" s="755"/>
      <c r="U524" s="755"/>
      <c r="V524" s="755"/>
      <c r="W524" s="755"/>
      <c r="X524" s="755"/>
      <c r="Y524" s="755"/>
      <c r="Z524" s="755"/>
      <c r="AA524" s="755"/>
      <c r="AB524" s="755"/>
      <c r="AC524" s="755"/>
      <c r="AD524" s="755"/>
      <c r="AE524" s="755"/>
      <c r="AF524" s="755"/>
      <c r="AG524" s="755"/>
      <c r="AH524" s="755"/>
      <c r="AI524" s="755"/>
      <c r="AJ524" s="755"/>
      <c r="AK524" s="755"/>
      <c r="AL524" s="755"/>
      <c r="AM524" s="755"/>
      <c r="AN524" s="755"/>
      <c r="AO524" s="755"/>
      <c r="AP524" s="755"/>
      <c r="AQ524" s="755"/>
      <c r="AR524" s="755"/>
      <c r="AS524" s="755"/>
      <c r="AT524" s="755"/>
      <c r="AU524" s="755"/>
      <c r="AV524" s="755"/>
      <c r="AW524" s="755"/>
      <c r="AX524" s="755"/>
      <c r="AY524" s="755"/>
      <c r="AZ524" s="755"/>
      <c r="BA524" s="755"/>
      <c r="BB524" s="755"/>
      <c r="BC524" s="755"/>
      <c r="BD524" s="755"/>
      <c r="BE524" s="755"/>
      <c r="BF524" s="755"/>
      <c r="BG524" s="755"/>
      <c r="BH524" s="755"/>
      <c r="BI524" s="755"/>
      <c r="BJ524" s="755"/>
      <c r="BK524" s="755"/>
      <c r="BL524" s="755"/>
      <c r="BM524" s="755"/>
      <c r="BN524" s="755"/>
      <c r="BO524" s="755"/>
      <c r="BP524" s="755"/>
      <c r="BQ524" s="755"/>
      <c r="BR524" s="755"/>
      <c r="BS524" s="755"/>
      <c r="BT524" s="755"/>
      <c r="BU524" s="755"/>
      <c r="BV524" s="755"/>
      <c r="BW524" s="755"/>
      <c r="BX524" s="755"/>
      <c r="BY524" s="755"/>
      <c r="BZ524" s="755"/>
      <c r="CA524" s="755"/>
      <c r="CB524" s="755"/>
      <c r="CC524" s="755"/>
      <c r="CD524" s="755"/>
      <c r="CE524" s="755"/>
      <c r="CF524" s="755"/>
      <c r="CG524" s="755"/>
      <c r="CH524" s="755"/>
      <c r="CI524" s="755"/>
      <c r="CJ524" s="755"/>
      <c r="CK524" s="755"/>
      <c r="CL524" s="755"/>
      <c r="CM524" s="755"/>
      <c r="CN524" s="755"/>
      <c r="CO524" s="755"/>
      <c r="CP524" s="755"/>
      <c r="CQ524" s="755"/>
      <c r="CR524" s="755"/>
      <c r="CS524" s="755"/>
      <c r="CT524" s="755"/>
      <c r="CU524" s="755"/>
      <c r="CV524" s="755"/>
      <c r="CW524" s="755"/>
      <c r="CX524" s="755"/>
      <c r="CY524" s="755"/>
      <c r="CZ524" s="755"/>
      <c r="DA524" s="755"/>
      <c r="DB524" s="755"/>
      <c r="DC524" s="755"/>
      <c r="DD524" s="755"/>
      <c r="DE524" s="755"/>
      <c r="DF524" s="755"/>
      <c r="DG524" s="755"/>
      <c r="DH524" s="755"/>
      <c r="DI524" s="755"/>
      <c r="DJ524" s="755"/>
      <c r="DK524" s="755"/>
      <c r="DL524" s="755"/>
      <c r="DM524" s="755"/>
      <c r="DN524" s="755"/>
      <c r="DO524" s="755"/>
      <c r="DP524" s="755"/>
      <c r="DQ524" s="755"/>
      <c r="DR524" s="755"/>
      <c r="DS524" s="755"/>
      <c r="DT524" s="755"/>
      <c r="DU524" s="755"/>
      <c r="DV524" s="755"/>
      <c r="DW524" s="755"/>
      <c r="DX524" s="755"/>
      <c r="DY524" s="755"/>
      <c r="DZ524" s="755"/>
      <c r="EA524" s="755"/>
      <c r="EB524" s="755"/>
      <c r="EC524" s="755"/>
      <c r="ED524" s="755"/>
      <c r="EE524" s="755"/>
      <c r="EF524" s="755"/>
      <c r="EG524" s="755"/>
      <c r="EH524" s="755"/>
      <c r="EI524" s="755"/>
      <c r="EJ524" s="755"/>
      <c r="EK524" s="755"/>
      <c r="EL524" s="755"/>
      <c r="EM524" s="755"/>
      <c r="EN524" s="755"/>
      <c r="EO524" s="755"/>
      <c r="EP524" s="755"/>
      <c r="EQ524" s="755"/>
      <c r="ER524" s="755"/>
      <c r="ES524" s="755"/>
      <c r="ET524" s="755"/>
      <c r="EU524" s="755"/>
      <c r="EV524" s="755"/>
      <c r="EW524" s="755"/>
      <c r="EX524" s="755"/>
      <c r="EY524" s="755"/>
      <c r="EZ524" s="755"/>
      <c r="FA524" s="755"/>
      <c r="FB524" s="755"/>
      <c r="FC524" s="755"/>
      <c r="FD524" s="755"/>
      <c r="FE524" s="755"/>
      <c r="FF524" s="755"/>
      <c r="FG524" s="755"/>
      <c r="FH524" s="755"/>
      <c r="FI524" s="755"/>
      <c r="FJ524" s="755"/>
      <c r="FK524" s="755"/>
      <c r="FL524" s="755"/>
      <c r="FM524" s="755"/>
      <c r="FN524" s="755"/>
      <c r="FO524" s="755"/>
      <c r="FP524" s="755"/>
      <c r="FQ524" s="755"/>
      <c r="FR524" s="755"/>
      <c r="FS524" s="755"/>
      <c r="FT524" s="755"/>
      <c r="FU524" s="755"/>
      <c r="FV524" s="755"/>
      <c r="FW524" s="755"/>
      <c r="FX524" s="755"/>
      <c r="FY524" s="755"/>
      <c r="FZ524" s="755"/>
      <c r="GA524" s="755"/>
      <c r="GB524" s="755"/>
      <c r="GC524" s="755"/>
      <c r="GD524" s="755"/>
      <c r="GE524" s="755"/>
      <c r="GF524" s="755"/>
      <c r="GG524" s="755"/>
      <c r="GH524" s="755"/>
      <c r="GI524" s="755"/>
      <c r="GJ524" s="755"/>
      <c r="GK524" s="755"/>
      <c r="GL524" s="755"/>
      <c r="GM524" s="755"/>
      <c r="GN524" s="755"/>
      <c r="GO524" s="755"/>
      <c r="GP524" s="755"/>
      <c r="GQ524" s="755"/>
      <c r="GR524" s="755"/>
      <c r="GS524" s="755"/>
      <c r="GT524" s="755"/>
      <c r="GU524" s="755"/>
      <c r="GV524" s="755"/>
      <c r="GW524" s="755"/>
      <c r="GX524" s="755"/>
      <c r="GY524" s="755"/>
      <c r="GZ524" s="755"/>
      <c r="HA524" s="755"/>
      <c r="HB524" s="755"/>
      <c r="HC524" s="755"/>
      <c r="HD524" s="755"/>
      <c r="HE524" s="755"/>
      <c r="HF524" s="755"/>
      <c r="HG524" s="755"/>
      <c r="HH524" s="755"/>
      <c r="HI524" s="755"/>
      <c r="HJ524" s="755"/>
      <c r="HK524" s="755"/>
      <c r="HL524" s="755"/>
      <c r="HM524" s="755"/>
      <c r="HN524" s="755"/>
    </row>
    <row r="525" spans="1:222" s="756" customFormat="1" ht="18.75" customHeight="1" x14ac:dyDescent="0.25">
      <c r="A525" s="732">
        <v>462</v>
      </c>
      <c r="B525" s="752" t="s">
        <v>4478</v>
      </c>
      <c r="C525" s="752" t="s">
        <v>18</v>
      </c>
      <c r="D525" s="752" t="s">
        <v>4479</v>
      </c>
      <c r="E525" s="732">
        <v>1.69</v>
      </c>
      <c r="F525" s="732">
        <v>88</v>
      </c>
      <c r="G525" s="776" t="str">
        <f t="shared" si="10"/>
        <v>Tốt</v>
      </c>
      <c r="H525" s="732"/>
      <c r="I525" s="755"/>
      <c r="J525" s="755"/>
      <c r="K525" s="755"/>
      <c r="L525" s="755"/>
      <c r="M525" s="755"/>
      <c r="N525" s="755"/>
      <c r="O525" s="755"/>
      <c r="P525" s="755"/>
      <c r="Q525" s="755"/>
      <c r="R525" s="755"/>
      <c r="S525" s="755"/>
      <c r="T525" s="755"/>
      <c r="U525" s="755"/>
      <c r="V525" s="755"/>
      <c r="W525" s="755"/>
      <c r="X525" s="755"/>
      <c r="Y525" s="755"/>
      <c r="Z525" s="755"/>
      <c r="AA525" s="755"/>
      <c r="AB525" s="755"/>
      <c r="AC525" s="755"/>
      <c r="AD525" s="755"/>
      <c r="AE525" s="755"/>
      <c r="AF525" s="755"/>
      <c r="AG525" s="755"/>
      <c r="AH525" s="755"/>
      <c r="AI525" s="755"/>
      <c r="AJ525" s="755"/>
      <c r="AK525" s="755"/>
      <c r="AL525" s="755"/>
      <c r="AM525" s="755"/>
      <c r="AN525" s="755"/>
      <c r="AO525" s="755"/>
      <c r="AP525" s="755"/>
      <c r="AQ525" s="755"/>
      <c r="AR525" s="755"/>
      <c r="AS525" s="755"/>
      <c r="AT525" s="755"/>
      <c r="AU525" s="755"/>
      <c r="AV525" s="755"/>
      <c r="AW525" s="755"/>
      <c r="AX525" s="755"/>
      <c r="AY525" s="755"/>
      <c r="AZ525" s="755"/>
      <c r="BA525" s="755"/>
      <c r="BB525" s="755"/>
      <c r="BC525" s="755"/>
      <c r="BD525" s="755"/>
      <c r="BE525" s="755"/>
      <c r="BF525" s="755"/>
      <c r="BG525" s="755"/>
      <c r="BH525" s="755"/>
      <c r="BI525" s="755"/>
      <c r="BJ525" s="755"/>
      <c r="BK525" s="755"/>
      <c r="BL525" s="755"/>
      <c r="BM525" s="755"/>
      <c r="BN525" s="755"/>
      <c r="BO525" s="755"/>
      <c r="BP525" s="755"/>
      <c r="BQ525" s="755"/>
      <c r="BR525" s="755"/>
      <c r="BS525" s="755"/>
      <c r="BT525" s="755"/>
      <c r="BU525" s="755"/>
      <c r="BV525" s="755"/>
      <c r="BW525" s="755"/>
      <c r="BX525" s="755"/>
      <c r="BY525" s="755"/>
      <c r="BZ525" s="755"/>
      <c r="CA525" s="755"/>
      <c r="CB525" s="755"/>
      <c r="CC525" s="755"/>
      <c r="CD525" s="755"/>
      <c r="CE525" s="755"/>
      <c r="CF525" s="755"/>
      <c r="CG525" s="755"/>
      <c r="CH525" s="755"/>
      <c r="CI525" s="755"/>
      <c r="CJ525" s="755"/>
      <c r="CK525" s="755"/>
      <c r="CL525" s="755"/>
      <c r="CM525" s="755"/>
      <c r="CN525" s="755"/>
      <c r="CO525" s="755"/>
      <c r="CP525" s="755"/>
      <c r="CQ525" s="755"/>
      <c r="CR525" s="755"/>
      <c r="CS525" s="755"/>
      <c r="CT525" s="755"/>
      <c r="CU525" s="755"/>
      <c r="CV525" s="755"/>
      <c r="CW525" s="755"/>
      <c r="CX525" s="755"/>
      <c r="CY525" s="755"/>
      <c r="CZ525" s="755"/>
      <c r="DA525" s="755"/>
      <c r="DB525" s="755"/>
      <c r="DC525" s="755"/>
      <c r="DD525" s="755"/>
      <c r="DE525" s="755"/>
      <c r="DF525" s="755"/>
      <c r="DG525" s="755"/>
      <c r="DH525" s="755"/>
      <c r="DI525" s="755"/>
      <c r="DJ525" s="755"/>
      <c r="DK525" s="755"/>
      <c r="DL525" s="755"/>
      <c r="DM525" s="755"/>
      <c r="DN525" s="755"/>
      <c r="DO525" s="755"/>
      <c r="DP525" s="755"/>
      <c r="DQ525" s="755"/>
      <c r="DR525" s="755"/>
      <c r="DS525" s="755"/>
      <c r="DT525" s="755"/>
      <c r="DU525" s="755"/>
      <c r="DV525" s="755"/>
      <c r="DW525" s="755"/>
      <c r="DX525" s="755"/>
      <c r="DY525" s="755"/>
      <c r="DZ525" s="755"/>
      <c r="EA525" s="755"/>
      <c r="EB525" s="755"/>
      <c r="EC525" s="755"/>
      <c r="ED525" s="755"/>
      <c r="EE525" s="755"/>
      <c r="EF525" s="755"/>
      <c r="EG525" s="755"/>
      <c r="EH525" s="755"/>
      <c r="EI525" s="755"/>
      <c r="EJ525" s="755"/>
      <c r="EK525" s="755"/>
      <c r="EL525" s="755"/>
      <c r="EM525" s="755"/>
      <c r="EN525" s="755"/>
      <c r="EO525" s="755"/>
      <c r="EP525" s="755"/>
      <c r="EQ525" s="755"/>
      <c r="ER525" s="755"/>
      <c r="ES525" s="755"/>
      <c r="ET525" s="755"/>
      <c r="EU525" s="755"/>
      <c r="EV525" s="755"/>
      <c r="EW525" s="755"/>
      <c r="EX525" s="755"/>
      <c r="EY525" s="755"/>
      <c r="EZ525" s="755"/>
      <c r="FA525" s="755"/>
      <c r="FB525" s="755"/>
      <c r="FC525" s="755"/>
      <c r="FD525" s="755"/>
      <c r="FE525" s="755"/>
      <c r="FF525" s="755"/>
      <c r="FG525" s="755"/>
      <c r="FH525" s="755"/>
      <c r="FI525" s="755"/>
      <c r="FJ525" s="755"/>
      <c r="FK525" s="755"/>
      <c r="FL525" s="755"/>
      <c r="FM525" s="755"/>
      <c r="FN525" s="755"/>
      <c r="FO525" s="755"/>
      <c r="FP525" s="755"/>
      <c r="FQ525" s="755"/>
      <c r="FR525" s="755"/>
      <c r="FS525" s="755"/>
      <c r="FT525" s="755"/>
      <c r="FU525" s="755"/>
      <c r="FV525" s="755"/>
      <c r="FW525" s="755"/>
      <c r="FX525" s="755"/>
      <c r="FY525" s="755"/>
      <c r="FZ525" s="755"/>
      <c r="GA525" s="755"/>
      <c r="GB525" s="755"/>
      <c r="GC525" s="755"/>
      <c r="GD525" s="755"/>
      <c r="GE525" s="755"/>
      <c r="GF525" s="755"/>
      <c r="GG525" s="755"/>
      <c r="GH525" s="755"/>
      <c r="GI525" s="755"/>
      <c r="GJ525" s="755"/>
      <c r="GK525" s="755"/>
      <c r="GL525" s="755"/>
      <c r="GM525" s="755"/>
      <c r="GN525" s="755"/>
      <c r="GO525" s="755"/>
      <c r="GP525" s="755"/>
      <c r="GQ525" s="755"/>
      <c r="GR525" s="755"/>
      <c r="GS525" s="755"/>
      <c r="GT525" s="755"/>
      <c r="GU525" s="755"/>
      <c r="GV525" s="755"/>
      <c r="GW525" s="755"/>
      <c r="GX525" s="755"/>
      <c r="GY525" s="755"/>
      <c r="GZ525" s="755"/>
      <c r="HA525" s="755"/>
      <c r="HB525" s="755"/>
      <c r="HC525" s="755"/>
      <c r="HD525" s="755"/>
      <c r="HE525" s="755"/>
      <c r="HF525" s="755"/>
      <c r="HG525" s="755"/>
      <c r="HH525" s="755"/>
      <c r="HI525" s="755"/>
      <c r="HJ525" s="755"/>
      <c r="HK525" s="755"/>
      <c r="HL525" s="755"/>
      <c r="HM525" s="755"/>
      <c r="HN525" s="755"/>
    </row>
    <row r="526" spans="1:222" s="756" customFormat="1" ht="18.75" customHeight="1" x14ac:dyDescent="0.25">
      <c r="A526" s="732">
        <v>463</v>
      </c>
      <c r="B526" s="752" t="s">
        <v>4480</v>
      </c>
      <c r="C526" s="752" t="s">
        <v>2361</v>
      </c>
      <c r="D526" s="752" t="s">
        <v>428</v>
      </c>
      <c r="E526" s="732">
        <v>1.44</v>
      </c>
      <c r="F526" s="732">
        <v>90</v>
      </c>
      <c r="G526" s="776" t="str">
        <f t="shared" si="10"/>
        <v>Xuất sắc</v>
      </c>
      <c r="H526" s="739"/>
      <c r="I526" s="755"/>
      <c r="J526" s="755"/>
      <c r="K526" s="755"/>
      <c r="L526" s="755"/>
      <c r="M526" s="755"/>
      <c r="N526" s="755"/>
      <c r="O526" s="755"/>
      <c r="P526" s="755"/>
      <c r="Q526" s="755"/>
      <c r="R526" s="755"/>
      <c r="S526" s="755"/>
      <c r="T526" s="755"/>
      <c r="U526" s="755"/>
      <c r="V526" s="755"/>
      <c r="W526" s="755"/>
      <c r="X526" s="755"/>
      <c r="Y526" s="755"/>
      <c r="Z526" s="755"/>
      <c r="AA526" s="755"/>
      <c r="AB526" s="755"/>
      <c r="AC526" s="755"/>
      <c r="AD526" s="755"/>
      <c r="AE526" s="755"/>
      <c r="AF526" s="755"/>
      <c r="AG526" s="755"/>
      <c r="AH526" s="755"/>
      <c r="AI526" s="755"/>
      <c r="AJ526" s="755"/>
      <c r="AK526" s="755"/>
      <c r="AL526" s="755"/>
      <c r="AM526" s="755"/>
      <c r="AN526" s="755"/>
      <c r="AO526" s="755"/>
      <c r="AP526" s="755"/>
      <c r="AQ526" s="755"/>
      <c r="AR526" s="755"/>
      <c r="AS526" s="755"/>
      <c r="AT526" s="755"/>
      <c r="AU526" s="755"/>
      <c r="AV526" s="755"/>
      <c r="AW526" s="755"/>
      <c r="AX526" s="755"/>
      <c r="AY526" s="755"/>
      <c r="AZ526" s="755"/>
      <c r="BA526" s="755"/>
      <c r="BB526" s="755"/>
      <c r="BC526" s="755"/>
      <c r="BD526" s="755"/>
      <c r="BE526" s="755"/>
      <c r="BF526" s="755"/>
      <c r="BG526" s="755"/>
      <c r="BH526" s="755"/>
      <c r="BI526" s="755"/>
      <c r="BJ526" s="755"/>
      <c r="BK526" s="755"/>
      <c r="BL526" s="755"/>
      <c r="BM526" s="755"/>
      <c r="BN526" s="755"/>
      <c r="BO526" s="755"/>
      <c r="BP526" s="755"/>
      <c r="BQ526" s="755"/>
      <c r="BR526" s="755"/>
      <c r="BS526" s="755"/>
      <c r="BT526" s="755"/>
      <c r="BU526" s="755"/>
      <c r="BV526" s="755"/>
      <c r="BW526" s="755"/>
      <c r="BX526" s="755"/>
      <c r="BY526" s="755"/>
      <c r="BZ526" s="755"/>
      <c r="CA526" s="755"/>
      <c r="CB526" s="755"/>
      <c r="CC526" s="755"/>
      <c r="CD526" s="755"/>
      <c r="CE526" s="755"/>
      <c r="CF526" s="755"/>
      <c r="CG526" s="755"/>
      <c r="CH526" s="755"/>
      <c r="CI526" s="755"/>
      <c r="CJ526" s="755"/>
      <c r="CK526" s="755"/>
      <c r="CL526" s="755"/>
      <c r="CM526" s="755"/>
      <c r="CN526" s="755"/>
      <c r="CO526" s="755"/>
      <c r="CP526" s="755"/>
      <c r="CQ526" s="755"/>
      <c r="CR526" s="755"/>
      <c r="CS526" s="755"/>
      <c r="CT526" s="755"/>
      <c r="CU526" s="755"/>
      <c r="CV526" s="755"/>
      <c r="CW526" s="755"/>
      <c r="CX526" s="755"/>
      <c r="CY526" s="755"/>
      <c r="CZ526" s="755"/>
      <c r="DA526" s="755"/>
      <c r="DB526" s="755"/>
      <c r="DC526" s="755"/>
      <c r="DD526" s="755"/>
      <c r="DE526" s="755"/>
      <c r="DF526" s="755"/>
      <c r="DG526" s="755"/>
      <c r="DH526" s="755"/>
      <c r="DI526" s="755"/>
      <c r="DJ526" s="755"/>
      <c r="DK526" s="755"/>
      <c r="DL526" s="755"/>
      <c r="DM526" s="755"/>
      <c r="DN526" s="755"/>
      <c r="DO526" s="755"/>
      <c r="DP526" s="755"/>
      <c r="DQ526" s="755"/>
      <c r="DR526" s="755"/>
      <c r="DS526" s="755"/>
      <c r="DT526" s="755"/>
      <c r="DU526" s="755"/>
      <c r="DV526" s="755"/>
      <c r="DW526" s="755"/>
      <c r="DX526" s="755"/>
      <c r="DY526" s="755"/>
      <c r="DZ526" s="755"/>
      <c r="EA526" s="755"/>
      <c r="EB526" s="755"/>
      <c r="EC526" s="755"/>
      <c r="ED526" s="755"/>
      <c r="EE526" s="755"/>
      <c r="EF526" s="755"/>
      <c r="EG526" s="755"/>
      <c r="EH526" s="755"/>
      <c r="EI526" s="755"/>
      <c r="EJ526" s="755"/>
      <c r="EK526" s="755"/>
      <c r="EL526" s="755"/>
      <c r="EM526" s="755"/>
      <c r="EN526" s="755"/>
      <c r="EO526" s="755"/>
      <c r="EP526" s="755"/>
      <c r="EQ526" s="755"/>
      <c r="ER526" s="755"/>
      <c r="ES526" s="755"/>
      <c r="ET526" s="755"/>
      <c r="EU526" s="755"/>
      <c r="EV526" s="755"/>
      <c r="EW526" s="755"/>
      <c r="EX526" s="755"/>
      <c r="EY526" s="755"/>
      <c r="EZ526" s="755"/>
      <c r="FA526" s="755"/>
      <c r="FB526" s="755"/>
      <c r="FC526" s="755"/>
      <c r="FD526" s="755"/>
      <c r="FE526" s="755"/>
      <c r="FF526" s="755"/>
      <c r="FG526" s="755"/>
      <c r="FH526" s="755"/>
      <c r="FI526" s="755"/>
      <c r="FJ526" s="755"/>
      <c r="FK526" s="755"/>
      <c r="FL526" s="755"/>
      <c r="FM526" s="755"/>
      <c r="FN526" s="755"/>
      <c r="FO526" s="755"/>
      <c r="FP526" s="755"/>
      <c r="FQ526" s="755"/>
      <c r="FR526" s="755"/>
      <c r="FS526" s="755"/>
      <c r="FT526" s="755"/>
      <c r="FU526" s="755"/>
      <c r="FV526" s="755"/>
      <c r="FW526" s="755"/>
      <c r="FX526" s="755"/>
      <c r="FY526" s="755"/>
      <c r="FZ526" s="755"/>
      <c r="GA526" s="755"/>
      <c r="GB526" s="755"/>
      <c r="GC526" s="755"/>
      <c r="GD526" s="755"/>
      <c r="GE526" s="755"/>
      <c r="GF526" s="755"/>
      <c r="GG526" s="755"/>
      <c r="GH526" s="755"/>
      <c r="GI526" s="755"/>
      <c r="GJ526" s="755"/>
      <c r="GK526" s="755"/>
      <c r="GL526" s="755"/>
      <c r="GM526" s="755"/>
      <c r="GN526" s="755"/>
      <c r="GO526" s="755"/>
      <c r="GP526" s="755"/>
      <c r="GQ526" s="755"/>
      <c r="GR526" s="755"/>
      <c r="GS526" s="755"/>
      <c r="GT526" s="755"/>
      <c r="GU526" s="755"/>
      <c r="GV526" s="755"/>
      <c r="GW526" s="755"/>
      <c r="GX526" s="755"/>
      <c r="GY526" s="755"/>
      <c r="GZ526" s="755"/>
      <c r="HA526" s="755"/>
      <c r="HB526" s="755"/>
      <c r="HC526" s="755"/>
      <c r="HD526" s="755"/>
      <c r="HE526" s="755"/>
      <c r="HF526" s="755"/>
      <c r="HG526" s="755"/>
      <c r="HH526" s="755"/>
      <c r="HI526" s="755"/>
      <c r="HJ526" s="755"/>
      <c r="HK526" s="755"/>
      <c r="HL526" s="755"/>
      <c r="HM526" s="755"/>
      <c r="HN526" s="755"/>
    </row>
    <row r="527" spans="1:222" s="756" customFormat="1" ht="18.75" customHeight="1" x14ac:dyDescent="0.25">
      <c r="A527" s="732">
        <v>464</v>
      </c>
      <c r="B527" s="752" t="s">
        <v>4481</v>
      </c>
      <c r="C527" s="752" t="s">
        <v>501</v>
      </c>
      <c r="D527" s="752" t="s">
        <v>3850</v>
      </c>
      <c r="E527" s="732">
        <v>0</v>
      </c>
      <c r="F527" s="732">
        <v>20</v>
      </c>
      <c r="G527" s="776" t="str">
        <f t="shared" si="10"/>
        <v>Kém</v>
      </c>
      <c r="H527" s="739"/>
      <c r="I527" s="755"/>
      <c r="J527" s="755"/>
      <c r="K527" s="755"/>
      <c r="L527" s="755"/>
      <c r="M527" s="755"/>
      <c r="N527" s="755"/>
      <c r="O527" s="755"/>
      <c r="P527" s="755"/>
      <c r="Q527" s="755"/>
      <c r="R527" s="755"/>
      <c r="S527" s="755"/>
      <c r="T527" s="755"/>
      <c r="U527" s="755"/>
      <c r="V527" s="755"/>
      <c r="W527" s="755"/>
      <c r="X527" s="755"/>
      <c r="Y527" s="755"/>
      <c r="Z527" s="755"/>
      <c r="AA527" s="755"/>
      <c r="AB527" s="755"/>
      <c r="AC527" s="755"/>
      <c r="AD527" s="755"/>
      <c r="AE527" s="755"/>
      <c r="AF527" s="755"/>
      <c r="AG527" s="755"/>
      <c r="AH527" s="755"/>
      <c r="AI527" s="755"/>
      <c r="AJ527" s="755"/>
      <c r="AK527" s="755"/>
      <c r="AL527" s="755"/>
      <c r="AM527" s="755"/>
      <c r="AN527" s="755"/>
      <c r="AO527" s="755"/>
      <c r="AP527" s="755"/>
      <c r="AQ527" s="755"/>
      <c r="AR527" s="755"/>
      <c r="AS527" s="755"/>
      <c r="AT527" s="755"/>
      <c r="AU527" s="755"/>
      <c r="AV527" s="755"/>
      <c r="AW527" s="755"/>
      <c r="AX527" s="755"/>
      <c r="AY527" s="755"/>
      <c r="AZ527" s="755"/>
      <c r="BA527" s="755"/>
      <c r="BB527" s="755"/>
      <c r="BC527" s="755"/>
      <c r="BD527" s="755"/>
      <c r="BE527" s="755"/>
      <c r="BF527" s="755"/>
      <c r="BG527" s="755"/>
      <c r="BH527" s="755"/>
      <c r="BI527" s="755"/>
      <c r="BJ527" s="755"/>
      <c r="BK527" s="755"/>
      <c r="BL527" s="755"/>
      <c r="BM527" s="755"/>
      <c r="BN527" s="755"/>
      <c r="BO527" s="755"/>
      <c r="BP527" s="755"/>
      <c r="BQ527" s="755"/>
      <c r="BR527" s="755"/>
      <c r="BS527" s="755"/>
      <c r="BT527" s="755"/>
      <c r="BU527" s="755"/>
      <c r="BV527" s="755"/>
      <c r="BW527" s="755"/>
      <c r="BX527" s="755"/>
      <c r="BY527" s="755"/>
      <c r="BZ527" s="755"/>
      <c r="CA527" s="755"/>
      <c r="CB527" s="755"/>
      <c r="CC527" s="755"/>
      <c r="CD527" s="755"/>
      <c r="CE527" s="755"/>
      <c r="CF527" s="755"/>
      <c r="CG527" s="755"/>
      <c r="CH527" s="755"/>
      <c r="CI527" s="755"/>
      <c r="CJ527" s="755"/>
      <c r="CK527" s="755"/>
      <c r="CL527" s="755"/>
      <c r="CM527" s="755"/>
      <c r="CN527" s="755"/>
      <c r="CO527" s="755"/>
      <c r="CP527" s="755"/>
      <c r="CQ527" s="755"/>
      <c r="CR527" s="755"/>
      <c r="CS527" s="755"/>
      <c r="CT527" s="755"/>
      <c r="CU527" s="755"/>
      <c r="CV527" s="755"/>
      <c r="CW527" s="755"/>
      <c r="CX527" s="755"/>
      <c r="CY527" s="755"/>
      <c r="CZ527" s="755"/>
      <c r="DA527" s="755"/>
      <c r="DB527" s="755"/>
      <c r="DC527" s="755"/>
      <c r="DD527" s="755"/>
      <c r="DE527" s="755"/>
      <c r="DF527" s="755"/>
      <c r="DG527" s="755"/>
      <c r="DH527" s="755"/>
      <c r="DI527" s="755"/>
      <c r="DJ527" s="755"/>
      <c r="DK527" s="755"/>
      <c r="DL527" s="755"/>
      <c r="DM527" s="755"/>
      <c r="DN527" s="755"/>
      <c r="DO527" s="755"/>
      <c r="DP527" s="755"/>
      <c r="DQ527" s="755"/>
      <c r="DR527" s="755"/>
      <c r="DS527" s="755"/>
      <c r="DT527" s="755"/>
      <c r="DU527" s="755"/>
      <c r="DV527" s="755"/>
      <c r="DW527" s="755"/>
      <c r="DX527" s="755"/>
      <c r="DY527" s="755"/>
      <c r="DZ527" s="755"/>
      <c r="EA527" s="755"/>
      <c r="EB527" s="755"/>
      <c r="EC527" s="755"/>
      <c r="ED527" s="755"/>
      <c r="EE527" s="755"/>
      <c r="EF527" s="755"/>
      <c r="EG527" s="755"/>
      <c r="EH527" s="755"/>
      <c r="EI527" s="755"/>
      <c r="EJ527" s="755"/>
      <c r="EK527" s="755"/>
      <c r="EL527" s="755"/>
      <c r="EM527" s="755"/>
      <c r="EN527" s="755"/>
      <c r="EO527" s="755"/>
      <c r="EP527" s="755"/>
      <c r="EQ527" s="755"/>
      <c r="ER527" s="755"/>
      <c r="ES527" s="755"/>
      <c r="ET527" s="755"/>
      <c r="EU527" s="755"/>
      <c r="EV527" s="755"/>
      <c r="EW527" s="755"/>
      <c r="EX527" s="755"/>
      <c r="EY527" s="755"/>
      <c r="EZ527" s="755"/>
      <c r="FA527" s="755"/>
      <c r="FB527" s="755"/>
      <c r="FC527" s="755"/>
      <c r="FD527" s="755"/>
      <c r="FE527" s="755"/>
      <c r="FF527" s="755"/>
      <c r="FG527" s="755"/>
      <c r="FH527" s="755"/>
      <c r="FI527" s="755"/>
      <c r="FJ527" s="755"/>
      <c r="FK527" s="755"/>
      <c r="FL527" s="755"/>
      <c r="FM527" s="755"/>
      <c r="FN527" s="755"/>
      <c r="FO527" s="755"/>
      <c r="FP527" s="755"/>
      <c r="FQ527" s="755"/>
      <c r="FR527" s="755"/>
      <c r="FS527" s="755"/>
      <c r="FT527" s="755"/>
      <c r="FU527" s="755"/>
      <c r="FV527" s="755"/>
      <c r="FW527" s="755"/>
      <c r="FX527" s="755"/>
      <c r="FY527" s="755"/>
      <c r="FZ527" s="755"/>
      <c r="GA527" s="755"/>
      <c r="GB527" s="755"/>
      <c r="GC527" s="755"/>
      <c r="GD527" s="755"/>
      <c r="GE527" s="755"/>
      <c r="GF527" s="755"/>
      <c r="GG527" s="755"/>
      <c r="GH527" s="755"/>
      <c r="GI527" s="755"/>
      <c r="GJ527" s="755"/>
      <c r="GK527" s="755"/>
      <c r="GL527" s="755"/>
      <c r="GM527" s="755"/>
      <c r="GN527" s="755"/>
      <c r="GO527" s="755"/>
      <c r="GP527" s="755"/>
      <c r="GQ527" s="755"/>
      <c r="GR527" s="755"/>
      <c r="GS527" s="755"/>
      <c r="GT527" s="755"/>
      <c r="GU527" s="755"/>
      <c r="GV527" s="755"/>
      <c r="GW527" s="755"/>
      <c r="GX527" s="755"/>
      <c r="GY527" s="755"/>
      <c r="GZ527" s="755"/>
      <c r="HA527" s="755"/>
      <c r="HB527" s="755"/>
      <c r="HC527" s="755"/>
      <c r="HD527" s="755"/>
      <c r="HE527" s="755"/>
      <c r="HF527" s="755"/>
      <c r="HG527" s="755"/>
      <c r="HH527" s="755"/>
      <c r="HI527" s="755"/>
      <c r="HJ527" s="755"/>
      <c r="HK527" s="755"/>
      <c r="HL527" s="755"/>
      <c r="HM527" s="755"/>
      <c r="HN527" s="755"/>
    </row>
    <row r="528" spans="1:222" s="756" customFormat="1" ht="18.75" customHeight="1" x14ac:dyDescent="0.25">
      <c r="A528" s="732">
        <v>465</v>
      </c>
      <c r="B528" s="752" t="s">
        <v>4482</v>
      </c>
      <c r="C528" s="752" t="s">
        <v>4483</v>
      </c>
      <c r="D528" s="752" t="s">
        <v>4484</v>
      </c>
      <c r="E528" s="732">
        <v>2</v>
      </c>
      <c r="F528" s="732">
        <v>99</v>
      </c>
      <c r="G528" s="776" t="str">
        <f t="shared" si="10"/>
        <v>Xuất sắc</v>
      </c>
      <c r="H528" s="739"/>
      <c r="I528" s="755"/>
      <c r="J528" s="755"/>
      <c r="K528" s="755"/>
      <c r="L528" s="755"/>
      <c r="M528" s="755"/>
      <c r="N528" s="755"/>
      <c r="O528" s="755"/>
      <c r="P528" s="755"/>
      <c r="Q528" s="755"/>
      <c r="R528" s="755"/>
      <c r="S528" s="755"/>
      <c r="T528" s="755"/>
      <c r="U528" s="755"/>
      <c r="V528" s="755"/>
      <c r="W528" s="755"/>
      <c r="X528" s="755"/>
      <c r="Y528" s="755"/>
      <c r="Z528" s="755"/>
      <c r="AA528" s="755"/>
      <c r="AB528" s="755"/>
      <c r="AC528" s="755"/>
      <c r="AD528" s="755"/>
      <c r="AE528" s="755"/>
      <c r="AF528" s="755"/>
      <c r="AG528" s="755"/>
      <c r="AH528" s="755"/>
      <c r="AI528" s="755"/>
      <c r="AJ528" s="755"/>
      <c r="AK528" s="755"/>
      <c r="AL528" s="755"/>
      <c r="AM528" s="755"/>
      <c r="AN528" s="755"/>
      <c r="AO528" s="755"/>
      <c r="AP528" s="755"/>
      <c r="AQ528" s="755"/>
      <c r="AR528" s="755"/>
      <c r="AS528" s="755"/>
      <c r="AT528" s="755"/>
      <c r="AU528" s="755"/>
      <c r="AV528" s="755"/>
      <c r="AW528" s="755"/>
      <c r="AX528" s="755"/>
      <c r="AY528" s="755"/>
      <c r="AZ528" s="755"/>
      <c r="BA528" s="755"/>
      <c r="BB528" s="755"/>
      <c r="BC528" s="755"/>
      <c r="BD528" s="755"/>
      <c r="BE528" s="755"/>
      <c r="BF528" s="755"/>
      <c r="BG528" s="755"/>
      <c r="BH528" s="755"/>
      <c r="BI528" s="755"/>
      <c r="BJ528" s="755"/>
      <c r="BK528" s="755"/>
      <c r="BL528" s="755"/>
      <c r="BM528" s="755"/>
      <c r="BN528" s="755"/>
      <c r="BO528" s="755"/>
      <c r="BP528" s="755"/>
      <c r="BQ528" s="755"/>
      <c r="BR528" s="755"/>
      <c r="BS528" s="755"/>
      <c r="BT528" s="755"/>
      <c r="BU528" s="755"/>
      <c r="BV528" s="755"/>
      <c r="BW528" s="755"/>
      <c r="BX528" s="755"/>
      <c r="BY528" s="755"/>
      <c r="BZ528" s="755"/>
      <c r="CA528" s="755"/>
      <c r="CB528" s="755"/>
      <c r="CC528" s="755"/>
      <c r="CD528" s="755"/>
      <c r="CE528" s="755"/>
      <c r="CF528" s="755"/>
      <c r="CG528" s="755"/>
      <c r="CH528" s="755"/>
      <c r="CI528" s="755"/>
      <c r="CJ528" s="755"/>
      <c r="CK528" s="755"/>
      <c r="CL528" s="755"/>
      <c r="CM528" s="755"/>
      <c r="CN528" s="755"/>
      <c r="CO528" s="755"/>
      <c r="CP528" s="755"/>
      <c r="CQ528" s="755"/>
      <c r="CR528" s="755"/>
      <c r="CS528" s="755"/>
      <c r="CT528" s="755"/>
      <c r="CU528" s="755"/>
      <c r="CV528" s="755"/>
      <c r="CW528" s="755"/>
      <c r="CX528" s="755"/>
      <c r="CY528" s="755"/>
      <c r="CZ528" s="755"/>
      <c r="DA528" s="755"/>
      <c r="DB528" s="755"/>
      <c r="DC528" s="755"/>
      <c r="DD528" s="755"/>
      <c r="DE528" s="755"/>
      <c r="DF528" s="755"/>
      <c r="DG528" s="755"/>
      <c r="DH528" s="755"/>
      <c r="DI528" s="755"/>
      <c r="DJ528" s="755"/>
      <c r="DK528" s="755"/>
      <c r="DL528" s="755"/>
      <c r="DM528" s="755"/>
      <c r="DN528" s="755"/>
      <c r="DO528" s="755"/>
      <c r="DP528" s="755"/>
      <c r="DQ528" s="755"/>
      <c r="DR528" s="755"/>
      <c r="DS528" s="755"/>
      <c r="DT528" s="755"/>
      <c r="DU528" s="755"/>
      <c r="DV528" s="755"/>
      <c r="DW528" s="755"/>
      <c r="DX528" s="755"/>
      <c r="DY528" s="755"/>
      <c r="DZ528" s="755"/>
      <c r="EA528" s="755"/>
      <c r="EB528" s="755"/>
      <c r="EC528" s="755"/>
      <c r="ED528" s="755"/>
      <c r="EE528" s="755"/>
      <c r="EF528" s="755"/>
      <c r="EG528" s="755"/>
      <c r="EH528" s="755"/>
      <c r="EI528" s="755"/>
      <c r="EJ528" s="755"/>
      <c r="EK528" s="755"/>
      <c r="EL528" s="755"/>
      <c r="EM528" s="755"/>
      <c r="EN528" s="755"/>
      <c r="EO528" s="755"/>
      <c r="EP528" s="755"/>
      <c r="EQ528" s="755"/>
      <c r="ER528" s="755"/>
      <c r="ES528" s="755"/>
      <c r="ET528" s="755"/>
      <c r="EU528" s="755"/>
      <c r="EV528" s="755"/>
      <c r="EW528" s="755"/>
      <c r="EX528" s="755"/>
      <c r="EY528" s="755"/>
      <c r="EZ528" s="755"/>
      <c r="FA528" s="755"/>
      <c r="FB528" s="755"/>
      <c r="FC528" s="755"/>
      <c r="FD528" s="755"/>
      <c r="FE528" s="755"/>
      <c r="FF528" s="755"/>
      <c r="FG528" s="755"/>
      <c r="FH528" s="755"/>
      <c r="FI528" s="755"/>
      <c r="FJ528" s="755"/>
      <c r="FK528" s="755"/>
      <c r="FL528" s="755"/>
      <c r="FM528" s="755"/>
      <c r="FN528" s="755"/>
      <c r="FO528" s="755"/>
      <c r="FP528" s="755"/>
      <c r="FQ528" s="755"/>
      <c r="FR528" s="755"/>
      <c r="FS528" s="755"/>
      <c r="FT528" s="755"/>
      <c r="FU528" s="755"/>
      <c r="FV528" s="755"/>
      <c r="FW528" s="755"/>
      <c r="FX528" s="755"/>
      <c r="FY528" s="755"/>
      <c r="FZ528" s="755"/>
      <c r="GA528" s="755"/>
      <c r="GB528" s="755"/>
      <c r="GC528" s="755"/>
      <c r="GD528" s="755"/>
      <c r="GE528" s="755"/>
      <c r="GF528" s="755"/>
      <c r="GG528" s="755"/>
      <c r="GH528" s="755"/>
      <c r="GI528" s="755"/>
      <c r="GJ528" s="755"/>
      <c r="GK528" s="755"/>
      <c r="GL528" s="755"/>
      <c r="GM528" s="755"/>
      <c r="GN528" s="755"/>
      <c r="GO528" s="755"/>
      <c r="GP528" s="755"/>
      <c r="GQ528" s="755"/>
      <c r="GR528" s="755"/>
      <c r="GS528" s="755"/>
      <c r="GT528" s="755"/>
      <c r="GU528" s="755"/>
      <c r="GV528" s="755"/>
      <c r="GW528" s="755"/>
      <c r="GX528" s="755"/>
      <c r="GY528" s="755"/>
      <c r="GZ528" s="755"/>
      <c r="HA528" s="755"/>
      <c r="HB528" s="755"/>
      <c r="HC528" s="755"/>
      <c r="HD528" s="755"/>
      <c r="HE528" s="755"/>
      <c r="HF528" s="755"/>
      <c r="HG528" s="755"/>
      <c r="HH528" s="755"/>
      <c r="HI528" s="755"/>
      <c r="HJ528" s="755"/>
      <c r="HK528" s="755"/>
      <c r="HL528" s="755"/>
      <c r="HM528" s="755"/>
      <c r="HN528" s="755"/>
    </row>
    <row r="529" spans="1:222" s="756" customFormat="1" ht="18.75" customHeight="1" x14ac:dyDescent="0.25">
      <c r="A529" s="732">
        <v>466</v>
      </c>
      <c r="B529" s="752" t="s">
        <v>4485</v>
      </c>
      <c r="C529" s="752" t="s">
        <v>397</v>
      </c>
      <c r="D529" s="752" t="s">
        <v>180</v>
      </c>
      <c r="E529" s="732">
        <v>0.31</v>
      </c>
      <c r="F529" s="732">
        <v>65</v>
      </c>
      <c r="G529" s="776" t="str">
        <f t="shared" si="10"/>
        <v>Khá</v>
      </c>
      <c r="H529" s="732"/>
      <c r="I529" s="755"/>
      <c r="J529" s="755"/>
      <c r="K529" s="755"/>
      <c r="L529" s="755"/>
      <c r="M529" s="755"/>
      <c r="N529" s="755"/>
      <c r="O529" s="755"/>
      <c r="P529" s="755"/>
      <c r="Q529" s="755"/>
      <c r="R529" s="755"/>
      <c r="S529" s="755"/>
      <c r="T529" s="755"/>
      <c r="U529" s="755"/>
      <c r="V529" s="755"/>
      <c r="W529" s="755"/>
      <c r="X529" s="755"/>
      <c r="Y529" s="755"/>
      <c r="Z529" s="755"/>
      <c r="AA529" s="755"/>
      <c r="AB529" s="755"/>
      <c r="AC529" s="755"/>
      <c r="AD529" s="755"/>
      <c r="AE529" s="755"/>
      <c r="AF529" s="755"/>
      <c r="AG529" s="755"/>
      <c r="AH529" s="755"/>
      <c r="AI529" s="755"/>
      <c r="AJ529" s="755"/>
      <c r="AK529" s="755"/>
      <c r="AL529" s="755"/>
      <c r="AM529" s="755"/>
      <c r="AN529" s="755"/>
      <c r="AO529" s="755"/>
      <c r="AP529" s="755"/>
      <c r="AQ529" s="755"/>
      <c r="AR529" s="755"/>
      <c r="AS529" s="755"/>
      <c r="AT529" s="755"/>
      <c r="AU529" s="755"/>
      <c r="AV529" s="755"/>
      <c r="AW529" s="755"/>
      <c r="AX529" s="755"/>
      <c r="AY529" s="755"/>
      <c r="AZ529" s="755"/>
      <c r="BA529" s="755"/>
      <c r="BB529" s="755"/>
      <c r="BC529" s="755"/>
      <c r="BD529" s="755"/>
      <c r="BE529" s="755"/>
      <c r="BF529" s="755"/>
      <c r="BG529" s="755"/>
      <c r="BH529" s="755"/>
      <c r="BI529" s="755"/>
      <c r="BJ529" s="755"/>
      <c r="BK529" s="755"/>
      <c r="BL529" s="755"/>
      <c r="BM529" s="755"/>
      <c r="BN529" s="755"/>
      <c r="BO529" s="755"/>
      <c r="BP529" s="755"/>
      <c r="BQ529" s="755"/>
      <c r="BR529" s="755"/>
      <c r="BS529" s="755"/>
      <c r="BT529" s="755"/>
      <c r="BU529" s="755"/>
      <c r="BV529" s="755"/>
      <c r="BW529" s="755"/>
      <c r="BX529" s="755"/>
      <c r="BY529" s="755"/>
      <c r="BZ529" s="755"/>
      <c r="CA529" s="755"/>
      <c r="CB529" s="755"/>
      <c r="CC529" s="755"/>
      <c r="CD529" s="755"/>
      <c r="CE529" s="755"/>
      <c r="CF529" s="755"/>
      <c r="CG529" s="755"/>
      <c r="CH529" s="755"/>
      <c r="CI529" s="755"/>
      <c r="CJ529" s="755"/>
      <c r="CK529" s="755"/>
      <c r="CL529" s="755"/>
      <c r="CM529" s="755"/>
      <c r="CN529" s="755"/>
      <c r="CO529" s="755"/>
      <c r="CP529" s="755"/>
      <c r="CQ529" s="755"/>
      <c r="CR529" s="755"/>
      <c r="CS529" s="755"/>
      <c r="CT529" s="755"/>
      <c r="CU529" s="755"/>
      <c r="CV529" s="755"/>
      <c r="CW529" s="755"/>
      <c r="CX529" s="755"/>
      <c r="CY529" s="755"/>
      <c r="CZ529" s="755"/>
      <c r="DA529" s="755"/>
      <c r="DB529" s="755"/>
      <c r="DC529" s="755"/>
      <c r="DD529" s="755"/>
      <c r="DE529" s="755"/>
      <c r="DF529" s="755"/>
      <c r="DG529" s="755"/>
      <c r="DH529" s="755"/>
      <c r="DI529" s="755"/>
      <c r="DJ529" s="755"/>
      <c r="DK529" s="755"/>
      <c r="DL529" s="755"/>
      <c r="DM529" s="755"/>
      <c r="DN529" s="755"/>
      <c r="DO529" s="755"/>
      <c r="DP529" s="755"/>
      <c r="DQ529" s="755"/>
      <c r="DR529" s="755"/>
      <c r="DS529" s="755"/>
      <c r="DT529" s="755"/>
      <c r="DU529" s="755"/>
      <c r="DV529" s="755"/>
      <c r="DW529" s="755"/>
      <c r="DX529" s="755"/>
      <c r="DY529" s="755"/>
      <c r="DZ529" s="755"/>
      <c r="EA529" s="755"/>
      <c r="EB529" s="755"/>
      <c r="EC529" s="755"/>
      <c r="ED529" s="755"/>
      <c r="EE529" s="755"/>
      <c r="EF529" s="755"/>
      <c r="EG529" s="755"/>
      <c r="EH529" s="755"/>
      <c r="EI529" s="755"/>
      <c r="EJ529" s="755"/>
      <c r="EK529" s="755"/>
      <c r="EL529" s="755"/>
      <c r="EM529" s="755"/>
      <c r="EN529" s="755"/>
      <c r="EO529" s="755"/>
      <c r="EP529" s="755"/>
      <c r="EQ529" s="755"/>
      <c r="ER529" s="755"/>
      <c r="ES529" s="755"/>
      <c r="ET529" s="755"/>
      <c r="EU529" s="755"/>
      <c r="EV529" s="755"/>
      <c r="EW529" s="755"/>
      <c r="EX529" s="755"/>
      <c r="EY529" s="755"/>
      <c r="EZ529" s="755"/>
      <c r="FA529" s="755"/>
      <c r="FB529" s="755"/>
      <c r="FC529" s="755"/>
      <c r="FD529" s="755"/>
      <c r="FE529" s="755"/>
      <c r="FF529" s="755"/>
      <c r="FG529" s="755"/>
      <c r="FH529" s="755"/>
      <c r="FI529" s="755"/>
      <c r="FJ529" s="755"/>
      <c r="FK529" s="755"/>
      <c r="FL529" s="755"/>
      <c r="FM529" s="755"/>
      <c r="FN529" s="755"/>
      <c r="FO529" s="755"/>
      <c r="FP529" s="755"/>
      <c r="FQ529" s="755"/>
      <c r="FR529" s="755"/>
      <c r="FS529" s="755"/>
      <c r="FT529" s="755"/>
      <c r="FU529" s="755"/>
      <c r="FV529" s="755"/>
      <c r="FW529" s="755"/>
      <c r="FX529" s="755"/>
      <c r="FY529" s="755"/>
      <c r="FZ529" s="755"/>
      <c r="GA529" s="755"/>
      <c r="GB529" s="755"/>
      <c r="GC529" s="755"/>
      <c r="GD529" s="755"/>
      <c r="GE529" s="755"/>
      <c r="GF529" s="755"/>
      <c r="GG529" s="755"/>
      <c r="GH529" s="755"/>
      <c r="GI529" s="755"/>
      <c r="GJ529" s="755"/>
      <c r="GK529" s="755"/>
      <c r="GL529" s="755"/>
      <c r="GM529" s="755"/>
      <c r="GN529" s="755"/>
      <c r="GO529" s="755"/>
      <c r="GP529" s="755"/>
      <c r="GQ529" s="755"/>
      <c r="GR529" s="755"/>
      <c r="GS529" s="755"/>
      <c r="GT529" s="755"/>
      <c r="GU529" s="755"/>
      <c r="GV529" s="755"/>
      <c r="GW529" s="755"/>
      <c r="GX529" s="755"/>
      <c r="GY529" s="755"/>
      <c r="GZ529" s="755"/>
      <c r="HA529" s="755"/>
      <c r="HB529" s="755"/>
      <c r="HC529" s="755"/>
      <c r="HD529" s="755"/>
      <c r="HE529" s="755"/>
      <c r="HF529" s="755"/>
      <c r="HG529" s="755"/>
      <c r="HH529" s="755"/>
      <c r="HI529" s="755"/>
      <c r="HJ529" s="755"/>
      <c r="HK529" s="755"/>
      <c r="HL529" s="755"/>
      <c r="HM529" s="755"/>
      <c r="HN529" s="755"/>
    </row>
    <row r="530" spans="1:222" s="756" customFormat="1" ht="18.75" customHeight="1" x14ac:dyDescent="0.25">
      <c r="A530" s="732">
        <v>467</v>
      </c>
      <c r="B530" s="752" t="s">
        <v>4486</v>
      </c>
      <c r="C530" s="752" t="s">
        <v>413</v>
      </c>
      <c r="D530" s="752" t="s">
        <v>180</v>
      </c>
      <c r="E530" s="732">
        <v>2.88</v>
      </c>
      <c r="F530" s="732">
        <v>95</v>
      </c>
      <c r="G530" s="776" t="str">
        <f t="shared" si="10"/>
        <v>Xuất sắc</v>
      </c>
      <c r="H530" s="732"/>
      <c r="I530" s="755"/>
      <c r="J530" s="755"/>
      <c r="K530" s="755"/>
      <c r="L530" s="755"/>
      <c r="M530" s="755"/>
      <c r="N530" s="755"/>
      <c r="O530" s="755"/>
      <c r="P530" s="755"/>
      <c r="Q530" s="755"/>
      <c r="R530" s="755"/>
      <c r="S530" s="755"/>
      <c r="T530" s="755"/>
      <c r="U530" s="755"/>
      <c r="V530" s="755"/>
      <c r="W530" s="755"/>
      <c r="X530" s="755"/>
      <c r="Y530" s="755"/>
      <c r="Z530" s="755"/>
      <c r="AA530" s="755"/>
      <c r="AB530" s="755"/>
      <c r="AC530" s="755"/>
      <c r="AD530" s="755"/>
      <c r="AE530" s="755"/>
      <c r="AF530" s="755"/>
      <c r="AG530" s="755"/>
      <c r="AH530" s="755"/>
      <c r="AI530" s="755"/>
      <c r="AJ530" s="755"/>
      <c r="AK530" s="755"/>
      <c r="AL530" s="755"/>
      <c r="AM530" s="755"/>
      <c r="AN530" s="755"/>
      <c r="AO530" s="755"/>
      <c r="AP530" s="755"/>
      <c r="AQ530" s="755"/>
      <c r="AR530" s="755"/>
      <c r="AS530" s="755"/>
      <c r="AT530" s="755"/>
      <c r="AU530" s="755"/>
      <c r="AV530" s="755"/>
      <c r="AW530" s="755"/>
      <c r="AX530" s="755"/>
      <c r="AY530" s="755"/>
      <c r="AZ530" s="755"/>
      <c r="BA530" s="755"/>
      <c r="BB530" s="755"/>
      <c r="BC530" s="755"/>
      <c r="BD530" s="755"/>
      <c r="BE530" s="755"/>
      <c r="BF530" s="755"/>
      <c r="BG530" s="755"/>
      <c r="BH530" s="755"/>
      <c r="BI530" s="755"/>
      <c r="BJ530" s="755"/>
      <c r="BK530" s="755"/>
      <c r="BL530" s="755"/>
      <c r="BM530" s="755"/>
      <c r="BN530" s="755"/>
      <c r="BO530" s="755"/>
      <c r="BP530" s="755"/>
      <c r="BQ530" s="755"/>
      <c r="BR530" s="755"/>
      <c r="BS530" s="755"/>
      <c r="BT530" s="755"/>
      <c r="BU530" s="755"/>
      <c r="BV530" s="755"/>
      <c r="BW530" s="755"/>
      <c r="BX530" s="755"/>
      <c r="BY530" s="755"/>
      <c r="BZ530" s="755"/>
      <c r="CA530" s="755"/>
      <c r="CB530" s="755"/>
      <c r="CC530" s="755"/>
      <c r="CD530" s="755"/>
      <c r="CE530" s="755"/>
      <c r="CF530" s="755"/>
      <c r="CG530" s="755"/>
      <c r="CH530" s="755"/>
      <c r="CI530" s="755"/>
      <c r="CJ530" s="755"/>
      <c r="CK530" s="755"/>
      <c r="CL530" s="755"/>
      <c r="CM530" s="755"/>
      <c r="CN530" s="755"/>
      <c r="CO530" s="755"/>
      <c r="CP530" s="755"/>
      <c r="CQ530" s="755"/>
      <c r="CR530" s="755"/>
      <c r="CS530" s="755"/>
      <c r="CT530" s="755"/>
      <c r="CU530" s="755"/>
      <c r="CV530" s="755"/>
      <c r="CW530" s="755"/>
      <c r="CX530" s="755"/>
      <c r="CY530" s="755"/>
      <c r="CZ530" s="755"/>
      <c r="DA530" s="755"/>
      <c r="DB530" s="755"/>
      <c r="DC530" s="755"/>
      <c r="DD530" s="755"/>
      <c r="DE530" s="755"/>
      <c r="DF530" s="755"/>
      <c r="DG530" s="755"/>
      <c r="DH530" s="755"/>
      <c r="DI530" s="755"/>
      <c r="DJ530" s="755"/>
      <c r="DK530" s="755"/>
      <c r="DL530" s="755"/>
      <c r="DM530" s="755"/>
      <c r="DN530" s="755"/>
      <c r="DO530" s="755"/>
      <c r="DP530" s="755"/>
      <c r="DQ530" s="755"/>
      <c r="DR530" s="755"/>
      <c r="DS530" s="755"/>
      <c r="DT530" s="755"/>
      <c r="DU530" s="755"/>
      <c r="DV530" s="755"/>
      <c r="DW530" s="755"/>
      <c r="DX530" s="755"/>
      <c r="DY530" s="755"/>
      <c r="DZ530" s="755"/>
      <c r="EA530" s="755"/>
      <c r="EB530" s="755"/>
      <c r="EC530" s="755"/>
      <c r="ED530" s="755"/>
      <c r="EE530" s="755"/>
      <c r="EF530" s="755"/>
      <c r="EG530" s="755"/>
      <c r="EH530" s="755"/>
      <c r="EI530" s="755"/>
      <c r="EJ530" s="755"/>
      <c r="EK530" s="755"/>
      <c r="EL530" s="755"/>
      <c r="EM530" s="755"/>
      <c r="EN530" s="755"/>
      <c r="EO530" s="755"/>
      <c r="EP530" s="755"/>
      <c r="EQ530" s="755"/>
      <c r="ER530" s="755"/>
      <c r="ES530" s="755"/>
      <c r="ET530" s="755"/>
      <c r="EU530" s="755"/>
      <c r="EV530" s="755"/>
      <c r="EW530" s="755"/>
      <c r="EX530" s="755"/>
      <c r="EY530" s="755"/>
      <c r="EZ530" s="755"/>
      <c r="FA530" s="755"/>
      <c r="FB530" s="755"/>
      <c r="FC530" s="755"/>
      <c r="FD530" s="755"/>
      <c r="FE530" s="755"/>
      <c r="FF530" s="755"/>
      <c r="FG530" s="755"/>
      <c r="FH530" s="755"/>
      <c r="FI530" s="755"/>
      <c r="FJ530" s="755"/>
      <c r="FK530" s="755"/>
      <c r="FL530" s="755"/>
      <c r="FM530" s="755"/>
      <c r="FN530" s="755"/>
      <c r="FO530" s="755"/>
      <c r="FP530" s="755"/>
      <c r="FQ530" s="755"/>
      <c r="FR530" s="755"/>
      <c r="FS530" s="755"/>
      <c r="FT530" s="755"/>
      <c r="FU530" s="755"/>
      <c r="FV530" s="755"/>
      <c r="FW530" s="755"/>
      <c r="FX530" s="755"/>
      <c r="FY530" s="755"/>
      <c r="FZ530" s="755"/>
      <c r="GA530" s="755"/>
      <c r="GB530" s="755"/>
      <c r="GC530" s="755"/>
      <c r="GD530" s="755"/>
      <c r="GE530" s="755"/>
      <c r="GF530" s="755"/>
      <c r="GG530" s="755"/>
      <c r="GH530" s="755"/>
      <c r="GI530" s="755"/>
      <c r="GJ530" s="755"/>
      <c r="GK530" s="755"/>
      <c r="GL530" s="755"/>
      <c r="GM530" s="755"/>
      <c r="GN530" s="755"/>
      <c r="GO530" s="755"/>
      <c r="GP530" s="755"/>
      <c r="GQ530" s="755"/>
      <c r="GR530" s="755"/>
      <c r="GS530" s="755"/>
      <c r="GT530" s="755"/>
      <c r="GU530" s="755"/>
      <c r="GV530" s="755"/>
      <c r="GW530" s="755"/>
      <c r="GX530" s="755"/>
      <c r="GY530" s="755"/>
      <c r="GZ530" s="755"/>
      <c r="HA530" s="755"/>
      <c r="HB530" s="755"/>
      <c r="HC530" s="755"/>
      <c r="HD530" s="755"/>
      <c r="HE530" s="755"/>
      <c r="HF530" s="755"/>
      <c r="HG530" s="755"/>
      <c r="HH530" s="755"/>
      <c r="HI530" s="755"/>
      <c r="HJ530" s="755"/>
      <c r="HK530" s="755"/>
      <c r="HL530" s="755"/>
      <c r="HM530" s="755"/>
      <c r="HN530" s="755"/>
    </row>
    <row r="531" spans="1:222" s="756" customFormat="1" ht="18.75" customHeight="1" x14ac:dyDescent="0.25">
      <c r="A531" s="732">
        <v>468</v>
      </c>
      <c r="B531" s="752" t="s">
        <v>4487</v>
      </c>
      <c r="C531" s="752" t="s">
        <v>4488</v>
      </c>
      <c r="D531" s="752" t="s">
        <v>7</v>
      </c>
      <c r="E531" s="732">
        <v>1.38</v>
      </c>
      <c r="F531" s="732">
        <v>99</v>
      </c>
      <c r="G531" s="776" t="str">
        <f t="shared" si="10"/>
        <v>Xuất sắc</v>
      </c>
      <c r="H531" s="739"/>
      <c r="I531" s="755"/>
      <c r="J531" s="755"/>
      <c r="K531" s="755"/>
      <c r="L531" s="755"/>
      <c r="M531" s="755"/>
      <c r="N531" s="755"/>
      <c r="O531" s="755"/>
      <c r="P531" s="755"/>
      <c r="Q531" s="755"/>
      <c r="R531" s="755"/>
      <c r="S531" s="755"/>
      <c r="T531" s="755"/>
      <c r="U531" s="755"/>
      <c r="V531" s="755"/>
      <c r="W531" s="755"/>
      <c r="X531" s="755"/>
      <c r="Y531" s="755"/>
      <c r="Z531" s="755"/>
      <c r="AA531" s="755"/>
      <c r="AB531" s="755"/>
      <c r="AC531" s="755"/>
      <c r="AD531" s="755"/>
      <c r="AE531" s="755"/>
      <c r="AF531" s="755"/>
      <c r="AG531" s="755"/>
      <c r="AH531" s="755"/>
      <c r="AI531" s="755"/>
      <c r="AJ531" s="755"/>
      <c r="AK531" s="755"/>
      <c r="AL531" s="755"/>
      <c r="AM531" s="755"/>
      <c r="AN531" s="755"/>
      <c r="AO531" s="755"/>
      <c r="AP531" s="755"/>
      <c r="AQ531" s="755"/>
      <c r="AR531" s="755"/>
      <c r="AS531" s="755"/>
      <c r="AT531" s="755"/>
      <c r="AU531" s="755"/>
      <c r="AV531" s="755"/>
      <c r="AW531" s="755"/>
      <c r="AX531" s="755"/>
      <c r="AY531" s="755"/>
      <c r="AZ531" s="755"/>
      <c r="BA531" s="755"/>
      <c r="BB531" s="755"/>
      <c r="BC531" s="755"/>
      <c r="BD531" s="755"/>
      <c r="BE531" s="755"/>
      <c r="BF531" s="755"/>
      <c r="BG531" s="755"/>
      <c r="BH531" s="755"/>
      <c r="BI531" s="755"/>
      <c r="BJ531" s="755"/>
      <c r="BK531" s="755"/>
      <c r="BL531" s="755"/>
      <c r="BM531" s="755"/>
      <c r="BN531" s="755"/>
      <c r="BO531" s="755"/>
      <c r="BP531" s="755"/>
      <c r="BQ531" s="755"/>
      <c r="BR531" s="755"/>
      <c r="BS531" s="755"/>
      <c r="BT531" s="755"/>
      <c r="BU531" s="755"/>
      <c r="BV531" s="755"/>
      <c r="BW531" s="755"/>
      <c r="BX531" s="755"/>
      <c r="BY531" s="755"/>
      <c r="BZ531" s="755"/>
      <c r="CA531" s="755"/>
      <c r="CB531" s="755"/>
      <c r="CC531" s="755"/>
      <c r="CD531" s="755"/>
      <c r="CE531" s="755"/>
      <c r="CF531" s="755"/>
      <c r="CG531" s="755"/>
      <c r="CH531" s="755"/>
      <c r="CI531" s="755"/>
      <c r="CJ531" s="755"/>
      <c r="CK531" s="755"/>
      <c r="CL531" s="755"/>
      <c r="CM531" s="755"/>
      <c r="CN531" s="755"/>
      <c r="CO531" s="755"/>
      <c r="CP531" s="755"/>
      <c r="CQ531" s="755"/>
      <c r="CR531" s="755"/>
      <c r="CS531" s="755"/>
      <c r="CT531" s="755"/>
      <c r="CU531" s="755"/>
      <c r="CV531" s="755"/>
      <c r="CW531" s="755"/>
      <c r="CX531" s="755"/>
      <c r="CY531" s="755"/>
      <c r="CZ531" s="755"/>
      <c r="DA531" s="755"/>
      <c r="DB531" s="755"/>
      <c r="DC531" s="755"/>
      <c r="DD531" s="755"/>
      <c r="DE531" s="755"/>
      <c r="DF531" s="755"/>
      <c r="DG531" s="755"/>
      <c r="DH531" s="755"/>
      <c r="DI531" s="755"/>
      <c r="DJ531" s="755"/>
      <c r="DK531" s="755"/>
      <c r="DL531" s="755"/>
      <c r="DM531" s="755"/>
      <c r="DN531" s="755"/>
      <c r="DO531" s="755"/>
      <c r="DP531" s="755"/>
      <c r="DQ531" s="755"/>
      <c r="DR531" s="755"/>
      <c r="DS531" s="755"/>
      <c r="DT531" s="755"/>
      <c r="DU531" s="755"/>
      <c r="DV531" s="755"/>
      <c r="DW531" s="755"/>
      <c r="DX531" s="755"/>
      <c r="DY531" s="755"/>
      <c r="DZ531" s="755"/>
      <c r="EA531" s="755"/>
      <c r="EB531" s="755"/>
      <c r="EC531" s="755"/>
      <c r="ED531" s="755"/>
      <c r="EE531" s="755"/>
      <c r="EF531" s="755"/>
      <c r="EG531" s="755"/>
      <c r="EH531" s="755"/>
      <c r="EI531" s="755"/>
      <c r="EJ531" s="755"/>
      <c r="EK531" s="755"/>
      <c r="EL531" s="755"/>
      <c r="EM531" s="755"/>
      <c r="EN531" s="755"/>
      <c r="EO531" s="755"/>
      <c r="EP531" s="755"/>
      <c r="EQ531" s="755"/>
      <c r="ER531" s="755"/>
      <c r="ES531" s="755"/>
      <c r="ET531" s="755"/>
      <c r="EU531" s="755"/>
      <c r="EV531" s="755"/>
      <c r="EW531" s="755"/>
      <c r="EX531" s="755"/>
      <c r="EY531" s="755"/>
      <c r="EZ531" s="755"/>
      <c r="FA531" s="755"/>
      <c r="FB531" s="755"/>
      <c r="FC531" s="755"/>
      <c r="FD531" s="755"/>
      <c r="FE531" s="755"/>
      <c r="FF531" s="755"/>
      <c r="FG531" s="755"/>
      <c r="FH531" s="755"/>
      <c r="FI531" s="755"/>
      <c r="FJ531" s="755"/>
      <c r="FK531" s="755"/>
      <c r="FL531" s="755"/>
      <c r="FM531" s="755"/>
      <c r="FN531" s="755"/>
      <c r="FO531" s="755"/>
      <c r="FP531" s="755"/>
      <c r="FQ531" s="755"/>
      <c r="FR531" s="755"/>
      <c r="FS531" s="755"/>
      <c r="FT531" s="755"/>
      <c r="FU531" s="755"/>
      <c r="FV531" s="755"/>
      <c r="FW531" s="755"/>
      <c r="FX531" s="755"/>
      <c r="FY531" s="755"/>
      <c r="FZ531" s="755"/>
      <c r="GA531" s="755"/>
      <c r="GB531" s="755"/>
      <c r="GC531" s="755"/>
      <c r="GD531" s="755"/>
      <c r="GE531" s="755"/>
      <c r="GF531" s="755"/>
      <c r="GG531" s="755"/>
      <c r="GH531" s="755"/>
      <c r="GI531" s="755"/>
      <c r="GJ531" s="755"/>
      <c r="GK531" s="755"/>
      <c r="GL531" s="755"/>
      <c r="GM531" s="755"/>
      <c r="GN531" s="755"/>
      <c r="GO531" s="755"/>
      <c r="GP531" s="755"/>
      <c r="GQ531" s="755"/>
      <c r="GR531" s="755"/>
      <c r="GS531" s="755"/>
      <c r="GT531" s="755"/>
      <c r="GU531" s="755"/>
      <c r="GV531" s="755"/>
      <c r="GW531" s="755"/>
      <c r="GX531" s="755"/>
      <c r="GY531" s="755"/>
      <c r="GZ531" s="755"/>
      <c r="HA531" s="755"/>
      <c r="HB531" s="755"/>
      <c r="HC531" s="755"/>
      <c r="HD531" s="755"/>
      <c r="HE531" s="755"/>
      <c r="HF531" s="755"/>
      <c r="HG531" s="755"/>
      <c r="HH531" s="755"/>
      <c r="HI531" s="755"/>
      <c r="HJ531" s="755"/>
      <c r="HK531" s="755"/>
      <c r="HL531" s="755"/>
      <c r="HM531" s="755"/>
      <c r="HN531" s="755"/>
    </row>
    <row r="532" spans="1:222" s="756" customFormat="1" ht="18.75" customHeight="1" x14ac:dyDescent="0.25">
      <c r="A532" s="732">
        <v>469</v>
      </c>
      <c r="B532" s="752" t="s">
        <v>4489</v>
      </c>
      <c r="C532" s="752" t="s">
        <v>478</v>
      </c>
      <c r="D532" s="752" t="s">
        <v>7</v>
      </c>
      <c r="E532" s="732">
        <v>1.56</v>
      </c>
      <c r="F532" s="732">
        <v>95</v>
      </c>
      <c r="G532" s="776" t="str">
        <f t="shared" si="10"/>
        <v>Xuất sắc</v>
      </c>
      <c r="H532" s="732"/>
      <c r="I532" s="755"/>
      <c r="J532" s="755"/>
      <c r="K532" s="755"/>
      <c r="L532" s="755"/>
      <c r="M532" s="755"/>
      <c r="N532" s="755"/>
      <c r="O532" s="755"/>
      <c r="P532" s="755"/>
      <c r="Q532" s="755"/>
      <c r="R532" s="755"/>
      <c r="S532" s="755"/>
      <c r="T532" s="755"/>
      <c r="U532" s="755"/>
      <c r="V532" s="755"/>
      <c r="W532" s="755"/>
      <c r="X532" s="755"/>
      <c r="Y532" s="755"/>
      <c r="Z532" s="755"/>
      <c r="AA532" s="755"/>
      <c r="AB532" s="755"/>
      <c r="AC532" s="755"/>
      <c r="AD532" s="755"/>
      <c r="AE532" s="755"/>
      <c r="AF532" s="755"/>
      <c r="AG532" s="755"/>
      <c r="AH532" s="755"/>
      <c r="AI532" s="755"/>
      <c r="AJ532" s="755"/>
      <c r="AK532" s="755"/>
      <c r="AL532" s="755"/>
      <c r="AM532" s="755"/>
      <c r="AN532" s="755"/>
      <c r="AO532" s="755"/>
      <c r="AP532" s="755"/>
      <c r="AQ532" s="755"/>
      <c r="AR532" s="755"/>
      <c r="AS532" s="755"/>
      <c r="AT532" s="755"/>
      <c r="AU532" s="755"/>
      <c r="AV532" s="755"/>
      <c r="AW532" s="755"/>
      <c r="AX532" s="755"/>
      <c r="AY532" s="755"/>
      <c r="AZ532" s="755"/>
      <c r="BA532" s="755"/>
      <c r="BB532" s="755"/>
      <c r="BC532" s="755"/>
      <c r="BD532" s="755"/>
      <c r="BE532" s="755"/>
      <c r="BF532" s="755"/>
      <c r="BG532" s="755"/>
      <c r="BH532" s="755"/>
      <c r="BI532" s="755"/>
      <c r="BJ532" s="755"/>
      <c r="BK532" s="755"/>
      <c r="BL532" s="755"/>
      <c r="BM532" s="755"/>
      <c r="BN532" s="755"/>
      <c r="BO532" s="755"/>
      <c r="BP532" s="755"/>
      <c r="BQ532" s="755"/>
      <c r="BR532" s="755"/>
      <c r="BS532" s="755"/>
      <c r="BT532" s="755"/>
      <c r="BU532" s="755"/>
      <c r="BV532" s="755"/>
      <c r="BW532" s="755"/>
      <c r="BX532" s="755"/>
      <c r="BY532" s="755"/>
      <c r="BZ532" s="755"/>
      <c r="CA532" s="755"/>
      <c r="CB532" s="755"/>
      <c r="CC532" s="755"/>
      <c r="CD532" s="755"/>
      <c r="CE532" s="755"/>
      <c r="CF532" s="755"/>
      <c r="CG532" s="755"/>
      <c r="CH532" s="755"/>
      <c r="CI532" s="755"/>
      <c r="CJ532" s="755"/>
      <c r="CK532" s="755"/>
      <c r="CL532" s="755"/>
      <c r="CM532" s="755"/>
      <c r="CN532" s="755"/>
      <c r="CO532" s="755"/>
      <c r="CP532" s="755"/>
      <c r="CQ532" s="755"/>
      <c r="CR532" s="755"/>
      <c r="CS532" s="755"/>
      <c r="CT532" s="755"/>
      <c r="CU532" s="755"/>
      <c r="CV532" s="755"/>
      <c r="CW532" s="755"/>
      <c r="CX532" s="755"/>
      <c r="CY532" s="755"/>
      <c r="CZ532" s="755"/>
      <c r="DA532" s="755"/>
      <c r="DB532" s="755"/>
      <c r="DC532" s="755"/>
      <c r="DD532" s="755"/>
      <c r="DE532" s="755"/>
      <c r="DF532" s="755"/>
      <c r="DG532" s="755"/>
      <c r="DH532" s="755"/>
      <c r="DI532" s="755"/>
      <c r="DJ532" s="755"/>
      <c r="DK532" s="755"/>
      <c r="DL532" s="755"/>
      <c r="DM532" s="755"/>
      <c r="DN532" s="755"/>
      <c r="DO532" s="755"/>
      <c r="DP532" s="755"/>
      <c r="DQ532" s="755"/>
      <c r="DR532" s="755"/>
      <c r="DS532" s="755"/>
      <c r="DT532" s="755"/>
      <c r="DU532" s="755"/>
      <c r="DV532" s="755"/>
      <c r="DW532" s="755"/>
      <c r="DX532" s="755"/>
      <c r="DY532" s="755"/>
      <c r="DZ532" s="755"/>
      <c r="EA532" s="755"/>
      <c r="EB532" s="755"/>
      <c r="EC532" s="755"/>
      <c r="ED532" s="755"/>
      <c r="EE532" s="755"/>
      <c r="EF532" s="755"/>
      <c r="EG532" s="755"/>
      <c r="EH532" s="755"/>
      <c r="EI532" s="755"/>
      <c r="EJ532" s="755"/>
      <c r="EK532" s="755"/>
      <c r="EL532" s="755"/>
      <c r="EM532" s="755"/>
      <c r="EN532" s="755"/>
      <c r="EO532" s="755"/>
      <c r="EP532" s="755"/>
      <c r="EQ532" s="755"/>
      <c r="ER532" s="755"/>
      <c r="ES532" s="755"/>
      <c r="ET532" s="755"/>
      <c r="EU532" s="755"/>
      <c r="EV532" s="755"/>
      <c r="EW532" s="755"/>
      <c r="EX532" s="755"/>
      <c r="EY532" s="755"/>
      <c r="EZ532" s="755"/>
      <c r="FA532" s="755"/>
      <c r="FB532" s="755"/>
      <c r="FC532" s="755"/>
      <c r="FD532" s="755"/>
      <c r="FE532" s="755"/>
      <c r="FF532" s="755"/>
      <c r="FG532" s="755"/>
      <c r="FH532" s="755"/>
      <c r="FI532" s="755"/>
      <c r="FJ532" s="755"/>
      <c r="FK532" s="755"/>
      <c r="FL532" s="755"/>
      <c r="FM532" s="755"/>
      <c r="FN532" s="755"/>
      <c r="FO532" s="755"/>
      <c r="FP532" s="755"/>
      <c r="FQ532" s="755"/>
      <c r="FR532" s="755"/>
      <c r="FS532" s="755"/>
      <c r="FT532" s="755"/>
      <c r="FU532" s="755"/>
      <c r="FV532" s="755"/>
      <c r="FW532" s="755"/>
      <c r="FX532" s="755"/>
      <c r="FY532" s="755"/>
      <c r="FZ532" s="755"/>
      <c r="GA532" s="755"/>
      <c r="GB532" s="755"/>
      <c r="GC532" s="755"/>
      <c r="GD532" s="755"/>
      <c r="GE532" s="755"/>
      <c r="GF532" s="755"/>
      <c r="GG532" s="755"/>
      <c r="GH532" s="755"/>
      <c r="GI532" s="755"/>
      <c r="GJ532" s="755"/>
      <c r="GK532" s="755"/>
      <c r="GL532" s="755"/>
      <c r="GM532" s="755"/>
      <c r="GN532" s="755"/>
      <c r="GO532" s="755"/>
      <c r="GP532" s="755"/>
      <c r="GQ532" s="755"/>
      <c r="GR532" s="755"/>
      <c r="GS532" s="755"/>
      <c r="GT532" s="755"/>
      <c r="GU532" s="755"/>
      <c r="GV532" s="755"/>
      <c r="GW532" s="755"/>
      <c r="GX532" s="755"/>
      <c r="GY532" s="755"/>
      <c r="GZ532" s="755"/>
      <c r="HA532" s="755"/>
      <c r="HB532" s="755"/>
      <c r="HC532" s="755"/>
      <c r="HD532" s="755"/>
      <c r="HE532" s="755"/>
      <c r="HF532" s="755"/>
      <c r="HG532" s="755"/>
      <c r="HH532" s="755"/>
      <c r="HI532" s="755"/>
      <c r="HJ532" s="755"/>
      <c r="HK532" s="755"/>
      <c r="HL532" s="755"/>
      <c r="HM532" s="755"/>
      <c r="HN532" s="755"/>
    </row>
    <row r="533" spans="1:222" s="756" customFormat="1" ht="18.75" customHeight="1" x14ac:dyDescent="0.25">
      <c r="A533" s="732">
        <v>470</v>
      </c>
      <c r="B533" s="752" t="s">
        <v>4490</v>
      </c>
      <c r="C533" s="752" t="s">
        <v>69</v>
      </c>
      <c r="D533" s="752" t="s">
        <v>14</v>
      </c>
      <c r="E533" s="732">
        <v>2.31</v>
      </c>
      <c r="F533" s="732">
        <v>95</v>
      </c>
      <c r="G533" s="776" t="str">
        <f t="shared" si="10"/>
        <v>Xuất sắc</v>
      </c>
      <c r="H533" s="732"/>
      <c r="I533" s="755"/>
      <c r="J533" s="755"/>
      <c r="K533" s="755"/>
      <c r="L533" s="755"/>
      <c r="M533" s="755"/>
      <c r="N533" s="755"/>
      <c r="O533" s="755"/>
      <c r="P533" s="755"/>
      <c r="Q533" s="755"/>
      <c r="R533" s="755"/>
      <c r="S533" s="755"/>
      <c r="T533" s="755"/>
      <c r="U533" s="755"/>
      <c r="V533" s="755"/>
      <c r="W533" s="755"/>
      <c r="X533" s="755"/>
      <c r="Y533" s="755"/>
      <c r="Z533" s="755"/>
      <c r="AA533" s="755"/>
      <c r="AB533" s="755"/>
      <c r="AC533" s="755"/>
      <c r="AD533" s="755"/>
      <c r="AE533" s="755"/>
      <c r="AF533" s="755"/>
      <c r="AG533" s="755"/>
      <c r="AH533" s="755"/>
      <c r="AI533" s="755"/>
      <c r="AJ533" s="755"/>
      <c r="AK533" s="755"/>
      <c r="AL533" s="755"/>
      <c r="AM533" s="755"/>
      <c r="AN533" s="755"/>
      <c r="AO533" s="755"/>
      <c r="AP533" s="755"/>
      <c r="AQ533" s="755"/>
      <c r="AR533" s="755"/>
      <c r="AS533" s="755"/>
      <c r="AT533" s="755"/>
      <c r="AU533" s="755"/>
      <c r="AV533" s="755"/>
      <c r="AW533" s="755"/>
      <c r="AX533" s="755"/>
      <c r="AY533" s="755"/>
      <c r="AZ533" s="755"/>
      <c r="BA533" s="755"/>
      <c r="BB533" s="755"/>
      <c r="BC533" s="755"/>
      <c r="BD533" s="755"/>
      <c r="BE533" s="755"/>
      <c r="BF533" s="755"/>
      <c r="BG533" s="755"/>
      <c r="BH533" s="755"/>
      <c r="BI533" s="755"/>
      <c r="BJ533" s="755"/>
      <c r="BK533" s="755"/>
      <c r="BL533" s="755"/>
      <c r="BM533" s="755"/>
      <c r="BN533" s="755"/>
      <c r="BO533" s="755"/>
      <c r="BP533" s="755"/>
      <c r="BQ533" s="755"/>
      <c r="BR533" s="755"/>
      <c r="BS533" s="755"/>
      <c r="BT533" s="755"/>
      <c r="BU533" s="755"/>
      <c r="BV533" s="755"/>
      <c r="BW533" s="755"/>
      <c r="BX533" s="755"/>
      <c r="BY533" s="755"/>
      <c r="BZ533" s="755"/>
      <c r="CA533" s="755"/>
      <c r="CB533" s="755"/>
      <c r="CC533" s="755"/>
      <c r="CD533" s="755"/>
      <c r="CE533" s="755"/>
      <c r="CF533" s="755"/>
      <c r="CG533" s="755"/>
      <c r="CH533" s="755"/>
      <c r="CI533" s="755"/>
      <c r="CJ533" s="755"/>
      <c r="CK533" s="755"/>
      <c r="CL533" s="755"/>
      <c r="CM533" s="755"/>
      <c r="CN533" s="755"/>
      <c r="CO533" s="755"/>
      <c r="CP533" s="755"/>
      <c r="CQ533" s="755"/>
      <c r="CR533" s="755"/>
      <c r="CS533" s="755"/>
      <c r="CT533" s="755"/>
      <c r="CU533" s="755"/>
      <c r="CV533" s="755"/>
      <c r="CW533" s="755"/>
      <c r="CX533" s="755"/>
      <c r="CY533" s="755"/>
      <c r="CZ533" s="755"/>
      <c r="DA533" s="755"/>
      <c r="DB533" s="755"/>
      <c r="DC533" s="755"/>
      <c r="DD533" s="755"/>
      <c r="DE533" s="755"/>
      <c r="DF533" s="755"/>
      <c r="DG533" s="755"/>
      <c r="DH533" s="755"/>
      <c r="DI533" s="755"/>
      <c r="DJ533" s="755"/>
      <c r="DK533" s="755"/>
      <c r="DL533" s="755"/>
      <c r="DM533" s="755"/>
      <c r="DN533" s="755"/>
      <c r="DO533" s="755"/>
      <c r="DP533" s="755"/>
      <c r="DQ533" s="755"/>
      <c r="DR533" s="755"/>
      <c r="DS533" s="755"/>
      <c r="DT533" s="755"/>
      <c r="DU533" s="755"/>
      <c r="DV533" s="755"/>
      <c r="DW533" s="755"/>
      <c r="DX533" s="755"/>
      <c r="DY533" s="755"/>
      <c r="DZ533" s="755"/>
      <c r="EA533" s="755"/>
      <c r="EB533" s="755"/>
      <c r="EC533" s="755"/>
      <c r="ED533" s="755"/>
      <c r="EE533" s="755"/>
      <c r="EF533" s="755"/>
      <c r="EG533" s="755"/>
      <c r="EH533" s="755"/>
      <c r="EI533" s="755"/>
      <c r="EJ533" s="755"/>
      <c r="EK533" s="755"/>
      <c r="EL533" s="755"/>
      <c r="EM533" s="755"/>
      <c r="EN533" s="755"/>
      <c r="EO533" s="755"/>
      <c r="EP533" s="755"/>
      <c r="EQ533" s="755"/>
      <c r="ER533" s="755"/>
      <c r="ES533" s="755"/>
      <c r="ET533" s="755"/>
      <c r="EU533" s="755"/>
      <c r="EV533" s="755"/>
      <c r="EW533" s="755"/>
      <c r="EX533" s="755"/>
      <c r="EY533" s="755"/>
      <c r="EZ533" s="755"/>
      <c r="FA533" s="755"/>
      <c r="FB533" s="755"/>
      <c r="FC533" s="755"/>
      <c r="FD533" s="755"/>
      <c r="FE533" s="755"/>
      <c r="FF533" s="755"/>
      <c r="FG533" s="755"/>
      <c r="FH533" s="755"/>
      <c r="FI533" s="755"/>
      <c r="FJ533" s="755"/>
      <c r="FK533" s="755"/>
      <c r="FL533" s="755"/>
      <c r="FM533" s="755"/>
      <c r="FN533" s="755"/>
      <c r="FO533" s="755"/>
      <c r="FP533" s="755"/>
      <c r="FQ533" s="755"/>
      <c r="FR533" s="755"/>
      <c r="FS533" s="755"/>
      <c r="FT533" s="755"/>
      <c r="FU533" s="755"/>
      <c r="FV533" s="755"/>
      <c r="FW533" s="755"/>
      <c r="FX533" s="755"/>
      <c r="FY533" s="755"/>
      <c r="FZ533" s="755"/>
      <c r="GA533" s="755"/>
      <c r="GB533" s="755"/>
      <c r="GC533" s="755"/>
      <c r="GD533" s="755"/>
      <c r="GE533" s="755"/>
      <c r="GF533" s="755"/>
      <c r="GG533" s="755"/>
      <c r="GH533" s="755"/>
      <c r="GI533" s="755"/>
      <c r="GJ533" s="755"/>
      <c r="GK533" s="755"/>
      <c r="GL533" s="755"/>
      <c r="GM533" s="755"/>
      <c r="GN533" s="755"/>
      <c r="GO533" s="755"/>
      <c r="GP533" s="755"/>
      <c r="GQ533" s="755"/>
      <c r="GR533" s="755"/>
      <c r="GS533" s="755"/>
      <c r="GT533" s="755"/>
      <c r="GU533" s="755"/>
      <c r="GV533" s="755"/>
      <c r="GW533" s="755"/>
      <c r="GX533" s="755"/>
      <c r="GY533" s="755"/>
      <c r="GZ533" s="755"/>
      <c r="HA533" s="755"/>
      <c r="HB533" s="755"/>
      <c r="HC533" s="755"/>
      <c r="HD533" s="755"/>
      <c r="HE533" s="755"/>
      <c r="HF533" s="755"/>
      <c r="HG533" s="755"/>
      <c r="HH533" s="755"/>
      <c r="HI533" s="755"/>
      <c r="HJ533" s="755"/>
      <c r="HK533" s="755"/>
      <c r="HL533" s="755"/>
      <c r="HM533" s="755"/>
      <c r="HN533" s="755"/>
    </row>
    <row r="534" spans="1:222" s="756" customFormat="1" ht="18.75" customHeight="1" x14ac:dyDescent="0.25">
      <c r="A534" s="732">
        <v>471</v>
      </c>
      <c r="B534" s="752" t="s">
        <v>4491</v>
      </c>
      <c r="C534" s="752" t="s">
        <v>4492</v>
      </c>
      <c r="D534" s="752" t="s">
        <v>210</v>
      </c>
      <c r="E534" s="732">
        <v>1.69</v>
      </c>
      <c r="F534" s="732">
        <v>95</v>
      </c>
      <c r="G534" s="776" t="str">
        <f t="shared" si="10"/>
        <v>Xuất sắc</v>
      </c>
      <c r="H534" s="732"/>
      <c r="I534" s="755"/>
      <c r="J534" s="755"/>
      <c r="K534" s="755"/>
      <c r="L534" s="755"/>
      <c r="M534" s="755"/>
      <c r="N534" s="755"/>
      <c r="O534" s="755"/>
      <c r="P534" s="755"/>
      <c r="Q534" s="755"/>
      <c r="R534" s="755"/>
      <c r="S534" s="755"/>
      <c r="T534" s="755"/>
      <c r="U534" s="755"/>
      <c r="V534" s="755"/>
      <c r="W534" s="755"/>
      <c r="X534" s="755"/>
      <c r="Y534" s="755"/>
      <c r="Z534" s="755"/>
      <c r="AA534" s="755"/>
      <c r="AB534" s="755"/>
      <c r="AC534" s="755"/>
      <c r="AD534" s="755"/>
      <c r="AE534" s="755"/>
      <c r="AF534" s="755"/>
      <c r="AG534" s="755"/>
      <c r="AH534" s="755"/>
      <c r="AI534" s="755"/>
      <c r="AJ534" s="755"/>
      <c r="AK534" s="755"/>
      <c r="AL534" s="755"/>
      <c r="AM534" s="755"/>
      <c r="AN534" s="755"/>
      <c r="AO534" s="755"/>
      <c r="AP534" s="755"/>
      <c r="AQ534" s="755"/>
      <c r="AR534" s="755"/>
      <c r="AS534" s="755"/>
      <c r="AT534" s="755"/>
      <c r="AU534" s="755"/>
      <c r="AV534" s="755"/>
      <c r="AW534" s="755"/>
      <c r="AX534" s="755"/>
      <c r="AY534" s="755"/>
      <c r="AZ534" s="755"/>
      <c r="BA534" s="755"/>
      <c r="BB534" s="755"/>
      <c r="BC534" s="755"/>
      <c r="BD534" s="755"/>
      <c r="BE534" s="755"/>
      <c r="BF534" s="755"/>
      <c r="BG534" s="755"/>
      <c r="BH534" s="755"/>
      <c r="BI534" s="755"/>
      <c r="BJ534" s="755"/>
      <c r="BK534" s="755"/>
      <c r="BL534" s="755"/>
      <c r="BM534" s="755"/>
      <c r="BN534" s="755"/>
      <c r="BO534" s="755"/>
      <c r="BP534" s="755"/>
      <c r="BQ534" s="755"/>
      <c r="BR534" s="755"/>
      <c r="BS534" s="755"/>
      <c r="BT534" s="755"/>
      <c r="BU534" s="755"/>
      <c r="BV534" s="755"/>
      <c r="BW534" s="755"/>
      <c r="BX534" s="755"/>
      <c r="BY534" s="755"/>
      <c r="BZ534" s="755"/>
      <c r="CA534" s="755"/>
      <c r="CB534" s="755"/>
      <c r="CC534" s="755"/>
      <c r="CD534" s="755"/>
      <c r="CE534" s="755"/>
      <c r="CF534" s="755"/>
      <c r="CG534" s="755"/>
      <c r="CH534" s="755"/>
      <c r="CI534" s="755"/>
      <c r="CJ534" s="755"/>
      <c r="CK534" s="755"/>
      <c r="CL534" s="755"/>
      <c r="CM534" s="755"/>
      <c r="CN534" s="755"/>
      <c r="CO534" s="755"/>
      <c r="CP534" s="755"/>
      <c r="CQ534" s="755"/>
      <c r="CR534" s="755"/>
      <c r="CS534" s="755"/>
      <c r="CT534" s="755"/>
      <c r="CU534" s="755"/>
      <c r="CV534" s="755"/>
      <c r="CW534" s="755"/>
      <c r="CX534" s="755"/>
      <c r="CY534" s="755"/>
      <c r="CZ534" s="755"/>
      <c r="DA534" s="755"/>
      <c r="DB534" s="755"/>
      <c r="DC534" s="755"/>
      <c r="DD534" s="755"/>
      <c r="DE534" s="755"/>
      <c r="DF534" s="755"/>
      <c r="DG534" s="755"/>
      <c r="DH534" s="755"/>
      <c r="DI534" s="755"/>
      <c r="DJ534" s="755"/>
      <c r="DK534" s="755"/>
      <c r="DL534" s="755"/>
      <c r="DM534" s="755"/>
      <c r="DN534" s="755"/>
      <c r="DO534" s="755"/>
      <c r="DP534" s="755"/>
      <c r="DQ534" s="755"/>
      <c r="DR534" s="755"/>
      <c r="DS534" s="755"/>
      <c r="DT534" s="755"/>
      <c r="DU534" s="755"/>
      <c r="DV534" s="755"/>
      <c r="DW534" s="755"/>
      <c r="DX534" s="755"/>
      <c r="DY534" s="755"/>
      <c r="DZ534" s="755"/>
      <c r="EA534" s="755"/>
      <c r="EB534" s="755"/>
      <c r="EC534" s="755"/>
      <c r="ED534" s="755"/>
      <c r="EE534" s="755"/>
      <c r="EF534" s="755"/>
      <c r="EG534" s="755"/>
      <c r="EH534" s="755"/>
      <c r="EI534" s="755"/>
      <c r="EJ534" s="755"/>
      <c r="EK534" s="755"/>
      <c r="EL534" s="755"/>
      <c r="EM534" s="755"/>
      <c r="EN534" s="755"/>
      <c r="EO534" s="755"/>
      <c r="EP534" s="755"/>
      <c r="EQ534" s="755"/>
      <c r="ER534" s="755"/>
      <c r="ES534" s="755"/>
      <c r="ET534" s="755"/>
      <c r="EU534" s="755"/>
      <c r="EV534" s="755"/>
      <c r="EW534" s="755"/>
      <c r="EX534" s="755"/>
      <c r="EY534" s="755"/>
      <c r="EZ534" s="755"/>
      <c r="FA534" s="755"/>
      <c r="FB534" s="755"/>
      <c r="FC534" s="755"/>
      <c r="FD534" s="755"/>
      <c r="FE534" s="755"/>
      <c r="FF534" s="755"/>
      <c r="FG534" s="755"/>
      <c r="FH534" s="755"/>
      <c r="FI534" s="755"/>
      <c r="FJ534" s="755"/>
      <c r="FK534" s="755"/>
      <c r="FL534" s="755"/>
      <c r="FM534" s="755"/>
      <c r="FN534" s="755"/>
      <c r="FO534" s="755"/>
      <c r="FP534" s="755"/>
      <c r="FQ534" s="755"/>
      <c r="FR534" s="755"/>
      <c r="FS534" s="755"/>
      <c r="FT534" s="755"/>
      <c r="FU534" s="755"/>
      <c r="FV534" s="755"/>
      <c r="FW534" s="755"/>
      <c r="FX534" s="755"/>
      <c r="FY534" s="755"/>
      <c r="FZ534" s="755"/>
      <c r="GA534" s="755"/>
      <c r="GB534" s="755"/>
      <c r="GC534" s="755"/>
      <c r="GD534" s="755"/>
      <c r="GE534" s="755"/>
      <c r="GF534" s="755"/>
      <c r="GG534" s="755"/>
      <c r="GH534" s="755"/>
      <c r="GI534" s="755"/>
      <c r="GJ534" s="755"/>
      <c r="GK534" s="755"/>
      <c r="GL534" s="755"/>
      <c r="GM534" s="755"/>
      <c r="GN534" s="755"/>
      <c r="GO534" s="755"/>
      <c r="GP534" s="755"/>
      <c r="GQ534" s="755"/>
      <c r="GR534" s="755"/>
      <c r="GS534" s="755"/>
      <c r="GT534" s="755"/>
      <c r="GU534" s="755"/>
      <c r="GV534" s="755"/>
      <c r="GW534" s="755"/>
      <c r="GX534" s="755"/>
      <c r="GY534" s="755"/>
      <c r="GZ534" s="755"/>
      <c r="HA534" s="755"/>
      <c r="HB534" s="755"/>
      <c r="HC534" s="755"/>
      <c r="HD534" s="755"/>
      <c r="HE534" s="755"/>
      <c r="HF534" s="755"/>
      <c r="HG534" s="755"/>
      <c r="HH534" s="755"/>
      <c r="HI534" s="755"/>
      <c r="HJ534" s="755"/>
      <c r="HK534" s="755"/>
      <c r="HL534" s="755"/>
      <c r="HM534" s="755"/>
      <c r="HN534" s="755"/>
    </row>
    <row r="535" spans="1:222" s="756" customFormat="1" ht="18.75" customHeight="1" x14ac:dyDescent="0.25">
      <c r="A535" s="732">
        <v>472</v>
      </c>
      <c r="B535" s="752" t="s">
        <v>4493</v>
      </c>
      <c r="C535" s="752" t="s">
        <v>1623</v>
      </c>
      <c r="D535" s="752" t="s">
        <v>43</v>
      </c>
      <c r="E535" s="732">
        <v>1.94</v>
      </c>
      <c r="F535" s="732">
        <v>99</v>
      </c>
      <c r="G535" s="776" t="str">
        <f t="shared" si="10"/>
        <v>Xuất sắc</v>
      </c>
      <c r="H535" s="732"/>
      <c r="I535" s="755"/>
      <c r="J535" s="755"/>
      <c r="K535" s="755"/>
      <c r="L535" s="755"/>
      <c r="M535" s="755"/>
      <c r="N535" s="755"/>
      <c r="O535" s="755"/>
      <c r="P535" s="755"/>
      <c r="Q535" s="755"/>
      <c r="R535" s="755"/>
      <c r="S535" s="755"/>
      <c r="T535" s="755"/>
      <c r="U535" s="755"/>
      <c r="V535" s="755"/>
      <c r="W535" s="755"/>
      <c r="X535" s="755"/>
      <c r="Y535" s="755"/>
      <c r="Z535" s="755"/>
      <c r="AA535" s="755"/>
      <c r="AB535" s="755"/>
      <c r="AC535" s="755"/>
      <c r="AD535" s="755"/>
      <c r="AE535" s="755"/>
      <c r="AF535" s="755"/>
      <c r="AG535" s="755"/>
      <c r="AH535" s="755"/>
      <c r="AI535" s="755"/>
      <c r="AJ535" s="755"/>
      <c r="AK535" s="755"/>
      <c r="AL535" s="755"/>
      <c r="AM535" s="755"/>
      <c r="AN535" s="755"/>
      <c r="AO535" s="755"/>
      <c r="AP535" s="755"/>
      <c r="AQ535" s="755"/>
      <c r="AR535" s="755"/>
      <c r="AS535" s="755"/>
      <c r="AT535" s="755"/>
      <c r="AU535" s="755"/>
      <c r="AV535" s="755"/>
      <c r="AW535" s="755"/>
      <c r="AX535" s="755"/>
      <c r="AY535" s="755"/>
      <c r="AZ535" s="755"/>
      <c r="BA535" s="755"/>
      <c r="BB535" s="755"/>
      <c r="BC535" s="755"/>
      <c r="BD535" s="755"/>
      <c r="BE535" s="755"/>
      <c r="BF535" s="755"/>
      <c r="BG535" s="755"/>
      <c r="BH535" s="755"/>
      <c r="BI535" s="755"/>
      <c r="BJ535" s="755"/>
      <c r="BK535" s="755"/>
      <c r="BL535" s="755"/>
      <c r="BM535" s="755"/>
      <c r="BN535" s="755"/>
      <c r="BO535" s="755"/>
      <c r="BP535" s="755"/>
      <c r="BQ535" s="755"/>
      <c r="BR535" s="755"/>
      <c r="BS535" s="755"/>
      <c r="BT535" s="755"/>
      <c r="BU535" s="755"/>
      <c r="BV535" s="755"/>
      <c r="BW535" s="755"/>
      <c r="BX535" s="755"/>
      <c r="BY535" s="755"/>
      <c r="BZ535" s="755"/>
      <c r="CA535" s="755"/>
      <c r="CB535" s="755"/>
      <c r="CC535" s="755"/>
      <c r="CD535" s="755"/>
      <c r="CE535" s="755"/>
      <c r="CF535" s="755"/>
      <c r="CG535" s="755"/>
      <c r="CH535" s="755"/>
      <c r="CI535" s="755"/>
      <c r="CJ535" s="755"/>
      <c r="CK535" s="755"/>
      <c r="CL535" s="755"/>
      <c r="CM535" s="755"/>
      <c r="CN535" s="755"/>
      <c r="CO535" s="755"/>
      <c r="CP535" s="755"/>
      <c r="CQ535" s="755"/>
      <c r="CR535" s="755"/>
      <c r="CS535" s="755"/>
      <c r="CT535" s="755"/>
      <c r="CU535" s="755"/>
      <c r="CV535" s="755"/>
      <c r="CW535" s="755"/>
      <c r="CX535" s="755"/>
      <c r="CY535" s="755"/>
      <c r="CZ535" s="755"/>
      <c r="DA535" s="755"/>
      <c r="DB535" s="755"/>
      <c r="DC535" s="755"/>
      <c r="DD535" s="755"/>
      <c r="DE535" s="755"/>
      <c r="DF535" s="755"/>
      <c r="DG535" s="755"/>
      <c r="DH535" s="755"/>
      <c r="DI535" s="755"/>
      <c r="DJ535" s="755"/>
      <c r="DK535" s="755"/>
      <c r="DL535" s="755"/>
      <c r="DM535" s="755"/>
      <c r="DN535" s="755"/>
      <c r="DO535" s="755"/>
      <c r="DP535" s="755"/>
      <c r="DQ535" s="755"/>
      <c r="DR535" s="755"/>
      <c r="DS535" s="755"/>
      <c r="DT535" s="755"/>
      <c r="DU535" s="755"/>
      <c r="DV535" s="755"/>
      <c r="DW535" s="755"/>
      <c r="DX535" s="755"/>
      <c r="DY535" s="755"/>
      <c r="DZ535" s="755"/>
      <c r="EA535" s="755"/>
      <c r="EB535" s="755"/>
      <c r="EC535" s="755"/>
      <c r="ED535" s="755"/>
      <c r="EE535" s="755"/>
      <c r="EF535" s="755"/>
      <c r="EG535" s="755"/>
      <c r="EH535" s="755"/>
      <c r="EI535" s="755"/>
      <c r="EJ535" s="755"/>
      <c r="EK535" s="755"/>
      <c r="EL535" s="755"/>
      <c r="EM535" s="755"/>
      <c r="EN535" s="755"/>
      <c r="EO535" s="755"/>
      <c r="EP535" s="755"/>
      <c r="EQ535" s="755"/>
      <c r="ER535" s="755"/>
      <c r="ES535" s="755"/>
      <c r="ET535" s="755"/>
      <c r="EU535" s="755"/>
      <c r="EV535" s="755"/>
      <c r="EW535" s="755"/>
      <c r="EX535" s="755"/>
      <c r="EY535" s="755"/>
      <c r="EZ535" s="755"/>
      <c r="FA535" s="755"/>
      <c r="FB535" s="755"/>
      <c r="FC535" s="755"/>
      <c r="FD535" s="755"/>
      <c r="FE535" s="755"/>
      <c r="FF535" s="755"/>
      <c r="FG535" s="755"/>
      <c r="FH535" s="755"/>
      <c r="FI535" s="755"/>
      <c r="FJ535" s="755"/>
      <c r="FK535" s="755"/>
      <c r="FL535" s="755"/>
      <c r="FM535" s="755"/>
      <c r="FN535" s="755"/>
      <c r="FO535" s="755"/>
      <c r="FP535" s="755"/>
      <c r="FQ535" s="755"/>
      <c r="FR535" s="755"/>
      <c r="FS535" s="755"/>
      <c r="FT535" s="755"/>
      <c r="FU535" s="755"/>
      <c r="FV535" s="755"/>
      <c r="FW535" s="755"/>
      <c r="FX535" s="755"/>
      <c r="FY535" s="755"/>
      <c r="FZ535" s="755"/>
      <c r="GA535" s="755"/>
      <c r="GB535" s="755"/>
      <c r="GC535" s="755"/>
      <c r="GD535" s="755"/>
      <c r="GE535" s="755"/>
      <c r="GF535" s="755"/>
      <c r="GG535" s="755"/>
      <c r="GH535" s="755"/>
      <c r="GI535" s="755"/>
      <c r="GJ535" s="755"/>
      <c r="GK535" s="755"/>
      <c r="GL535" s="755"/>
      <c r="GM535" s="755"/>
      <c r="GN535" s="755"/>
      <c r="GO535" s="755"/>
      <c r="GP535" s="755"/>
      <c r="GQ535" s="755"/>
      <c r="GR535" s="755"/>
      <c r="GS535" s="755"/>
      <c r="GT535" s="755"/>
      <c r="GU535" s="755"/>
      <c r="GV535" s="755"/>
      <c r="GW535" s="755"/>
      <c r="GX535" s="755"/>
      <c r="GY535" s="755"/>
      <c r="GZ535" s="755"/>
      <c r="HA535" s="755"/>
      <c r="HB535" s="755"/>
      <c r="HC535" s="755"/>
      <c r="HD535" s="755"/>
      <c r="HE535" s="755"/>
      <c r="HF535" s="755"/>
      <c r="HG535" s="755"/>
      <c r="HH535" s="755"/>
      <c r="HI535" s="755"/>
      <c r="HJ535" s="755"/>
      <c r="HK535" s="755"/>
      <c r="HL535" s="755"/>
      <c r="HM535" s="755"/>
      <c r="HN535" s="755"/>
    </row>
    <row r="536" spans="1:222" s="756" customFormat="1" ht="18.75" customHeight="1" x14ac:dyDescent="0.25">
      <c r="A536" s="732">
        <v>473</v>
      </c>
      <c r="B536" s="752" t="s">
        <v>4494</v>
      </c>
      <c r="C536" s="752" t="s">
        <v>443</v>
      </c>
      <c r="D536" s="752" t="s">
        <v>43</v>
      </c>
      <c r="E536" s="732">
        <v>1.81</v>
      </c>
      <c r="F536" s="732">
        <v>87</v>
      </c>
      <c r="G536" s="776" t="str">
        <f t="shared" si="10"/>
        <v>Tốt</v>
      </c>
      <c r="H536" s="732"/>
      <c r="I536" s="755"/>
      <c r="J536" s="755"/>
      <c r="K536" s="755"/>
      <c r="L536" s="755"/>
      <c r="M536" s="755"/>
      <c r="N536" s="755"/>
      <c r="O536" s="755"/>
      <c r="P536" s="755"/>
      <c r="Q536" s="755"/>
      <c r="R536" s="755"/>
      <c r="S536" s="755"/>
      <c r="T536" s="755"/>
      <c r="U536" s="755"/>
      <c r="V536" s="755"/>
      <c r="W536" s="755"/>
      <c r="X536" s="755"/>
      <c r="Y536" s="755"/>
      <c r="Z536" s="755"/>
      <c r="AA536" s="755"/>
      <c r="AB536" s="755"/>
      <c r="AC536" s="755"/>
      <c r="AD536" s="755"/>
      <c r="AE536" s="755"/>
      <c r="AF536" s="755"/>
      <c r="AG536" s="755"/>
      <c r="AH536" s="755"/>
      <c r="AI536" s="755"/>
      <c r="AJ536" s="755"/>
      <c r="AK536" s="755"/>
      <c r="AL536" s="755"/>
      <c r="AM536" s="755"/>
      <c r="AN536" s="755"/>
      <c r="AO536" s="755"/>
      <c r="AP536" s="755"/>
      <c r="AQ536" s="755"/>
      <c r="AR536" s="755"/>
      <c r="AS536" s="755"/>
      <c r="AT536" s="755"/>
      <c r="AU536" s="755"/>
      <c r="AV536" s="755"/>
      <c r="AW536" s="755"/>
      <c r="AX536" s="755"/>
      <c r="AY536" s="755"/>
      <c r="AZ536" s="755"/>
      <c r="BA536" s="755"/>
      <c r="BB536" s="755"/>
      <c r="BC536" s="755"/>
      <c r="BD536" s="755"/>
      <c r="BE536" s="755"/>
      <c r="BF536" s="755"/>
      <c r="BG536" s="755"/>
      <c r="BH536" s="755"/>
      <c r="BI536" s="755"/>
      <c r="BJ536" s="755"/>
      <c r="BK536" s="755"/>
      <c r="BL536" s="755"/>
      <c r="BM536" s="755"/>
      <c r="BN536" s="755"/>
      <c r="BO536" s="755"/>
      <c r="BP536" s="755"/>
      <c r="BQ536" s="755"/>
      <c r="BR536" s="755"/>
      <c r="BS536" s="755"/>
      <c r="BT536" s="755"/>
      <c r="BU536" s="755"/>
      <c r="BV536" s="755"/>
      <c r="BW536" s="755"/>
      <c r="BX536" s="755"/>
      <c r="BY536" s="755"/>
      <c r="BZ536" s="755"/>
      <c r="CA536" s="755"/>
      <c r="CB536" s="755"/>
      <c r="CC536" s="755"/>
      <c r="CD536" s="755"/>
      <c r="CE536" s="755"/>
      <c r="CF536" s="755"/>
      <c r="CG536" s="755"/>
      <c r="CH536" s="755"/>
      <c r="CI536" s="755"/>
      <c r="CJ536" s="755"/>
      <c r="CK536" s="755"/>
      <c r="CL536" s="755"/>
      <c r="CM536" s="755"/>
      <c r="CN536" s="755"/>
      <c r="CO536" s="755"/>
      <c r="CP536" s="755"/>
      <c r="CQ536" s="755"/>
      <c r="CR536" s="755"/>
      <c r="CS536" s="755"/>
      <c r="CT536" s="755"/>
      <c r="CU536" s="755"/>
      <c r="CV536" s="755"/>
      <c r="CW536" s="755"/>
      <c r="CX536" s="755"/>
      <c r="CY536" s="755"/>
      <c r="CZ536" s="755"/>
      <c r="DA536" s="755"/>
      <c r="DB536" s="755"/>
      <c r="DC536" s="755"/>
      <c r="DD536" s="755"/>
      <c r="DE536" s="755"/>
      <c r="DF536" s="755"/>
      <c r="DG536" s="755"/>
      <c r="DH536" s="755"/>
      <c r="DI536" s="755"/>
      <c r="DJ536" s="755"/>
      <c r="DK536" s="755"/>
      <c r="DL536" s="755"/>
      <c r="DM536" s="755"/>
      <c r="DN536" s="755"/>
      <c r="DO536" s="755"/>
      <c r="DP536" s="755"/>
      <c r="DQ536" s="755"/>
      <c r="DR536" s="755"/>
      <c r="DS536" s="755"/>
      <c r="DT536" s="755"/>
      <c r="DU536" s="755"/>
      <c r="DV536" s="755"/>
      <c r="DW536" s="755"/>
      <c r="DX536" s="755"/>
      <c r="DY536" s="755"/>
      <c r="DZ536" s="755"/>
      <c r="EA536" s="755"/>
      <c r="EB536" s="755"/>
      <c r="EC536" s="755"/>
      <c r="ED536" s="755"/>
      <c r="EE536" s="755"/>
      <c r="EF536" s="755"/>
      <c r="EG536" s="755"/>
      <c r="EH536" s="755"/>
      <c r="EI536" s="755"/>
      <c r="EJ536" s="755"/>
      <c r="EK536" s="755"/>
      <c r="EL536" s="755"/>
      <c r="EM536" s="755"/>
      <c r="EN536" s="755"/>
      <c r="EO536" s="755"/>
      <c r="EP536" s="755"/>
      <c r="EQ536" s="755"/>
      <c r="ER536" s="755"/>
      <c r="ES536" s="755"/>
      <c r="ET536" s="755"/>
      <c r="EU536" s="755"/>
      <c r="EV536" s="755"/>
      <c r="EW536" s="755"/>
      <c r="EX536" s="755"/>
      <c r="EY536" s="755"/>
      <c r="EZ536" s="755"/>
      <c r="FA536" s="755"/>
      <c r="FB536" s="755"/>
      <c r="FC536" s="755"/>
      <c r="FD536" s="755"/>
      <c r="FE536" s="755"/>
      <c r="FF536" s="755"/>
      <c r="FG536" s="755"/>
      <c r="FH536" s="755"/>
      <c r="FI536" s="755"/>
      <c r="FJ536" s="755"/>
      <c r="FK536" s="755"/>
      <c r="FL536" s="755"/>
      <c r="FM536" s="755"/>
      <c r="FN536" s="755"/>
      <c r="FO536" s="755"/>
      <c r="FP536" s="755"/>
      <c r="FQ536" s="755"/>
      <c r="FR536" s="755"/>
      <c r="FS536" s="755"/>
      <c r="FT536" s="755"/>
      <c r="FU536" s="755"/>
      <c r="FV536" s="755"/>
      <c r="FW536" s="755"/>
      <c r="FX536" s="755"/>
      <c r="FY536" s="755"/>
      <c r="FZ536" s="755"/>
      <c r="GA536" s="755"/>
      <c r="GB536" s="755"/>
      <c r="GC536" s="755"/>
      <c r="GD536" s="755"/>
      <c r="GE536" s="755"/>
      <c r="GF536" s="755"/>
      <c r="GG536" s="755"/>
      <c r="GH536" s="755"/>
      <c r="GI536" s="755"/>
      <c r="GJ536" s="755"/>
      <c r="GK536" s="755"/>
      <c r="GL536" s="755"/>
      <c r="GM536" s="755"/>
      <c r="GN536" s="755"/>
      <c r="GO536" s="755"/>
      <c r="GP536" s="755"/>
      <c r="GQ536" s="755"/>
      <c r="GR536" s="755"/>
      <c r="GS536" s="755"/>
      <c r="GT536" s="755"/>
      <c r="GU536" s="755"/>
      <c r="GV536" s="755"/>
      <c r="GW536" s="755"/>
      <c r="GX536" s="755"/>
      <c r="GY536" s="755"/>
      <c r="GZ536" s="755"/>
      <c r="HA536" s="755"/>
      <c r="HB536" s="755"/>
      <c r="HC536" s="755"/>
      <c r="HD536" s="755"/>
      <c r="HE536" s="755"/>
      <c r="HF536" s="755"/>
      <c r="HG536" s="755"/>
      <c r="HH536" s="755"/>
      <c r="HI536" s="755"/>
      <c r="HJ536" s="755"/>
      <c r="HK536" s="755"/>
      <c r="HL536" s="755"/>
      <c r="HM536" s="755"/>
      <c r="HN536" s="755"/>
    </row>
    <row r="537" spans="1:222" s="756" customFormat="1" ht="18.75" customHeight="1" x14ac:dyDescent="0.25">
      <c r="A537" s="732">
        <v>474</v>
      </c>
      <c r="B537" s="752" t="s">
        <v>4495</v>
      </c>
      <c r="C537" s="752" t="s">
        <v>4496</v>
      </c>
      <c r="D537" s="752" t="s">
        <v>45</v>
      </c>
      <c r="E537" s="732">
        <v>2.75</v>
      </c>
      <c r="F537" s="732">
        <v>95</v>
      </c>
      <c r="G537" s="776" t="str">
        <f t="shared" si="10"/>
        <v>Xuất sắc</v>
      </c>
      <c r="H537" s="732"/>
      <c r="I537" s="755"/>
      <c r="J537" s="755"/>
      <c r="K537" s="755"/>
      <c r="L537" s="755"/>
      <c r="M537" s="755"/>
      <c r="N537" s="755"/>
      <c r="O537" s="755"/>
      <c r="P537" s="755"/>
      <c r="Q537" s="755"/>
      <c r="R537" s="755"/>
      <c r="S537" s="755"/>
      <c r="T537" s="755"/>
      <c r="U537" s="755"/>
      <c r="V537" s="755"/>
      <c r="W537" s="755"/>
      <c r="X537" s="755"/>
      <c r="Y537" s="755"/>
      <c r="Z537" s="755"/>
      <c r="AA537" s="755"/>
      <c r="AB537" s="755"/>
      <c r="AC537" s="755"/>
      <c r="AD537" s="755"/>
      <c r="AE537" s="755"/>
      <c r="AF537" s="755"/>
      <c r="AG537" s="755"/>
      <c r="AH537" s="755"/>
      <c r="AI537" s="755"/>
      <c r="AJ537" s="755"/>
      <c r="AK537" s="755"/>
      <c r="AL537" s="755"/>
      <c r="AM537" s="755"/>
      <c r="AN537" s="755"/>
      <c r="AO537" s="755"/>
      <c r="AP537" s="755"/>
      <c r="AQ537" s="755"/>
      <c r="AR537" s="755"/>
      <c r="AS537" s="755"/>
      <c r="AT537" s="755"/>
      <c r="AU537" s="755"/>
      <c r="AV537" s="755"/>
      <c r="AW537" s="755"/>
      <c r="AX537" s="755"/>
      <c r="AY537" s="755"/>
      <c r="AZ537" s="755"/>
      <c r="BA537" s="755"/>
      <c r="BB537" s="755"/>
      <c r="BC537" s="755"/>
      <c r="BD537" s="755"/>
      <c r="BE537" s="755"/>
      <c r="BF537" s="755"/>
      <c r="BG537" s="755"/>
      <c r="BH537" s="755"/>
      <c r="BI537" s="755"/>
      <c r="BJ537" s="755"/>
      <c r="BK537" s="755"/>
      <c r="BL537" s="755"/>
      <c r="BM537" s="755"/>
      <c r="BN537" s="755"/>
      <c r="BO537" s="755"/>
      <c r="BP537" s="755"/>
      <c r="BQ537" s="755"/>
      <c r="BR537" s="755"/>
      <c r="BS537" s="755"/>
      <c r="BT537" s="755"/>
      <c r="BU537" s="755"/>
      <c r="BV537" s="755"/>
      <c r="BW537" s="755"/>
      <c r="BX537" s="755"/>
      <c r="BY537" s="755"/>
      <c r="BZ537" s="755"/>
      <c r="CA537" s="755"/>
      <c r="CB537" s="755"/>
      <c r="CC537" s="755"/>
      <c r="CD537" s="755"/>
      <c r="CE537" s="755"/>
      <c r="CF537" s="755"/>
      <c r="CG537" s="755"/>
      <c r="CH537" s="755"/>
      <c r="CI537" s="755"/>
      <c r="CJ537" s="755"/>
      <c r="CK537" s="755"/>
      <c r="CL537" s="755"/>
      <c r="CM537" s="755"/>
      <c r="CN537" s="755"/>
      <c r="CO537" s="755"/>
      <c r="CP537" s="755"/>
      <c r="CQ537" s="755"/>
      <c r="CR537" s="755"/>
      <c r="CS537" s="755"/>
      <c r="CT537" s="755"/>
      <c r="CU537" s="755"/>
      <c r="CV537" s="755"/>
      <c r="CW537" s="755"/>
      <c r="CX537" s="755"/>
      <c r="CY537" s="755"/>
      <c r="CZ537" s="755"/>
      <c r="DA537" s="755"/>
      <c r="DB537" s="755"/>
      <c r="DC537" s="755"/>
      <c r="DD537" s="755"/>
      <c r="DE537" s="755"/>
      <c r="DF537" s="755"/>
      <c r="DG537" s="755"/>
      <c r="DH537" s="755"/>
      <c r="DI537" s="755"/>
      <c r="DJ537" s="755"/>
      <c r="DK537" s="755"/>
      <c r="DL537" s="755"/>
      <c r="DM537" s="755"/>
      <c r="DN537" s="755"/>
      <c r="DO537" s="755"/>
      <c r="DP537" s="755"/>
      <c r="DQ537" s="755"/>
      <c r="DR537" s="755"/>
      <c r="DS537" s="755"/>
      <c r="DT537" s="755"/>
      <c r="DU537" s="755"/>
      <c r="DV537" s="755"/>
      <c r="DW537" s="755"/>
      <c r="DX537" s="755"/>
      <c r="DY537" s="755"/>
      <c r="DZ537" s="755"/>
      <c r="EA537" s="755"/>
      <c r="EB537" s="755"/>
      <c r="EC537" s="755"/>
      <c r="ED537" s="755"/>
      <c r="EE537" s="755"/>
      <c r="EF537" s="755"/>
      <c r="EG537" s="755"/>
      <c r="EH537" s="755"/>
      <c r="EI537" s="755"/>
      <c r="EJ537" s="755"/>
      <c r="EK537" s="755"/>
      <c r="EL537" s="755"/>
      <c r="EM537" s="755"/>
      <c r="EN537" s="755"/>
      <c r="EO537" s="755"/>
      <c r="EP537" s="755"/>
      <c r="EQ537" s="755"/>
      <c r="ER537" s="755"/>
      <c r="ES537" s="755"/>
      <c r="ET537" s="755"/>
      <c r="EU537" s="755"/>
      <c r="EV537" s="755"/>
      <c r="EW537" s="755"/>
      <c r="EX537" s="755"/>
      <c r="EY537" s="755"/>
      <c r="EZ537" s="755"/>
      <c r="FA537" s="755"/>
      <c r="FB537" s="755"/>
      <c r="FC537" s="755"/>
      <c r="FD537" s="755"/>
      <c r="FE537" s="755"/>
      <c r="FF537" s="755"/>
      <c r="FG537" s="755"/>
      <c r="FH537" s="755"/>
      <c r="FI537" s="755"/>
      <c r="FJ537" s="755"/>
      <c r="FK537" s="755"/>
      <c r="FL537" s="755"/>
      <c r="FM537" s="755"/>
      <c r="FN537" s="755"/>
      <c r="FO537" s="755"/>
      <c r="FP537" s="755"/>
      <c r="FQ537" s="755"/>
      <c r="FR537" s="755"/>
      <c r="FS537" s="755"/>
      <c r="FT537" s="755"/>
      <c r="FU537" s="755"/>
      <c r="FV537" s="755"/>
      <c r="FW537" s="755"/>
      <c r="FX537" s="755"/>
      <c r="FY537" s="755"/>
      <c r="FZ537" s="755"/>
      <c r="GA537" s="755"/>
      <c r="GB537" s="755"/>
      <c r="GC537" s="755"/>
      <c r="GD537" s="755"/>
      <c r="GE537" s="755"/>
      <c r="GF537" s="755"/>
      <c r="GG537" s="755"/>
      <c r="GH537" s="755"/>
      <c r="GI537" s="755"/>
      <c r="GJ537" s="755"/>
      <c r="GK537" s="755"/>
      <c r="GL537" s="755"/>
      <c r="GM537" s="755"/>
      <c r="GN537" s="755"/>
      <c r="GO537" s="755"/>
      <c r="GP537" s="755"/>
      <c r="GQ537" s="755"/>
      <c r="GR537" s="755"/>
      <c r="GS537" s="755"/>
      <c r="GT537" s="755"/>
      <c r="GU537" s="755"/>
      <c r="GV537" s="755"/>
      <c r="GW537" s="755"/>
      <c r="GX537" s="755"/>
      <c r="GY537" s="755"/>
      <c r="GZ537" s="755"/>
      <c r="HA537" s="755"/>
      <c r="HB537" s="755"/>
      <c r="HC537" s="755"/>
      <c r="HD537" s="755"/>
      <c r="HE537" s="755"/>
      <c r="HF537" s="755"/>
      <c r="HG537" s="755"/>
      <c r="HH537" s="755"/>
      <c r="HI537" s="755"/>
      <c r="HJ537" s="755"/>
      <c r="HK537" s="755"/>
      <c r="HL537" s="755"/>
      <c r="HM537" s="755"/>
      <c r="HN537" s="755"/>
    </row>
    <row r="538" spans="1:222" s="756" customFormat="1" ht="18.75" customHeight="1" x14ac:dyDescent="0.25">
      <c r="A538" s="732">
        <v>475</v>
      </c>
      <c r="B538" s="752" t="s">
        <v>4497</v>
      </c>
      <c r="C538" s="752" t="s">
        <v>259</v>
      </c>
      <c r="D538" s="752" t="s">
        <v>47</v>
      </c>
      <c r="E538" s="732">
        <v>2.06</v>
      </c>
      <c r="F538" s="732">
        <v>95</v>
      </c>
      <c r="G538" s="776" t="str">
        <f t="shared" si="10"/>
        <v>Xuất sắc</v>
      </c>
      <c r="H538" s="732"/>
      <c r="I538" s="755"/>
      <c r="J538" s="755"/>
      <c r="K538" s="755"/>
      <c r="L538" s="755"/>
      <c r="M538" s="755"/>
      <c r="N538" s="755"/>
      <c r="O538" s="755"/>
      <c r="P538" s="755"/>
      <c r="Q538" s="755"/>
      <c r="R538" s="755"/>
      <c r="S538" s="755"/>
      <c r="T538" s="755"/>
      <c r="U538" s="755"/>
      <c r="V538" s="755"/>
      <c r="W538" s="755"/>
      <c r="X538" s="755"/>
      <c r="Y538" s="755"/>
      <c r="Z538" s="755"/>
      <c r="AA538" s="755"/>
      <c r="AB538" s="755"/>
      <c r="AC538" s="755"/>
      <c r="AD538" s="755"/>
      <c r="AE538" s="755"/>
      <c r="AF538" s="755"/>
      <c r="AG538" s="755"/>
      <c r="AH538" s="755"/>
      <c r="AI538" s="755"/>
      <c r="AJ538" s="755"/>
      <c r="AK538" s="755"/>
      <c r="AL538" s="755"/>
      <c r="AM538" s="755"/>
      <c r="AN538" s="755"/>
      <c r="AO538" s="755"/>
      <c r="AP538" s="755"/>
      <c r="AQ538" s="755"/>
      <c r="AR538" s="755"/>
      <c r="AS538" s="755"/>
      <c r="AT538" s="755"/>
      <c r="AU538" s="755"/>
      <c r="AV538" s="755"/>
      <c r="AW538" s="755"/>
      <c r="AX538" s="755"/>
      <c r="AY538" s="755"/>
      <c r="AZ538" s="755"/>
      <c r="BA538" s="755"/>
      <c r="BB538" s="755"/>
      <c r="BC538" s="755"/>
      <c r="BD538" s="755"/>
      <c r="BE538" s="755"/>
      <c r="BF538" s="755"/>
      <c r="BG538" s="755"/>
      <c r="BH538" s="755"/>
      <c r="BI538" s="755"/>
      <c r="BJ538" s="755"/>
      <c r="BK538" s="755"/>
      <c r="BL538" s="755"/>
      <c r="BM538" s="755"/>
      <c r="BN538" s="755"/>
      <c r="BO538" s="755"/>
      <c r="BP538" s="755"/>
      <c r="BQ538" s="755"/>
      <c r="BR538" s="755"/>
      <c r="BS538" s="755"/>
      <c r="BT538" s="755"/>
      <c r="BU538" s="755"/>
      <c r="BV538" s="755"/>
      <c r="BW538" s="755"/>
      <c r="BX538" s="755"/>
      <c r="BY538" s="755"/>
      <c r="BZ538" s="755"/>
      <c r="CA538" s="755"/>
      <c r="CB538" s="755"/>
      <c r="CC538" s="755"/>
      <c r="CD538" s="755"/>
      <c r="CE538" s="755"/>
      <c r="CF538" s="755"/>
      <c r="CG538" s="755"/>
      <c r="CH538" s="755"/>
      <c r="CI538" s="755"/>
      <c r="CJ538" s="755"/>
      <c r="CK538" s="755"/>
      <c r="CL538" s="755"/>
      <c r="CM538" s="755"/>
      <c r="CN538" s="755"/>
      <c r="CO538" s="755"/>
      <c r="CP538" s="755"/>
      <c r="CQ538" s="755"/>
      <c r="CR538" s="755"/>
      <c r="CS538" s="755"/>
      <c r="CT538" s="755"/>
      <c r="CU538" s="755"/>
      <c r="CV538" s="755"/>
      <c r="CW538" s="755"/>
      <c r="CX538" s="755"/>
      <c r="CY538" s="755"/>
      <c r="CZ538" s="755"/>
      <c r="DA538" s="755"/>
      <c r="DB538" s="755"/>
      <c r="DC538" s="755"/>
      <c r="DD538" s="755"/>
      <c r="DE538" s="755"/>
      <c r="DF538" s="755"/>
      <c r="DG538" s="755"/>
      <c r="DH538" s="755"/>
      <c r="DI538" s="755"/>
      <c r="DJ538" s="755"/>
      <c r="DK538" s="755"/>
      <c r="DL538" s="755"/>
      <c r="DM538" s="755"/>
      <c r="DN538" s="755"/>
      <c r="DO538" s="755"/>
      <c r="DP538" s="755"/>
      <c r="DQ538" s="755"/>
      <c r="DR538" s="755"/>
      <c r="DS538" s="755"/>
      <c r="DT538" s="755"/>
      <c r="DU538" s="755"/>
      <c r="DV538" s="755"/>
      <c r="DW538" s="755"/>
      <c r="DX538" s="755"/>
      <c r="DY538" s="755"/>
      <c r="DZ538" s="755"/>
      <c r="EA538" s="755"/>
      <c r="EB538" s="755"/>
      <c r="EC538" s="755"/>
      <c r="ED538" s="755"/>
      <c r="EE538" s="755"/>
      <c r="EF538" s="755"/>
      <c r="EG538" s="755"/>
      <c r="EH538" s="755"/>
      <c r="EI538" s="755"/>
      <c r="EJ538" s="755"/>
      <c r="EK538" s="755"/>
      <c r="EL538" s="755"/>
      <c r="EM538" s="755"/>
      <c r="EN538" s="755"/>
      <c r="EO538" s="755"/>
      <c r="EP538" s="755"/>
      <c r="EQ538" s="755"/>
      <c r="ER538" s="755"/>
      <c r="ES538" s="755"/>
      <c r="ET538" s="755"/>
      <c r="EU538" s="755"/>
      <c r="EV538" s="755"/>
      <c r="EW538" s="755"/>
      <c r="EX538" s="755"/>
      <c r="EY538" s="755"/>
      <c r="EZ538" s="755"/>
      <c r="FA538" s="755"/>
      <c r="FB538" s="755"/>
      <c r="FC538" s="755"/>
      <c r="FD538" s="755"/>
      <c r="FE538" s="755"/>
      <c r="FF538" s="755"/>
      <c r="FG538" s="755"/>
      <c r="FH538" s="755"/>
      <c r="FI538" s="755"/>
      <c r="FJ538" s="755"/>
      <c r="FK538" s="755"/>
      <c r="FL538" s="755"/>
      <c r="FM538" s="755"/>
      <c r="FN538" s="755"/>
      <c r="FO538" s="755"/>
      <c r="FP538" s="755"/>
      <c r="FQ538" s="755"/>
      <c r="FR538" s="755"/>
      <c r="FS538" s="755"/>
      <c r="FT538" s="755"/>
      <c r="FU538" s="755"/>
      <c r="FV538" s="755"/>
      <c r="FW538" s="755"/>
      <c r="FX538" s="755"/>
      <c r="FY538" s="755"/>
      <c r="FZ538" s="755"/>
      <c r="GA538" s="755"/>
      <c r="GB538" s="755"/>
      <c r="GC538" s="755"/>
      <c r="GD538" s="755"/>
      <c r="GE538" s="755"/>
      <c r="GF538" s="755"/>
      <c r="GG538" s="755"/>
      <c r="GH538" s="755"/>
      <c r="GI538" s="755"/>
      <c r="GJ538" s="755"/>
      <c r="GK538" s="755"/>
      <c r="GL538" s="755"/>
      <c r="GM538" s="755"/>
      <c r="GN538" s="755"/>
      <c r="GO538" s="755"/>
      <c r="GP538" s="755"/>
      <c r="GQ538" s="755"/>
      <c r="GR538" s="755"/>
      <c r="GS538" s="755"/>
      <c r="GT538" s="755"/>
      <c r="GU538" s="755"/>
      <c r="GV538" s="755"/>
      <c r="GW538" s="755"/>
      <c r="GX538" s="755"/>
      <c r="GY538" s="755"/>
      <c r="GZ538" s="755"/>
      <c r="HA538" s="755"/>
      <c r="HB538" s="755"/>
      <c r="HC538" s="755"/>
      <c r="HD538" s="755"/>
      <c r="HE538" s="755"/>
      <c r="HF538" s="755"/>
      <c r="HG538" s="755"/>
      <c r="HH538" s="755"/>
      <c r="HI538" s="755"/>
      <c r="HJ538" s="755"/>
      <c r="HK538" s="755"/>
      <c r="HL538" s="755"/>
      <c r="HM538" s="755"/>
      <c r="HN538" s="755"/>
    </row>
    <row r="539" spans="1:222" s="756" customFormat="1" ht="18.75" customHeight="1" x14ac:dyDescent="0.25">
      <c r="A539" s="732">
        <v>476</v>
      </c>
      <c r="B539" s="752" t="s">
        <v>4498</v>
      </c>
      <c r="C539" s="752" t="s">
        <v>18</v>
      </c>
      <c r="D539" s="752" t="s">
        <v>47</v>
      </c>
      <c r="E539" s="732">
        <v>1.81</v>
      </c>
      <c r="F539" s="732">
        <v>95</v>
      </c>
      <c r="G539" s="776" t="str">
        <f t="shared" si="10"/>
        <v>Xuất sắc</v>
      </c>
      <c r="H539" s="732"/>
      <c r="I539" s="755"/>
      <c r="J539" s="755"/>
      <c r="K539" s="755"/>
      <c r="L539" s="755"/>
      <c r="M539" s="755"/>
      <c r="N539" s="755"/>
      <c r="O539" s="755"/>
      <c r="P539" s="755"/>
      <c r="Q539" s="755"/>
      <c r="R539" s="755"/>
      <c r="S539" s="755"/>
      <c r="T539" s="755"/>
      <c r="U539" s="755"/>
      <c r="V539" s="755"/>
      <c r="W539" s="755"/>
      <c r="X539" s="755"/>
      <c r="Y539" s="755"/>
      <c r="Z539" s="755"/>
      <c r="AA539" s="755"/>
      <c r="AB539" s="755"/>
      <c r="AC539" s="755"/>
      <c r="AD539" s="755"/>
      <c r="AE539" s="755"/>
      <c r="AF539" s="755"/>
      <c r="AG539" s="755"/>
      <c r="AH539" s="755"/>
      <c r="AI539" s="755"/>
      <c r="AJ539" s="755"/>
      <c r="AK539" s="755"/>
      <c r="AL539" s="755"/>
      <c r="AM539" s="755"/>
      <c r="AN539" s="755"/>
      <c r="AO539" s="755"/>
      <c r="AP539" s="755"/>
      <c r="AQ539" s="755"/>
      <c r="AR539" s="755"/>
      <c r="AS539" s="755"/>
      <c r="AT539" s="755"/>
      <c r="AU539" s="755"/>
      <c r="AV539" s="755"/>
      <c r="AW539" s="755"/>
      <c r="AX539" s="755"/>
      <c r="AY539" s="755"/>
      <c r="AZ539" s="755"/>
      <c r="BA539" s="755"/>
      <c r="BB539" s="755"/>
      <c r="BC539" s="755"/>
      <c r="BD539" s="755"/>
      <c r="BE539" s="755"/>
      <c r="BF539" s="755"/>
      <c r="BG539" s="755"/>
      <c r="BH539" s="755"/>
      <c r="BI539" s="755"/>
      <c r="BJ539" s="755"/>
      <c r="BK539" s="755"/>
      <c r="BL539" s="755"/>
      <c r="BM539" s="755"/>
      <c r="BN539" s="755"/>
      <c r="BO539" s="755"/>
      <c r="BP539" s="755"/>
      <c r="BQ539" s="755"/>
      <c r="BR539" s="755"/>
      <c r="BS539" s="755"/>
      <c r="BT539" s="755"/>
      <c r="BU539" s="755"/>
      <c r="BV539" s="755"/>
      <c r="BW539" s="755"/>
      <c r="BX539" s="755"/>
      <c r="BY539" s="755"/>
      <c r="BZ539" s="755"/>
      <c r="CA539" s="755"/>
      <c r="CB539" s="755"/>
      <c r="CC539" s="755"/>
      <c r="CD539" s="755"/>
      <c r="CE539" s="755"/>
      <c r="CF539" s="755"/>
      <c r="CG539" s="755"/>
      <c r="CH539" s="755"/>
      <c r="CI539" s="755"/>
      <c r="CJ539" s="755"/>
      <c r="CK539" s="755"/>
      <c r="CL539" s="755"/>
      <c r="CM539" s="755"/>
      <c r="CN539" s="755"/>
      <c r="CO539" s="755"/>
      <c r="CP539" s="755"/>
      <c r="CQ539" s="755"/>
      <c r="CR539" s="755"/>
      <c r="CS539" s="755"/>
      <c r="CT539" s="755"/>
      <c r="CU539" s="755"/>
      <c r="CV539" s="755"/>
      <c r="CW539" s="755"/>
      <c r="CX539" s="755"/>
      <c r="CY539" s="755"/>
      <c r="CZ539" s="755"/>
      <c r="DA539" s="755"/>
      <c r="DB539" s="755"/>
      <c r="DC539" s="755"/>
      <c r="DD539" s="755"/>
      <c r="DE539" s="755"/>
      <c r="DF539" s="755"/>
      <c r="DG539" s="755"/>
      <c r="DH539" s="755"/>
      <c r="DI539" s="755"/>
      <c r="DJ539" s="755"/>
      <c r="DK539" s="755"/>
      <c r="DL539" s="755"/>
      <c r="DM539" s="755"/>
      <c r="DN539" s="755"/>
      <c r="DO539" s="755"/>
      <c r="DP539" s="755"/>
      <c r="DQ539" s="755"/>
      <c r="DR539" s="755"/>
      <c r="DS539" s="755"/>
      <c r="DT539" s="755"/>
      <c r="DU539" s="755"/>
      <c r="DV539" s="755"/>
      <c r="DW539" s="755"/>
      <c r="DX539" s="755"/>
      <c r="DY539" s="755"/>
      <c r="DZ539" s="755"/>
      <c r="EA539" s="755"/>
      <c r="EB539" s="755"/>
      <c r="EC539" s="755"/>
      <c r="ED539" s="755"/>
      <c r="EE539" s="755"/>
      <c r="EF539" s="755"/>
      <c r="EG539" s="755"/>
      <c r="EH539" s="755"/>
      <c r="EI539" s="755"/>
      <c r="EJ539" s="755"/>
      <c r="EK539" s="755"/>
      <c r="EL539" s="755"/>
      <c r="EM539" s="755"/>
      <c r="EN539" s="755"/>
      <c r="EO539" s="755"/>
      <c r="EP539" s="755"/>
      <c r="EQ539" s="755"/>
      <c r="ER539" s="755"/>
      <c r="ES539" s="755"/>
      <c r="ET539" s="755"/>
      <c r="EU539" s="755"/>
      <c r="EV539" s="755"/>
      <c r="EW539" s="755"/>
      <c r="EX539" s="755"/>
      <c r="EY539" s="755"/>
      <c r="EZ539" s="755"/>
      <c r="FA539" s="755"/>
      <c r="FB539" s="755"/>
      <c r="FC539" s="755"/>
      <c r="FD539" s="755"/>
      <c r="FE539" s="755"/>
      <c r="FF539" s="755"/>
      <c r="FG539" s="755"/>
      <c r="FH539" s="755"/>
      <c r="FI539" s="755"/>
      <c r="FJ539" s="755"/>
      <c r="FK539" s="755"/>
      <c r="FL539" s="755"/>
      <c r="FM539" s="755"/>
      <c r="FN539" s="755"/>
      <c r="FO539" s="755"/>
      <c r="FP539" s="755"/>
      <c r="FQ539" s="755"/>
      <c r="FR539" s="755"/>
      <c r="FS539" s="755"/>
      <c r="FT539" s="755"/>
      <c r="FU539" s="755"/>
      <c r="FV539" s="755"/>
      <c r="FW539" s="755"/>
      <c r="FX539" s="755"/>
      <c r="FY539" s="755"/>
      <c r="FZ539" s="755"/>
      <c r="GA539" s="755"/>
      <c r="GB539" s="755"/>
      <c r="GC539" s="755"/>
      <c r="GD539" s="755"/>
      <c r="GE539" s="755"/>
      <c r="GF539" s="755"/>
      <c r="GG539" s="755"/>
      <c r="GH539" s="755"/>
      <c r="GI539" s="755"/>
      <c r="GJ539" s="755"/>
      <c r="GK539" s="755"/>
      <c r="GL539" s="755"/>
      <c r="GM539" s="755"/>
      <c r="GN539" s="755"/>
      <c r="GO539" s="755"/>
      <c r="GP539" s="755"/>
      <c r="GQ539" s="755"/>
      <c r="GR539" s="755"/>
      <c r="GS539" s="755"/>
      <c r="GT539" s="755"/>
      <c r="GU539" s="755"/>
      <c r="GV539" s="755"/>
      <c r="GW539" s="755"/>
      <c r="GX539" s="755"/>
      <c r="GY539" s="755"/>
      <c r="GZ539" s="755"/>
      <c r="HA539" s="755"/>
      <c r="HB539" s="755"/>
      <c r="HC539" s="755"/>
      <c r="HD539" s="755"/>
      <c r="HE539" s="755"/>
      <c r="HF539" s="755"/>
      <c r="HG539" s="755"/>
      <c r="HH539" s="755"/>
      <c r="HI539" s="755"/>
      <c r="HJ539" s="755"/>
      <c r="HK539" s="755"/>
      <c r="HL539" s="755"/>
      <c r="HM539" s="755"/>
      <c r="HN539" s="755"/>
    </row>
    <row r="540" spans="1:222" s="756" customFormat="1" ht="18.75" customHeight="1" x14ac:dyDescent="0.25">
      <c r="A540" s="732">
        <v>477</v>
      </c>
      <c r="B540" s="752" t="s">
        <v>4499</v>
      </c>
      <c r="C540" s="752" t="s">
        <v>205</v>
      </c>
      <c r="D540" s="752" t="s">
        <v>105</v>
      </c>
      <c r="E540" s="732">
        <v>0</v>
      </c>
      <c r="F540" s="732">
        <v>20</v>
      </c>
      <c r="G540" s="776" t="str">
        <f t="shared" si="10"/>
        <v>Kém</v>
      </c>
      <c r="H540" s="732"/>
      <c r="I540" s="755"/>
      <c r="J540" s="755"/>
      <c r="K540" s="755"/>
      <c r="L540" s="755"/>
      <c r="M540" s="755"/>
      <c r="N540" s="755"/>
      <c r="O540" s="755"/>
      <c r="P540" s="755"/>
      <c r="Q540" s="755"/>
      <c r="R540" s="755"/>
      <c r="S540" s="755"/>
      <c r="T540" s="755"/>
      <c r="U540" s="755"/>
      <c r="V540" s="755"/>
      <c r="W540" s="755"/>
      <c r="X540" s="755"/>
      <c r="Y540" s="755"/>
      <c r="Z540" s="755"/>
      <c r="AA540" s="755"/>
      <c r="AB540" s="755"/>
      <c r="AC540" s="755"/>
      <c r="AD540" s="755"/>
      <c r="AE540" s="755"/>
      <c r="AF540" s="755"/>
      <c r="AG540" s="755"/>
      <c r="AH540" s="755"/>
      <c r="AI540" s="755"/>
      <c r="AJ540" s="755"/>
      <c r="AK540" s="755"/>
      <c r="AL540" s="755"/>
      <c r="AM540" s="755"/>
      <c r="AN540" s="755"/>
      <c r="AO540" s="755"/>
      <c r="AP540" s="755"/>
      <c r="AQ540" s="755"/>
      <c r="AR540" s="755"/>
      <c r="AS540" s="755"/>
      <c r="AT540" s="755"/>
      <c r="AU540" s="755"/>
      <c r="AV540" s="755"/>
      <c r="AW540" s="755"/>
      <c r="AX540" s="755"/>
      <c r="AY540" s="755"/>
      <c r="AZ540" s="755"/>
      <c r="BA540" s="755"/>
      <c r="BB540" s="755"/>
      <c r="BC540" s="755"/>
      <c r="BD540" s="755"/>
      <c r="BE540" s="755"/>
      <c r="BF540" s="755"/>
      <c r="BG540" s="755"/>
      <c r="BH540" s="755"/>
      <c r="BI540" s="755"/>
      <c r="BJ540" s="755"/>
      <c r="BK540" s="755"/>
      <c r="BL540" s="755"/>
      <c r="BM540" s="755"/>
      <c r="BN540" s="755"/>
      <c r="BO540" s="755"/>
      <c r="BP540" s="755"/>
      <c r="BQ540" s="755"/>
      <c r="BR540" s="755"/>
      <c r="BS540" s="755"/>
      <c r="BT540" s="755"/>
      <c r="BU540" s="755"/>
      <c r="BV540" s="755"/>
      <c r="BW540" s="755"/>
      <c r="BX540" s="755"/>
      <c r="BY540" s="755"/>
      <c r="BZ540" s="755"/>
      <c r="CA540" s="755"/>
      <c r="CB540" s="755"/>
      <c r="CC540" s="755"/>
      <c r="CD540" s="755"/>
      <c r="CE540" s="755"/>
      <c r="CF540" s="755"/>
      <c r="CG540" s="755"/>
      <c r="CH540" s="755"/>
      <c r="CI540" s="755"/>
      <c r="CJ540" s="755"/>
      <c r="CK540" s="755"/>
      <c r="CL540" s="755"/>
      <c r="CM540" s="755"/>
      <c r="CN540" s="755"/>
      <c r="CO540" s="755"/>
      <c r="CP540" s="755"/>
      <c r="CQ540" s="755"/>
      <c r="CR540" s="755"/>
      <c r="CS540" s="755"/>
      <c r="CT540" s="755"/>
      <c r="CU540" s="755"/>
      <c r="CV540" s="755"/>
      <c r="CW540" s="755"/>
      <c r="CX540" s="755"/>
      <c r="CY540" s="755"/>
      <c r="CZ540" s="755"/>
      <c r="DA540" s="755"/>
      <c r="DB540" s="755"/>
      <c r="DC540" s="755"/>
      <c r="DD540" s="755"/>
      <c r="DE540" s="755"/>
      <c r="DF540" s="755"/>
      <c r="DG540" s="755"/>
      <c r="DH540" s="755"/>
      <c r="DI540" s="755"/>
      <c r="DJ540" s="755"/>
      <c r="DK540" s="755"/>
      <c r="DL540" s="755"/>
      <c r="DM540" s="755"/>
      <c r="DN540" s="755"/>
      <c r="DO540" s="755"/>
      <c r="DP540" s="755"/>
      <c r="DQ540" s="755"/>
      <c r="DR540" s="755"/>
      <c r="DS540" s="755"/>
      <c r="DT540" s="755"/>
      <c r="DU540" s="755"/>
      <c r="DV540" s="755"/>
      <c r="DW540" s="755"/>
      <c r="DX540" s="755"/>
      <c r="DY540" s="755"/>
      <c r="DZ540" s="755"/>
      <c r="EA540" s="755"/>
      <c r="EB540" s="755"/>
      <c r="EC540" s="755"/>
      <c r="ED540" s="755"/>
      <c r="EE540" s="755"/>
      <c r="EF540" s="755"/>
      <c r="EG540" s="755"/>
      <c r="EH540" s="755"/>
      <c r="EI540" s="755"/>
      <c r="EJ540" s="755"/>
      <c r="EK540" s="755"/>
      <c r="EL540" s="755"/>
      <c r="EM540" s="755"/>
      <c r="EN540" s="755"/>
      <c r="EO540" s="755"/>
      <c r="EP540" s="755"/>
      <c r="EQ540" s="755"/>
      <c r="ER540" s="755"/>
      <c r="ES540" s="755"/>
      <c r="ET540" s="755"/>
      <c r="EU540" s="755"/>
      <c r="EV540" s="755"/>
      <c r="EW540" s="755"/>
      <c r="EX540" s="755"/>
      <c r="EY540" s="755"/>
      <c r="EZ540" s="755"/>
      <c r="FA540" s="755"/>
      <c r="FB540" s="755"/>
      <c r="FC540" s="755"/>
      <c r="FD540" s="755"/>
      <c r="FE540" s="755"/>
      <c r="FF540" s="755"/>
      <c r="FG540" s="755"/>
      <c r="FH540" s="755"/>
      <c r="FI540" s="755"/>
      <c r="FJ540" s="755"/>
      <c r="FK540" s="755"/>
      <c r="FL540" s="755"/>
      <c r="FM540" s="755"/>
      <c r="FN540" s="755"/>
      <c r="FO540" s="755"/>
      <c r="FP540" s="755"/>
      <c r="FQ540" s="755"/>
      <c r="FR540" s="755"/>
      <c r="FS540" s="755"/>
      <c r="FT540" s="755"/>
      <c r="FU540" s="755"/>
      <c r="FV540" s="755"/>
      <c r="FW540" s="755"/>
      <c r="FX540" s="755"/>
      <c r="FY540" s="755"/>
      <c r="FZ540" s="755"/>
      <c r="GA540" s="755"/>
      <c r="GB540" s="755"/>
      <c r="GC540" s="755"/>
      <c r="GD540" s="755"/>
      <c r="GE540" s="755"/>
      <c r="GF540" s="755"/>
      <c r="GG540" s="755"/>
      <c r="GH540" s="755"/>
      <c r="GI540" s="755"/>
      <c r="GJ540" s="755"/>
      <c r="GK540" s="755"/>
      <c r="GL540" s="755"/>
      <c r="GM540" s="755"/>
      <c r="GN540" s="755"/>
      <c r="GO540" s="755"/>
      <c r="GP540" s="755"/>
      <c r="GQ540" s="755"/>
      <c r="GR540" s="755"/>
      <c r="GS540" s="755"/>
      <c r="GT540" s="755"/>
      <c r="GU540" s="755"/>
      <c r="GV540" s="755"/>
      <c r="GW540" s="755"/>
      <c r="GX540" s="755"/>
      <c r="GY540" s="755"/>
      <c r="GZ540" s="755"/>
      <c r="HA540" s="755"/>
      <c r="HB540" s="755"/>
      <c r="HC540" s="755"/>
      <c r="HD540" s="755"/>
      <c r="HE540" s="755"/>
      <c r="HF540" s="755"/>
      <c r="HG540" s="755"/>
      <c r="HH540" s="755"/>
      <c r="HI540" s="755"/>
      <c r="HJ540" s="755"/>
      <c r="HK540" s="755"/>
      <c r="HL540" s="755"/>
      <c r="HM540" s="755"/>
      <c r="HN540" s="755"/>
    </row>
    <row r="541" spans="1:222" s="756" customFormat="1" ht="18.75" customHeight="1" x14ac:dyDescent="0.25">
      <c r="A541" s="732">
        <v>478</v>
      </c>
      <c r="B541" s="752" t="s">
        <v>4500</v>
      </c>
      <c r="C541" s="752" t="s">
        <v>2888</v>
      </c>
      <c r="D541" s="752" t="s">
        <v>15</v>
      </c>
      <c r="E541" s="732">
        <v>2.63</v>
      </c>
      <c r="F541" s="732">
        <v>88</v>
      </c>
      <c r="G541" s="776" t="str">
        <f t="shared" si="10"/>
        <v>Tốt</v>
      </c>
      <c r="H541" s="732"/>
      <c r="I541" s="755"/>
      <c r="J541" s="755"/>
      <c r="K541" s="755"/>
      <c r="L541" s="755"/>
      <c r="M541" s="755"/>
      <c r="N541" s="755"/>
      <c r="O541" s="755"/>
      <c r="P541" s="755"/>
      <c r="Q541" s="755"/>
      <c r="R541" s="755"/>
      <c r="S541" s="755"/>
      <c r="T541" s="755"/>
      <c r="U541" s="755"/>
      <c r="V541" s="755"/>
      <c r="W541" s="755"/>
      <c r="X541" s="755"/>
      <c r="Y541" s="755"/>
      <c r="Z541" s="755"/>
      <c r="AA541" s="755"/>
      <c r="AB541" s="755"/>
      <c r="AC541" s="755"/>
      <c r="AD541" s="755"/>
      <c r="AE541" s="755"/>
      <c r="AF541" s="755"/>
      <c r="AG541" s="755"/>
      <c r="AH541" s="755"/>
      <c r="AI541" s="755"/>
      <c r="AJ541" s="755"/>
      <c r="AK541" s="755"/>
      <c r="AL541" s="755"/>
      <c r="AM541" s="755"/>
      <c r="AN541" s="755"/>
      <c r="AO541" s="755"/>
      <c r="AP541" s="755"/>
      <c r="AQ541" s="755"/>
      <c r="AR541" s="755"/>
      <c r="AS541" s="755"/>
      <c r="AT541" s="755"/>
      <c r="AU541" s="755"/>
      <c r="AV541" s="755"/>
      <c r="AW541" s="755"/>
      <c r="AX541" s="755"/>
      <c r="AY541" s="755"/>
      <c r="AZ541" s="755"/>
      <c r="BA541" s="755"/>
      <c r="BB541" s="755"/>
      <c r="BC541" s="755"/>
      <c r="BD541" s="755"/>
      <c r="BE541" s="755"/>
      <c r="BF541" s="755"/>
      <c r="BG541" s="755"/>
      <c r="BH541" s="755"/>
      <c r="BI541" s="755"/>
      <c r="BJ541" s="755"/>
      <c r="BK541" s="755"/>
      <c r="BL541" s="755"/>
      <c r="BM541" s="755"/>
      <c r="BN541" s="755"/>
      <c r="BO541" s="755"/>
      <c r="BP541" s="755"/>
      <c r="BQ541" s="755"/>
      <c r="BR541" s="755"/>
      <c r="BS541" s="755"/>
      <c r="BT541" s="755"/>
      <c r="BU541" s="755"/>
      <c r="BV541" s="755"/>
      <c r="BW541" s="755"/>
      <c r="BX541" s="755"/>
      <c r="BY541" s="755"/>
      <c r="BZ541" s="755"/>
      <c r="CA541" s="755"/>
      <c r="CB541" s="755"/>
      <c r="CC541" s="755"/>
      <c r="CD541" s="755"/>
      <c r="CE541" s="755"/>
      <c r="CF541" s="755"/>
      <c r="CG541" s="755"/>
      <c r="CH541" s="755"/>
      <c r="CI541" s="755"/>
      <c r="CJ541" s="755"/>
      <c r="CK541" s="755"/>
      <c r="CL541" s="755"/>
      <c r="CM541" s="755"/>
      <c r="CN541" s="755"/>
      <c r="CO541" s="755"/>
      <c r="CP541" s="755"/>
      <c r="CQ541" s="755"/>
      <c r="CR541" s="755"/>
      <c r="CS541" s="755"/>
      <c r="CT541" s="755"/>
      <c r="CU541" s="755"/>
      <c r="CV541" s="755"/>
      <c r="CW541" s="755"/>
      <c r="CX541" s="755"/>
      <c r="CY541" s="755"/>
      <c r="CZ541" s="755"/>
      <c r="DA541" s="755"/>
      <c r="DB541" s="755"/>
      <c r="DC541" s="755"/>
      <c r="DD541" s="755"/>
      <c r="DE541" s="755"/>
      <c r="DF541" s="755"/>
      <c r="DG541" s="755"/>
      <c r="DH541" s="755"/>
      <c r="DI541" s="755"/>
      <c r="DJ541" s="755"/>
      <c r="DK541" s="755"/>
      <c r="DL541" s="755"/>
      <c r="DM541" s="755"/>
      <c r="DN541" s="755"/>
      <c r="DO541" s="755"/>
      <c r="DP541" s="755"/>
      <c r="DQ541" s="755"/>
      <c r="DR541" s="755"/>
      <c r="DS541" s="755"/>
      <c r="DT541" s="755"/>
      <c r="DU541" s="755"/>
      <c r="DV541" s="755"/>
      <c r="DW541" s="755"/>
      <c r="DX541" s="755"/>
      <c r="DY541" s="755"/>
      <c r="DZ541" s="755"/>
      <c r="EA541" s="755"/>
      <c r="EB541" s="755"/>
      <c r="EC541" s="755"/>
      <c r="ED541" s="755"/>
      <c r="EE541" s="755"/>
      <c r="EF541" s="755"/>
      <c r="EG541" s="755"/>
      <c r="EH541" s="755"/>
      <c r="EI541" s="755"/>
      <c r="EJ541" s="755"/>
      <c r="EK541" s="755"/>
      <c r="EL541" s="755"/>
      <c r="EM541" s="755"/>
      <c r="EN541" s="755"/>
      <c r="EO541" s="755"/>
      <c r="EP541" s="755"/>
      <c r="EQ541" s="755"/>
      <c r="ER541" s="755"/>
      <c r="ES541" s="755"/>
      <c r="ET541" s="755"/>
      <c r="EU541" s="755"/>
      <c r="EV541" s="755"/>
      <c r="EW541" s="755"/>
      <c r="EX541" s="755"/>
      <c r="EY541" s="755"/>
      <c r="EZ541" s="755"/>
      <c r="FA541" s="755"/>
      <c r="FB541" s="755"/>
      <c r="FC541" s="755"/>
      <c r="FD541" s="755"/>
      <c r="FE541" s="755"/>
      <c r="FF541" s="755"/>
      <c r="FG541" s="755"/>
      <c r="FH541" s="755"/>
      <c r="FI541" s="755"/>
      <c r="FJ541" s="755"/>
      <c r="FK541" s="755"/>
      <c r="FL541" s="755"/>
      <c r="FM541" s="755"/>
      <c r="FN541" s="755"/>
      <c r="FO541" s="755"/>
      <c r="FP541" s="755"/>
      <c r="FQ541" s="755"/>
      <c r="FR541" s="755"/>
      <c r="FS541" s="755"/>
      <c r="FT541" s="755"/>
      <c r="FU541" s="755"/>
      <c r="FV541" s="755"/>
      <c r="FW541" s="755"/>
      <c r="FX541" s="755"/>
      <c r="FY541" s="755"/>
      <c r="FZ541" s="755"/>
      <c r="GA541" s="755"/>
      <c r="GB541" s="755"/>
      <c r="GC541" s="755"/>
      <c r="GD541" s="755"/>
      <c r="GE541" s="755"/>
      <c r="GF541" s="755"/>
      <c r="GG541" s="755"/>
      <c r="GH541" s="755"/>
      <c r="GI541" s="755"/>
      <c r="GJ541" s="755"/>
      <c r="GK541" s="755"/>
      <c r="GL541" s="755"/>
      <c r="GM541" s="755"/>
      <c r="GN541" s="755"/>
      <c r="GO541" s="755"/>
      <c r="GP541" s="755"/>
      <c r="GQ541" s="755"/>
      <c r="GR541" s="755"/>
      <c r="GS541" s="755"/>
      <c r="GT541" s="755"/>
      <c r="GU541" s="755"/>
      <c r="GV541" s="755"/>
      <c r="GW541" s="755"/>
      <c r="GX541" s="755"/>
      <c r="GY541" s="755"/>
      <c r="GZ541" s="755"/>
      <c r="HA541" s="755"/>
      <c r="HB541" s="755"/>
      <c r="HC541" s="755"/>
      <c r="HD541" s="755"/>
      <c r="HE541" s="755"/>
      <c r="HF541" s="755"/>
      <c r="HG541" s="755"/>
      <c r="HH541" s="755"/>
      <c r="HI541" s="755"/>
      <c r="HJ541" s="755"/>
      <c r="HK541" s="755"/>
      <c r="HL541" s="755"/>
      <c r="HM541" s="755"/>
      <c r="HN541" s="755"/>
    </row>
    <row r="542" spans="1:222" s="756" customFormat="1" ht="18.75" customHeight="1" x14ac:dyDescent="0.25">
      <c r="A542" s="732">
        <v>479</v>
      </c>
      <c r="B542" s="752" t="s">
        <v>4501</v>
      </c>
      <c r="C542" s="752" t="s">
        <v>2802</v>
      </c>
      <c r="D542" s="752" t="s">
        <v>82</v>
      </c>
      <c r="E542" s="732">
        <v>0.13</v>
      </c>
      <c r="F542" s="732">
        <v>88</v>
      </c>
      <c r="G542" s="776" t="str">
        <f t="shared" si="10"/>
        <v>Tốt</v>
      </c>
      <c r="H542" s="739"/>
      <c r="I542" s="755"/>
      <c r="J542" s="755"/>
      <c r="K542" s="755"/>
      <c r="L542" s="755"/>
      <c r="M542" s="755"/>
      <c r="N542" s="755"/>
      <c r="O542" s="755"/>
      <c r="P542" s="755"/>
      <c r="Q542" s="755"/>
      <c r="R542" s="755"/>
      <c r="S542" s="755"/>
      <c r="T542" s="755"/>
      <c r="U542" s="755"/>
      <c r="V542" s="755"/>
      <c r="W542" s="755"/>
      <c r="X542" s="755"/>
      <c r="Y542" s="755"/>
      <c r="Z542" s="755"/>
      <c r="AA542" s="755"/>
      <c r="AB542" s="755"/>
      <c r="AC542" s="755"/>
      <c r="AD542" s="755"/>
      <c r="AE542" s="755"/>
      <c r="AF542" s="755"/>
      <c r="AG542" s="755"/>
      <c r="AH542" s="755"/>
      <c r="AI542" s="755"/>
      <c r="AJ542" s="755"/>
      <c r="AK542" s="755"/>
      <c r="AL542" s="755"/>
      <c r="AM542" s="755"/>
      <c r="AN542" s="755"/>
      <c r="AO542" s="755"/>
      <c r="AP542" s="755"/>
      <c r="AQ542" s="755"/>
      <c r="AR542" s="755"/>
      <c r="AS542" s="755"/>
      <c r="AT542" s="755"/>
      <c r="AU542" s="755"/>
      <c r="AV542" s="755"/>
      <c r="AW542" s="755"/>
      <c r="AX542" s="755"/>
      <c r="AY542" s="755"/>
      <c r="AZ542" s="755"/>
      <c r="BA542" s="755"/>
      <c r="BB542" s="755"/>
      <c r="BC542" s="755"/>
      <c r="BD542" s="755"/>
      <c r="BE542" s="755"/>
      <c r="BF542" s="755"/>
      <c r="BG542" s="755"/>
      <c r="BH542" s="755"/>
      <c r="BI542" s="755"/>
      <c r="BJ542" s="755"/>
      <c r="BK542" s="755"/>
      <c r="BL542" s="755"/>
      <c r="BM542" s="755"/>
      <c r="BN542" s="755"/>
      <c r="BO542" s="755"/>
      <c r="BP542" s="755"/>
      <c r="BQ542" s="755"/>
      <c r="BR542" s="755"/>
      <c r="BS542" s="755"/>
      <c r="BT542" s="755"/>
      <c r="BU542" s="755"/>
      <c r="BV542" s="755"/>
      <c r="BW542" s="755"/>
      <c r="BX542" s="755"/>
      <c r="BY542" s="755"/>
      <c r="BZ542" s="755"/>
      <c r="CA542" s="755"/>
      <c r="CB542" s="755"/>
      <c r="CC542" s="755"/>
      <c r="CD542" s="755"/>
      <c r="CE542" s="755"/>
      <c r="CF542" s="755"/>
      <c r="CG542" s="755"/>
      <c r="CH542" s="755"/>
      <c r="CI542" s="755"/>
      <c r="CJ542" s="755"/>
      <c r="CK542" s="755"/>
      <c r="CL542" s="755"/>
      <c r="CM542" s="755"/>
      <c r="CN542" s="755"/>
      <c r="CO542" s="755"/>
      <c r="CP542" s="755"/>
      <c r="CQ542" s="755"/>
      <c r="CR542" s="755"/>
      <c r="CS542" s="755"/>
      <c r="CT542" s="755"/>
      <c r="CU542" s="755"/>
      <c r="CV542" s="755"/>
      <c r="CW542" s="755"/>
      <c r="CX542" s="755"/>
      <c r="CY542" s="755"/>
      <c r="CZ542" s="755"/>
      <c r="DA542" s="755"/>
      <c r="DB542" s="755"/>
      <c r="DC542" s="755"/>
      <c r="DD542" s="755"/>
      <c r="DE542" s="755"/>
      <c r="DF542" s="755"/>
      <c r="DG542" s="755"/>
      <c r="DH542" s="755"/>
      <c r="DI542" s="755"/>
      <c r="DJ542" s="755"/>
      <c r="DK542" s="755"/>
      <c r="DL542" s="755"/>
      <c r="DM542" s="755"/>
      <c r="DN542" s="755"/>
      <c r="DO542" s="755"/>
      <c r="DP542" s="755"/>
      <c r="DQ542" s="755"/>
      <c r="DR542" s="755"/>
      <c r="DS542" s="755"/>
      <c r="DT542" s="755"/>
      <c r="DU542" s="755"/>
      <c r="DV542" s="755"/>
      <c r="DW542" s="755"/>
      <c r="DX542" s="755"/>
      <c r="DY542" s="755"/>
      <c r="DZ542" s="755"/>
      <c r="EA542" s="755"/>
      <c r="EB542" s="755"/>
      <c r="EC542" s="755"/>
      <c r="ED542" s="755"/>
      <c r="EE542" s="755"/>
      <c r="EF542" s="755"/>
      <c r="EG542" s="755"/>
      <c r="EH542" s="755"/>
      <c r="EI542" s="755"/>
      <c r="EJ542" s="755"/>
      <c r="EK542" s="755"/>
      <c r="EL542" s="755"/>
      <c r="EM542" s="755"/>
      <c r="EN542" s="755"/>
      <c r="EO542" s="755"/>
      <c r="EP542" s="755"/>
      <c r="EQ542" s="755"/>
      <c r="ER542" s="755"/>
      <c r="ES542" s="755"/>
      <c r="ET542" s="755"/>
      <c r="EU542" s="755"/>
      <c r="EV542" s="755"/>
      <c r="EW542" s="755"/>
      <c r="EX542" s="755"/>
      <c r="EY542" s="755"/>
      <c r="EZ542" s="755"/>
      <c r="FA542" s="755"/>
      <c r="FB542" s="755"/>
      <c r="FC542" s="755"/>
      <c r="FD542" s="755"/>
      <c r="FE542" s="755"/>
      <c r="FF542" s="755"/>
      <c r="FG542" s="755"/>
      <c r="FH542" s="755"/>
      <c r="FI542" s="755"/>
      <c r="FJ542" s="755"/>
      <c r="FK542" s="755"/>
      <c r="FL542" s="755"/>
      <c r="FM542" s="755"/>
      <c r="FN542" s="755"/>
      <c r="FO542" s="755"/>
      <c r="FP542" s="755"/>
      <c r="FQ542" s="755"/>
      <c r="FR542" s="755"/>
      <c r="FS542" s="755"/>
      <c r="FT542" s="755"/>
      <c r="FU542" s="755"/>
      <c r="FV542" s="755"/>
      <c r="FW542" s="755"/>
      <c r="FX542" s="755"/>
      <c r="FY542" s="755"/>
      <c r="FZ542" s="755"/>
      <c r="GA542" s="755"/>
      <c r="GB542" s="755"/>
      <c r="GC542" s="755"/>
      <c r="GD542" s="755"/>
      <c r="GE542" s="755"/>
      <c r="GF542" s="755"/>
      <c r="GG542" s="755"/>
      <c r="GH542" s="755"/>
      <c r="GI542" s="755"/>
      <c r="GJ542" s="755"/>
      <c r="GK542" s="755"/>
      <c r="GL542" s="755"/>
      <c r="GM542" s="755"/>
      <c r="GN542" s="755"/>
      <c r="GO542" s="755"/>
      <c r="GP542" s="755"/>
      <c r="GQ542" s="755"/>
      <c r="GR542" s="755"/>
      <c r="GS542" s="755"/>
      <c r="GT542" s="755"/>
      <c r="GU542" s="755"/>
      <c r="GV542" s="755"/>
      <c r="GW542" s="755"/>
      <c r="GX542" s="755"/>
      <c r="GY542" s="755"/>
      <c r="GZ542" s="755"/>
      <c r="HA542" s="755"/>
      <c r="HB542" s="755"/>
      <c r="HC542" s="755"/>
      <c r="HD542" s="755"/>
      <c r="HE542" s="755"/>
      <c r="HF542" s="755"/>
      <c r="HG542" s="755"/>
      <c r="HH542" s="755"/>
      <c r="HI542" s="755"/>
      <c r="HJ542" s="755"/>
      <c r="HK542" s="755"/>
      <c r="HL542" s="755"/>
      <c r="HM542" s="755"/>
      <c r="HN542" s="755"/>
    </row>
    <row r="543" spans="1:222" s="756" customFormat="1" ht="18.75" customHeight="1" x14ac:dyDescent="0.25">
      <c r="A543" s="732">
        <v>480</v>
      </c>
      <c r="B543" s="752" t="s">
        <v>4502</v>
      </c>
      <c r="C543" s="752" t="s">
        <v>4503</v>
      </c>
      <c r="D543" s="752" t="s">
        <v>82</v>
      </c>
      <c r="E543" s="732">
        <v>0</v>
      </c>
      <c r="F543" s="732">
        <v>20</v>
      </c>
      <c r="G543" s="776" t="str">
        <f t="shared" si="10"/>
        <v>Kém</v>
      </c>
      <c r="H543" s="739"/>
      <c r="I543" s="755"/>
      <c r="J543" s="755"/>
      <c r="K543" s="755"/>
      <c r="L543" s="755"/>
      <c r="M543" s="755"/>
      <c r="N543" s="755"/>
      <c r="O543" s="755"/>
      <c r="P543" s="755"/>
      <c r="Q543" s="755"/>
      <c r="R543" s="755"/>
      <c r="S543" s="755"/>
      <c r="T543" s="755"/>
      <c r="U543" s="755"/>
      <c r="V543" s="755"/>
      <c r="W543" s="755"/>
      <c r="X543" s="755"/>
      <c r="Y543" s="755"/>
      <c r="Z543" s="755"/>
      <c r="AA543" s="755"/>
      <c r="AB543" s="755"/>
      <c r="AC543" s="755"/>
      <c r="AD543" s="755"/>
      <c r="AE543" s="755"/>
      <c r="AF543" s="755"/>
      <c r="AG543" s="755"/>
      <c r="AH543" s="755"/>
      <c r="AI543" s="755"/>
      <c r="AJ543" s="755"/>
      <c r="AK543" s="755"/>
      <c r="AL543" s="755"/>
      <c r="AM543" s="755"/>
      <c r="AN543" s="755"/>
      <c r="AO543" s="755"/>
      <c r="AP543" s="755"/>
      <c r="AQ543" s="755"/>
      <c r="AR543" s="755"/>
      <c r="AS543" s="755"/>
      <c r="AT543" s="755"/>
      <c r="AU543" s="755"/>
      <c r="AV543" s="755"/>
      <c r="AW543" s="755"/>
      <c r="AX543" s="755"/>
      <c r="AY543" s="755"/>
      <c r="AZ543" s="755"/>
      <c r="BA543" s="755"/>
      <c r="BB543" s="755"/>
      <c r="BC543" s="755"/>
      <c r="BD543" s="755"/>
      <c r="BE543" s="755"/>
      <c r="BF543" s="755"/>
      <c r="BG543" s="755"/>
      <c r="BH543" s="755"/>
      <c r="BI543" s="755"/>
      <c r="BJ543" s="755"/>
      <c r="BK543" s="755"/>
      <c r="BL543" s="755"/>
      <c r="BM543" s="755"/>
      <c r="BN543" s="755"/>
      <c r="BO543" s="755"/>
      <c r="BP543" s="755"/>
      <c r="BQ543" s="755"/>
      <c r="BR543" s="755"/>
      <c r="BS543" s="755"/>
      <c r="BT543" s="755"/>
      <c r="BU543" s="755"/>
      <c r="BV543" s="755"/>
      <c r="BW543" s="755"/>
      <c r="BX543" s="755"/>
      <c r="BY543" s="755"/>
      <c r="BZ543" s="755"/>
      <c r="CA543" s="755"/>
      <c r="CB543" s="755"/>
      <c r="CC543" s="755"/>
      <c r="CD543" s="755"/>
      <c r="CE543" s="755"/>
      <c r="CF543" s="755"/>
      <c r="CG543" s="755"/>
      <c r="CH543" s="755"/>
      <c r="CI543" s="755"/>
      <c r="CJ543" s="755"/>
      <c r="CK543" s="755"/>
      <c r="CL543" s="755"/>
      <c r="CM543" s="755"/>
      <c r="CN543" s="755"/>
      <c r="CO543" s="755"/>
      <c r="CP543" s="755"/>
      <c r="CQ543" s="755"/>
      <c r="CR543" s="755"/>
      <c r="CS543" s="755"/>
      <c r="CT543" s="755"/>
      <c r="CU543" s="755"/>
      <c r="CV543" s="755"/>
      <c r="CW543" s="755"/>
      <c r="CX543" s="755"/>
      <c r="CY543" s="755"/>
      <c r="CZ543" s="755"/>
      <c r="DA543" s="755"/>
      <c r="DB543" s="755"/>
      <c r="DC543" s="755"/>
      <c r="DD543" s="755"/>
      <c r="DE543" s="755"/>
      <c r="DF543" s="755"/>
      <c r="DG543" s="755"/>
      <c r="DH543" s="755"/>
      <c r="DI543" s="755"/>
      <c r="DJ543" s="755"/>
      <c r="DK543" s="755"/>
      <c r="DL543" s="755"/>
      <c r="DM543" s="755"/>
      <c r="DN543" s="755"/>
      <c r="DO543" s="755"/>
      <c r="DP543" s="755"/>
      <c r="DQ543" s="755"/>
      <c r="DR543" s="755"/>
      <c r="DS543" s="755"/>
      <c r="DT543" s="755"/>
      <c r="DU543" s="755"/>
      <c r="DV543" s="755"/>
      <c r="DW543" s="755"/>
      <c r="DX543" s="755"/>
      <c r="DY543" s="755"/>
      <c r="DZ543" s="755"/>
      <c r="EA543" s="755"/>
      <c r="EB543" s="755"/>
      <c r="EC543" s="755"/>
      <c r="ED543" s="755"/>
      <c r="EE543" s="755"/>
      <c r="EF543" s="755"/>
      <c r="EG543" s="755"/>
      <c r="EH543" s="755"/>
      <c r="EI543" s="755"/>
      <c r="EJ543" s="755"/>
      <c r="EK543" s="755"/>
      <c r="EL543" s="755"/>
      <c r="EM543" s="755"/>
      <c r="EN543" s="755"/>
      <c r="EO543" s="755"/>
      <c r="EP543" s="755"/>
      <c r="EQ543" s="755"/>
      <c r="ER543" s="755"/>
      <c r="ES543" s="755"/>
      <c r="ET543" s="755"/>
      <c r="EU543" s="755"/>
      <c r="EV543" s="755"/>
      <c r="EW543" s="755"/>
      <c r="EX543" s="755"/>
      <c r="EY543" s="755"/>
      <c r="EZ543" s="755"/>
      <c r="FA543" s="755"/>
      <c r="FB543" s="755"/>
      <c r="FC543" s="755"/>
      <c r="FD543" s="755"/>
      <c r="FE543" s="755"/>
      <c r="FF543" s="755"/>
      <c r="FG543" s="755"/>
      <c r="FH543" s="755"/>
      <c r="FI543" s="755"/>
      <c r="FJ543" s="755"/>
      <c r="FK543" s="755"/>
      <c r="FL543" s="755"/>
      <c r="FM543" s="755"/>
      <c r="FN543" s="755"/>
      <c r="FO543" s="755"/>
      <c r="FP543" s="755"/>
      <c r="FQ543" s="755"/>
      <c r="FR543" s="755"/>
      <c r="FS543" s="755"/>
      <c r="FT543" s="755"/>
      <c r="FU543" s="755"/>
      <c r="FV543" s="755"/>
      <c r="FW543" s="755"/>
      <c r="FX543" s="755"/>
      <c r="FY543" s="755"/>
      <c r="FZ543" s="755"/>
      <c r="GA543" s="755"/>
      <c r="GB543" s="755"/>
      <c r="GC543" s="755"/>
      <c r="GD543" s="755"/>
      <c r="GE543" s="755"/>
      <c r="GF543" s="755"/>
      <c r="GG543" s="755"/>
      <c r="GH543" s="755"/>
      <c r="GI543" s="755"/>
      <c r="GJ543" s="755"/>
      <c r="GK543" s="755"/>
      <c r="GL543" s="755"/>
      <c r="GM543" s="755"/>
      <c r="GN543" s="755"/>
      <c r="GO543" s="755"/>
      <c r="GP543" s="755"/>
      <c r="GQ543" s="755"/>
      <c r="GR543" s="755"/>
      <c r="GS543" s="755"/>
      <c r="GT543" s="755"/>
      <c r="GU543" s="755"/>
      <c r="GV543" s="755"/>
      <c r="GW543" s="755"/>
      <c r="GX543" s="755"/>
      <c r="GY543" s="755"/>
      <c r="GZ543" s="755"/>
      <c r="HA543" s="755"/>
      <c r="HB543" s="755"/>
      <c r="HC543" s="755"/>
      <c r="HD543" s="755"/>
      <c r="HE543" s="755"/>
      <c r="HF543" s="755"/>
      <c r="HG543" s="755"/>
      <c r="HH543" s="755"/>
      <c r="HI543" s="755"/>
      <c r="HJ543" s="755"/>
      <c r="HK543" s="755"/>
      <c r="HL543" s="755"/>
      <c r="HM543" s="755"/>
      <c r="HN543" s="755"/>
    </row>
    <row r="544" spans="1:222" s="756" customFormat="1" ht="18.75" customHeight="1" x14ac:dyDescent="0.25">
      <c r="A544" s="732">
        <v>481</v>
      </c>
      <c r="B544" s="752" t="s">
        <v>4504</v>
      </c>
      <c r="C544" s="752" t="s">
        <v>394</v>
      </c>
      <c r="D544" s="752" t="s">
        <v>82</v>
      </c>
      <c r="E544" s="732">
        <v>1.19</v>
      </c>
      <c r="F544" s="732">
        <v>95</v>
      </c>
      <c r="G544" s="776" t="str">
        <f t="shared" si="10"/>
        <v>Xuất sắc</v>
      </c>
      <c r="H544" s="739"/>
      <c r="I544" s="755"/>
      <c r="J544" s="755"/>
      <c r="K544" s="755"/>
      <c r="L544" s="755"/>
      <c r="M544" s="755"/>
      <c r="N544" s="755"/>
      <c r="O544" s="755"/>
      <c r="P544" s="755"/>
      <c r="Q544" s="755"/>
      <c r="R544" s="755"/>
      <c r="S544" s="755"/>
      <c r="T544" s="755"/>
      <c r="U544" s="755"/>
      <c r="V544" s="755"/>
      <c r="W544" s="755"/>
      <c r="X544" s="755"/>
      <c r="Y544" s="755"/>
      <c r="Z544" s="755"/>
      <c r="AA544" s="755"/>
      <c r="AB544" s="755"/>
      <c r="AC544" s="755"/>
      <c r="AD544" s="755"/>
      <c r="AE544" s="755"/>
      <c r="AF544" s="755"/>
      <c r="AG544" s="755"/>
      <c r="AH544" s="755"/>
      <c r="AI544" s="755"/>
      <c r="AJ544" s="755"/>
      <c r="AK544" s="755"/>
      <c r="AL544" s="755"/>
      <c r="AM544" s="755"/>
      <c r="AN544" s="755"/>
      <c r="AO544" s="755"/>
      <c r="AP544" s="755"/>
      <c r="AQ544" s="755"/>
      <c r="AR544" s="755"/>
      <c r="AS544" s="755"/>
      <c r="AT544" s="755"/>
      <c r="AU544" s="755"/>
      <c r="AV544" s="755"/>
      <c r="AW544" s="755"/>
      <c r="AX544" s="755"/>
      <c r="AY544" s="755"/>
      <c r="AZ544" s="755"/>
      <c r="BA544" s="755"/>
      <c r="BB544" s="755"/>
      <c r="BC544" s="755"/>
      <c r="BD544" s="755"/>
      <c r="BE544" s="755"/>
      <c r="BF544" s="755"/>
      <c r="BG544" s="755"/>
      <c r="BH544" s="755"/>
      <c r="BI544" s="755"/>
      <c r="BJ544" s="755"/>
      <c r="BK544" s="755"/>
      <c r="BL544" s="755"/>
      <c r="BM544" s="755"/>
      <c r="BN544" s="755"/>
      <c r="BO544" s="755"/>
      <c r="BP544" s="755"/>
      <c r="BQ544" s="755"/>
      <c r="BR544" s="755"/>
      <c r="BS544" s="755"/>
      <c r="BT544" s="755"/>
      <c r="BU544" s="755"/>
      <c r="BV544" s="755"/>
      <c r="BW544" s="755"/>
      <c r="BX544" s="755"/>
      <c r="BY544" s="755"/>
      <c r="BZ544" s="755"/>
      <c r="CA544" s="755"/>
      <c r="CB544" s="755"/>
      <c r="CC544" s="755"/>
      <c r="CD544" s="755"/>
      <c r="CE544" s="755"/>
      <c r="CF544" s="755"/>
      <c r="CG544" s="755"/>
      <c r="CH544" s="755"/>
      <c r="CI544" s="755"/>
      <c r="CJ544" s="755"/>
      <c r="CK544" s="755"/>
      <c r="CL544" s="755"/>
      <c r="CM544" s="755"/>
      <c r="CN544" s="755"/>
      <c r="CO544" s="755"/>
      <c r="CP544" s="755"/>
      <c r="CQ544" s="755"/>
      <c r="CR544" s="755"/>
      <c r="CS544" s="755"/>
      <c r="CT544" s="755"/>
      <c r="CU544" s="755"/>
      <c r="CV544" s="755"/>
      <c r="CW544" s="755"/>
      <c r="CX544" s="755"/>
      <c r="CY544" s="755"/>
      <c r="CZ544" s="755"/>
      <c r="DA544" s="755"/>
      <c r="DB544" s="755"/>
      <c r="DC544" s="755"/>
      <c r="DD544" s="755"/>
      <c r="DE544" s="755"/>
      <c r="DF544" s="755"/>
      <c r="DG544" s="755"/>
      <c r="DH544" s="755"/>
      <c r="DI544" s="755"/>
      <c r="DJ544" s="755"/>
      <c r="DK544" s="755"/>
      <c r="DL544" s="755"/>
      <c r="DM544" s="755"/>
      <c r="DN544" s="755"/>
      <c r="DO544" s="755"/>
      <c r="DP544" s="755"/>
      <c r="DQ544" s="755"/>
      <c r="DR544" s="755"/>
      <c r="DS544" s="755"/>
      <c r="DT544" s="755"/>
      <c r="DU544" s="755"/>
      <c r="DV544" s="755"/>
      <c r="DW544" s="755"/>
      <c r="DX544" s="755"/>
      <c r="DY544" s="755"/>
      <c r="DZ544" s="755"/>
      <c r="EA544" s="755"/>
      <c r="EB544" s="755"/>
      <c r="EC544" s="755"/>
      <c r="ED544" s="755"/>
      <c r="EE544" s="755"/>
      <c r="EF544" s="755"/>
      <c r="EG544" s="755"/>
      <c r="EH544" s="755"/>
      <c r="EI544" s="755"/>
      <c r="EJ544" s="755"/>
      <c r="EK544" s="755"/>
      <c r="EL544" s="755"/>
      <c r="EM544" s="755"/>
      <c r="EN544" s="755"/>
      <c r="EO544" s="755"/>
      <c r="EP544" s="755"/>
      <c r="EQ544" s="755"/>
      <c r="ER544" s="755"/>
      <c r="ES544" s="755"/>
      <c r="ET544" s="755"/>
      <c r="EU544" s="755"/>
      <c r="EV544" s="755"/>
      <c r="EW544" s="755"/>
      <c r="EX544" s="755"/>
      <c r="EY544" s="755"/>
      <c r="EZ544" s="755"/>
      <c r="FA544" s="755"/>
      <c r="FB544" s="755"/>
      <c r="FC544" s="755"/>
      <c r="FD544" s="755"/>
      <c r="FE544" s="755"/>
      <c r="FF544" s="755"/>
      <c r="FG544" s="755"/>
      <c r="FH544" s="755"/>
      <c r="FI544" s="755"/>
      <c r="FJ544" s="755"/>
      <c r="FK544" s="755"/>
      <c r="FL544" s="755"/>
      <c r="FM544" s="755"/>
      <c r="FN544" s="755"/>
      <c r="FO544" s="755"/>
      <c r="FP544" s="755"/>
      <c r="FQ544" s="755"/>
      <c r="FR544" s="755"/>
      <c r="FS544" s="755"/>
      <c r="FT544" s="755"/>
      <c r="FU544" s="755"/>
      <c r="FV544" s="755"/>
      <c r="FW544" s="755"/>
      <c r="FX544" s="755"/>
      <c r="FY544" s="755"/>
      <c r="FZ544" s="755"/>
      <c r="GA544" s="755"/>
      <c r="GB544" s="755"/>
      <c r="GC544" s="755"/>
      <c r="GD544" s="755"/>
      <c r="GE544" s="755"/>
      <c r="GF544" s="755"/>
      <c r="GG544" s="755"/>
      <c r="GH544" s="755"/>
      <c r="GI544" s="755"/>
      <c r="GJ544" s="755"/>
      <c r="GK544" s="755"/>
      <c r="GL544" s="755"/>
      <c r="GM544" s="755"/>
      <c r="GN544" s="755"/>
      <c r="GO544" s="755"/>
      <c r="GP544" s="755"/>
      <c r="GQ544" s="755"/>
      <c r="GR544" s="755"/>
      <c r="GS544" s="755"/>
      <c r="GT544" s="755"/>
      <c r="GU544" s="755"/>
      <c r="GV544" s="755"/>
      <c r="GW544" s="755"/>
      <c r="GX544" s="755"/>
      <c r="GY544" s="755"/>
      <c r="GZ544" s="755"/>
      <c r="HA544" s="755"/>
      <c r="HB544" s="755"/>
      <c r="HC544" s="755"/>
      <c r="HD544" s="755"/>
      <c r="HE544" s="755"/>
      <c r="HF544" s="755"/>
      <c r="HG544" s="755"/>
      <c r="HH544" s="755"/>
      <c r="HI544" s="755"/>
      <c r="HJ544" s="755"/>
      <c r="HK544" s="755"/>
      <c r="HL544" s="755"/>
      <c r="HM544" s="755"/>
      <c r="HN544" s="755"/>
    </row>
    <row r="545" spans="1:222" s="756" customFormat="1" ht="18.75" customHeight="1" x14ac:dyDescent="0.25">
      <c r="A545" s="732">
        <v>482</v>
      </c>
      <c r="B545" s="752" t="s">
        <v>4505</v>
      </c>
      <c r="C545" s="752" t="s">
        <v>4074</v>
      </c>
      <c r="D545" s="752" t="s">
        <v>82</v>
      </c>
      <c r="E545" s="732">
        <v>2.38</v>
      </c>
      <c r="F545" s="732">
        <v>95</v>
      </c>
      <c r="G545" s="776" t="str">
        <f t="shared" si="10"/>
        <v>Xuất sắc</v>
      </c>
      <c r="H545" s="732"/>
      <c r="I545" s="755"/>
      <c r="J545" s="755"/>
      <c r="K545" s="755"/>
      <c r="L545" s="755"/>
      <c r="M545" s="755"/>
      <c r="N545" s="755"/>
      <c r="O545" s="755"/>
      <c r="P545" s="755"/>
      <c r="Q545" s="755"/>
      <c r="R545" s="755"/>
      <c r="S545" s="755"/>
      <c r="T545" s="755"/>
      <c r="U545" s="755"/>
      <c r="V545" s="755"/>
      <c r="W545" s="755"/>
      <c r="X545" s="755"/>
      <c r="Y545" s="755"/>
      <c r="Z545" s="755"/>
      <c r="AA545" s="755"/>
      <c r="AB545" s="755"/>
      <c r="AC545" s="755"/>
      <c r="AD545" s="755"/>
      <c r="AE545" s="755"/>
      <c r="AF545" s="755"/>
      <c r="AG545" s="755"/>
      <c r="AH545" s="755"/>
      <c r="AI545" s="755"/>
      <c r="AJ545" s="755"/>
      <c r="AK545" s="755"/>
      <c r="AL545" s="755"/>
      <c r="AM545" s="755"/>
      <c r="AN545" s="755"/>
      <c r="AO545" s="755"/>
      <c r="AP545" s="755"/>
      <c r="AQ545" s="755"/>
      <c r="AR545" s="755"/>
      <c r="AS545" s="755"/>
      <c r="AT545" s="755"/>
      <c r="AU545" s="755"/>
      <c r="AV545" s="755"/>
      <c r="AW545" s="755"/>
      <c r="AX545" s="755"/>
      <c r="AY545" s="755"/>
      <c r="AZ545" s="755"/>
      <c r="BA545" s="755"/>
      <c r="BB545" s="755"/>
      <c r="BC545" s="755"/>
      <c r="BD545" s="755"/>
      <c r="BE545" s="755"/>
      <c r="BF545" s="755"/>
      <c r="BG545" s="755"/>
      <c r="BH545" s="755"/>
      <c r="BI545" s="755"/>
      <c r="BJ545" s="755"/>
      <c r="BK545" s="755"/>
      <c r="BL545" s="755"/>
      <c r="BM545" s="755"/>
      <c r="BN545" s="755"/>
      <c r="BO545" s="755"/>
      <c r="BP545" s="755"/>
      <c r="BQ545" s="755"/>
      <c r="BR545" s="755"/>
      <c r="BS545" s="755"/>
      <c r="BT545" s="755"/>
      <c r="BU545" s="755"/>
      <c r="BV545" s="755"/>
      <c r="BW545" s="755"/>
      <c r="BX545" s="755"/>
      <c r="BY545" s="755"/>
      <c r="BZ545" s="755"/>
      <c r="CA545" s="755"/>
      <c r="CB545" s="755"/>
      <c r="CC545" s="755"/>
      <c r="CD545" s="755"/>
      <c r="CE545" s="755"/>
      <c r="CF545" s="755"/>
      <c r="CG545" s="755"/>
      <c r="CH545" s="755"/>
      <c r="CI545" s="755"/>
      <c r="CJ545" s="755"/>
      <c r="CK545" s="755"/>
      <c r="CL545" s="755"/>
      <c r="CM545" s="755"/>
      <c r="CN545" s="755"/>
      <c r="CO545" s="755"/>
      <c r="CP545" s="755"/>
      <c r="CQ545" s="755"/>
      <c r="CR545" s="755"/>
      <c r="CS545" s="755"/>
      <c r="CT545" s="755"/>
      <c r="CU545" s="755"/>
      <c r="CV545" s="755"/>
      <c r="CW545" s="755"/>
      <c r="CX545" s="755"/>
      <c r="CY545" s="755"/>
      <c r="CZ545" s="755"/>
      <c r="DA545" s="755"/>
      <c r="DB545" s="755"/>
      <c r="DC545" s="755"/>
      <c r="DD545" s="755"/>
      <c r="DE545" s="755"/>
      <c r="DF545" s="755"/>
      <c r="DG545" s="755"/>
      <c r="DH545" s="755"/>
      <c r="DI545" s="755"/>
      <c r="DJ545" s="755"/>
      <c r="DK545" s="755"/>
      <c r="DL545" s="755"/>
      <c r="DM545" s="755"/>
      <c r="DN545" s="755"/>
      <c r="DO545" s="755"/>
      <c r="DP545" s="755"/>
      <c r="DQ545" s="755"/>
      <c r="DR545" s="755"/>
      <c r="DS545" s="755"/>
      <c r="DT545" s="755"/>
      <c r="DU545" s="755"/>
      <c r="DV545" s="755"/>
      <c r="DW545" s="755"/>
      <c r="DX545" s="755"/>
      <c r="DY545" s="755"/>
      <c r="DZ545" s="755"/>
      <c r="EA545" s="755"/>
      <c r="EB545" s="755"/>
      <c r="EC545" s="755"/>
      <c r="ED545" s="755"/>
      <c r="EE545" s="755"/>
      <c r="EF545" s="755"/>
      <c r="EG545" s="755"/>
      <c r="EH545" s="755"/>
      <c r="EI545" s="755"/>
      <c r="EJ545" s="755"/>
      <c r="EK545" s="755"/>
      <c r="EL545" s="755"/>
      <c r="EM545" s="755"/>
      <c r="EN545" s="755"/>
      <c r="EO545" s="755"/>
      <c r="EP545" s="755"/>
      <c r="EQ545" s="755"/>
      <c r="ER545" s="755"/>
      <c r="ES545" s="755"/>
      <c r="ET545" s="755"/>
      <c r="EU545" s="755"/>
      <c r="EV545" s="755"/>
      <c r="EW545" s="755"/>
      <c r="EX545" s="755"/>
      <c r="EY545" s="755"/>
      <c r="EZ545" s="755"/>
      <c r="FA545" s="755"/>
      <c r="FB545" s="755"/>
      <c r="FC545" s="755"/>
      <c r="FD545" s="755"/>
      <c r="FE545" s="755"/>
      <c r="FF545" s="755"/>
      <c r="FG545" s="755"/>
      <c r="FH545" s="755"/>
      <c r="FI545" s="755"/>
      <c r="FJ545" s="755"/>
      <c r="FK545" s="755"/>
      <c r="FL545" s="755"/>
      <c r="FM545" s="755"/>
      <c r="FN545" s="755"/>
      <c r="FO545" s="755"/>
      <c r="FP545" s="755"/>
      <c r="FQ545" s="755"/>
      <c r="FR545" s="755"/>
      <c r="FS545" s="755"/>
      <c r="FT545" s="755"/>
      <c r="FU545" s="755"/>
      <c r="FV545" s="755"/>
      <c r="FW545" s="755"/>
      <c r="FX545" s="755"/>
      <c r="FY545" s="755"/>
      <c r="FZ545" s="755"/>
      <c r="GA545" s="755"/>
      <c r="GB545" s="755"/>
      <c r="GC545" s="755"/>
      <c r="GD545" s="755"/>
      <c r="GE545" s="755"/>
      <c r="GF545" s="755"/>
      <c r="GG545" s="755"/>
      <c r="GH545" s="755"/>
      <c r="GI545" s="755"/>
      <c r="GJ545" s="755"/>
      <c r="GK545" s="755"/>
      <c r="GL545" s="755"/>
      <c r="GM545" s="755"/>
      <c r="GN545" s="755"/>
      <c r="GO545" s="755"/>
      <c r="GP545" s="755"/>
      <c r="GQ545" s="755"/>
      <c r="GR545" s="755"/>
      <c r="GS545" s="755"/>
      <c r="GT545" s="755"/>
      <c r="GU545" s="755"/>
      <c r="GV545" s="755"/>
      <c r="GW545" s="755"/>
      <c r="GX545" s="755"/>
      <c r="GY545" s="755"/>
      <c r="GZ545" s="755"/>
      <c r="HA545" s="755"/>
      <c r="HB545" s="755"/>
      <c r="HC545" s="755"/>
      <c r="HD545" s="755"/>
      <c r="HE545" s="755"/>
      <c r="HF545" s="755"/>
      <c r="HG545" s="755"/>
      <c r="HH545" s="755"/>
      <c r="HI545" s="755"/>
      <c r="HJ545" s="755"/>
      <c r="HK545" s="755"/>
      <c r="HL545" s="755"/>
      <c r="HM545" s="755"/>
      <c r="HN545" s="755"/>
    </row>
    <row r="546" spans="1:222" s="756" customFormat="1" ht="18.75" customHeight="1" x14ac:dyDescent="0.25">
      <c r="A546" s="732">
        <v>483</v>
      </c>
      <c r="B546" s="752" t="s">
        <v>4506</v>
      </c>
      <c r="C546" s="752" t="s">
        <v>18</v>
      </c>
      <c r="D546" s="752" t="s">
        <v>20</v>
      </c>
      <c r="E546" s="732">
        <v>1.5</v>
      </c>
      <c r="F546" s="732">
        <v>88</v>
      </c>
      <c r="G546" s="776" t="str">
        <f t="shared" si="10"/>
        <v>Tốt</v>
      </c>
      <c r="H546" s="732"/>
      <c r="I546" s="755"/>
      <c r="J546" s="755"/>
      <c r="K546" s="755"/>
      <c r="L546" s="755"/>
      <c r="M546" s="755"/>
      <c r="N546" s="755"/>
      <c r="O546" s="755"/>
      <c r="P546" s="755"/>
      <c r="Q546" s="755"/>
      <c r="R546" s="755"/>
      <c r="S546" s="755"/>
      <c r="T546" s="755"/>
      <c r="U546" s="755"/>
      <c r="V546" s="755"/>
      <c r="W546" s="755"/>
      <c r="X546" s="755"/>
      <c r="Y546" s="755"/>
      <c r="Z546" s="755"/>
      <c r="AA546" s="755"/>
      <c r="AB546" s="755"/>
      <c r="AC546" s="755"/>
      <c r="AD546" s="755"/>
      <c r="AE546" s="755"/>
      <c r="AF546" s="755"/>
      <c r="AG546" s="755"/>
      <c r="AH546" s="755"/>
      <c r="AI546" s="755"/>
      <c r="AJ546" s="755"/>
      <c r="AK546" s="755"/>
      <c r="AL546" s="755"/>
      <c r="AM546" s="755"/>
      <c r="AN546" s="755"/>
      <c r="AO546" s="755"/>
      <c r="AP546" s="755"/>
      <c r="AQ546" s="755"/>
      <c r="AR546" s="755"/>
      <c r="AS546" s="755"/>
      <c r="AT546" s="755"/>
      <c r="AU546" s="755"/>
      <c r="AV546" s="755"/>
      <c r="AW546" s="755"/>
      <c r="AX546" s="755"/>
      <c r="AY546" s="755"/>
      <c r="AZ546" s="755"/>
      <c r="BA546" s="755"/>
      <c r="BB546" s="755"/>
      <c r="BC546" s="755"/>
      <c r="BD546" s="755"/>
      <c r="BE546" s="755"/>
      <c r="BF546" s="755"/>
      <c r="BG546" s="755"/>
      <c r="BH546" s="755"/>
      <c r="BI546" s="755"/>
      <c r="BJ546" s="755"/>
      <c r="BK546" s="755"/>
      <c r="BL546" s="755"/>
      <c r="BM546" s="755"/>
      <c r="BN546" s="755"/>
      <c r="BO546" s="755"/>
      <c r="BP546" s="755"/>
      <c r="BQ546" s="755"/>
      <c r="BR546" s="755"/>
      <c r="BS546" s="755"/>
      <c r="BT546" s="755"/>
      <c r="BU546" s="755"/>
      <c r="BV546" s="755"/>
      <c r="BW546" s="755"/>
      <c r="BX546" s="755"/>
      <c r="BY546" s="755"/>
      <c r="BZ546" s="755"/>
      <c r="CA546" s="755"/>
      <c r="CB546" s="755"/>
      <c r="CC546" s="755"/>
      <c r="CD546" s="755"/>
      <c r="CE546" s="755"/>
      <c r="CF546" s="755"/>
      <c r="CG546" s="755"/>
      <c r="CH546" s="755"/>
      <c r="CI546" s="755"/>
      <c r="CJ546" s="755"/>
      <c r="CK546" s="755"/>
      <c r="CL546" s="755"/>
      <c r="CM546" s="755"/>
      <c r="CN546" s="755"/>
      <c r="CO546" s="755"/>
      <c r="CP546" s="755"/>
      <c r="CQ546" s="755"/>
      <c r="CR546" s="755"/>
      <c r="CS546" s="755"/>
      <c r="CT546" s="755"/>
      <c r="CU546" s="755"/>
      <c r="CV546" s="755"/>
      <c r="CW546" s="755"/>
      <c r="CX546" s="755"/>
      <c r="CY546" s="755"/>
      <c r="CZ546" s="755"/>
      <c r="DA546" s="755"/>
      <c r="DB546" s="755"/>
      <c r="DC546" s="755"/>
      <c r="DD546" s="755"/>
      <c r="DE546" s="755"/>
      <c r="DF546" s="755"/>
      <c r="DG546" s="755"/>
      <c r="DH546" s="755"/>
      <c r="DI546" s="755"/>
      <c r="DJ546" s="755"/>
      <c r="DK546" s="755"/>
      <c r="DL546" s="755"/>
      <c r="DM546" s="755"/>
      <c r="DN546" s="755"/>
      <c r="DO546" s="755"/>
      <c r="DP546" s="755"/>
      <c r="DQ546" s="755"/>
      <c r="DR546" s="755"/>
      <c r="DS546" s="755"/>
      <c r="DT546" s="755"/>
      <c r="DU546" s="755"/>
      <c r="DV546" s="755"/>
      <c r="DW546" s="755"/>
      <c r="DX546" s="755"/>
      <c r="DY546" s="755"/>
      <c r="DZ546" s="755"/>
      <c r="EA546" s="755"/>
      <c r="EB546" s="755"/>
      <c r="EC546" s="755"/>
      <c r="ED546" s="755"/>
      <c r="EE546" s="755"/>
      <c r="EF546" s="755"/>
      <c r="EG546" s="755"/>
      <c r="EH546" s="755"/>
      <c r="EI546" s="755"/>
      <c r="EJ546" s="755"/>
      <c r="EK546" s="755"/>
      <c r="EL546" s="755"/>
      <c r="EM546" s="755"/>
      <c r="EN546" s="755"/>
      <c r="EO546" s="755"/>
      <c r="EP546" s="755"/>
      <c r="EQ546" s="755"/>
      <c r="ER546" s="755"/>
      <c r="ES546" s="755"/>
      <c r="ET546" s="755"/>
      <c r="EU546" s="755"/>
      <c r="EV546" s="755"/>
      <c r="EW546" s="755"/>
      <c r="EX546" s="755"/>
      <c r="EY546" s="755"/>
      <c r="EZ546" s="755"/>
      <c r="FA546" s="755"/>
      <c r="FB546" s="755"/>
      <c r="FC546" s="755"/>
      <c r="FD546" s="755"/>
      <c r="FE546" s="755"/>
      <c r="FF546" s="755"/>
      <c r="FG546" s="755"/>
      <c r="FH546" s="755"/>
      <c r="FI546" s="755"/>
      <c r="FJ546" s="755"/>
      <c r="FK546" s="755"/>
      <c r="FL546" s="755"/>
      <c r="FM546" s="755"/>
      <c r="FN546" s="755"/>
      <c r="FO546" s="755"/>
      <c r="FP546" s="755"/>
      <c r="FQ546" s="755"/>
      <c r="FR546" s="755"/>
      <c r="FS546" s="755"/>
      <c r="FT546" s="755"/>
      <c r="FU546" s="755"/>
      <c r="FV546" s="755"/>
      <c r="FW546" s="755"/>
      <c r="FX546" s="755"/>
      <c r="FY546" s="755"/>
      <c r="FZ546" s="755"/>
      <c r="GA546" s="755"/>
      <c r="GB546" s="755"/>
      <c r="GC546" s="755"/>
      <c r="GD546" s="755"/>
      <c r="GE546" s="755"/>
      <c r="GF546" s="755"/>
      <c r="GG546" s="755"/>
      <c r="GH546" s="755"/>
      <c r="GI546" s="755"/>
      <c r="GJ546" s="755"/>
      <c r="GK546" s="755"/>
      <c r="GL546" s="755"/>
      <c r="GM546" s="755"/>
      <c r="GN546" s="755"/>
      <c r="GO546" s="755"/>
      <c r="GP546" s="755"/>
      <c r="GQ546" s="755"/>
      <c r="GR546" s="755"/>
      <c r="GS546" s="755"/>
      <c r="GT546" s="755"/>
      <c r="GU546" s="755"/>
      <c r="GV546" s="755"/>
      <c r="GW546" s="755"/>
      <c r="GX546" s="755"/>
      <c r="GY546" s="755"/>
      <c r="GZ546" s="755"/>
      <c r="HA546" s="755"/>
      <c r="HB546" s="755"/>
      <c r="HC546" s="755"/>
      <c r="HD546" s="755"/>
      <c r="HE546" s="755"/>
      <c r="HF546" s="755"/>
      <c r="HG546" s="755"/>
      <c r="HH546" s="755"/>
      <c r="HI546" s="755"/>
      <c r="HJ546" s="755"/>
      <c r="HK546" s="755"/>
      <c r="HL546" s="755"/>
      <c r="HM546" s="755"/>
      <c r="HN546" s="755"/>
    </row>
    <row r="547" spans="1:222" s="756" customFormat="1" ht="18.75" customHeight="1" x14ac:dyDescent="0.25">
      <c r="A547" s="732">
        <v>484</v>
      </c>
      <c r="B547" s="752" t="s">
        <v>4507</v>
      </c>
      <c r="C547" s="752" t="s">
        <v>267</v>
      </c>
      <c r="D547" s="752" t="s">
        <v>1834</v>
      </c>
      <c r="E547" s="732">
        <v>1.81</v>
      </c>
      <c r="F547" s="732">
        <v>95</v>
      </c>
      <c r="G547" s="776" t="str">
        <f t="shared" si="10"/>
        <v>Xuất sắc</v>
      </c>
      <c r="H547" s="732"/>
      <c r="I547" s="755"/>
      <c r="J547" s="755"/>
      <c r="K547" s="755"/>
      <c r="L547" s="755"/>
      <c r="M547" s="755"/>
      <c r="N547" s="755"/>
      <c r="O547" s="755"/>
      <c r="P547" s="755"/>
      <c r="Q547" s="755"/>
      <c r="R547" s="755"/>
      <c r="S547" s="755"/>
      <c r="T547" s="755"/>
      <c r="U547" s="755"/>
      <c r="V547" s="755"/>
      <c r="W547" s="755"/>
      <c r="X547" s="755"/>
      <c r="Y547" s="755"/>
      <c r="Z547" s="755"/>
      <c r="AA547" s="755"/>
      <c r="AB547" s="755"/>
      <c r="AC547" s="755"/>
      <c r="AD547" s="755"/>
      <c r="AE547" s="755"/>
      <c r="AF547" s="755"/>
      <c r="AG547" s="755"/>
      <c r="AH547" s="755"/>
      <c r="AI547" s="755"/>
      <c r="AJ547" s="755"/>
      <c r="AK547" s="755"/>
      <c r="AL547" s="755"/>
      <c r="AM547" s="755"/>
      <c r="AN547" s="755"/>
      <c r="AO547" s="755"/>
      <c r="AP547" s="755"/>
      <c r="AQ547" s="755"/>
      <c r="AR547" s="755"/>
      <c r="AS547" s="755"/>
      <c r="AT547" s="755"/>
      <c r="AU547" s="755"/>
      <c r="AV547" s="755"/>
      <c r="AW547" s="755"/>
      <c r="AX547" s="755"/>
      <c r="AY547" s="755"/>
      <c r="AZ547" s="755"/>
      <c r="BA547" s="755"/>
      <c r="BB547" s="755"/>
      <c r="BC547" s="755"/>
      <c r="BD547" s="755"/>
      <c r="BE547" s="755"/>
      <c r="BF547" s="755"/>
      <c r="BG547" s="755"/>
      <c r="BH547" s="755"/>
      <c r="BI547" s="755"/>
      <c r="BJ547" s="755"/>
      <c r="BK547" s="755"/>
      <c r="BL547" s="755"/>
      <c r="BM547" s="755"/>
      <c r="BN547" s="755"/>
      <c r="BO547" s="755"/>
      <c r="BP547" s="755"/>
      <c r="BQ547" s="755"/>
      <c r="BR547" s="755"/>
      <c r="BS547" s="755"/>
      <c r="BT547" s="755"/>
      <c r="BU547" s="755"/>
      <c r="BV547" s="755"/>
      <c r="BW547" s="755"/>
      <c r="BX547" s="755"/>
      <c r="BY547" s="755"/>
      <c r="BZ547" s="755"/>
      <c r="CA547" s="755"/>
      <c r="CB547" s="755"/>
      <c r="CC547" s="755"/>
      <c r="CD547" s="755"/>
      <c r="CE547" s="755"/>
      <c r="CF547" s="755"/>
      <c r="CG547" s="755"/>
      <c r="CH547" s="755"/>
      <c r="CI547" s="755"/>
      <c r="CJ547" s="755"/>
      <c r="CK547" s="755"/>
      <c r="CL547" s="755"/>
      <c r="CM547" s="755"/>
      <c r="CN547" s="755"/>
      <c r="CO547" s="755"/>
      <c r="CP547" s="755"/>
      <c r="CQ547" s="755"/>
      <c r="CR547" s="755"/>
      <c r="CS547" s="755"/>
      <c r="CT547" s="755"/>
      <c r="CU547" s="755"/>
      <c r="CV547" s="755"/>
      <c r="CW547" s="755"/>
      <c r="CX547" s="755"/>
      <c r="CY547" s="755"/>
      <c r="CZ547" s="755"/>
      <c r="DA547" s="755"/>
      <c r="DB547" s="755"/>
      <c r="DC547" s="755"/>
      <c r="DD547" s="755"/>
      <c r="DE547" s="755"/>
      <c r="DF547" s="755"/>
      <c r="DG547" s="755"/>
      <c r="DH547" s="755"/>
      <c r="DI547" s="755"/>
      <c r="DJ547" s="755"/>
      <c r="DK547" s="755"/>
      <c r="DL547" s="755"/>
      <c r="DM547" s="755"/>
      <c r="DN547" s="755"/>
      <c r="DO547" s="755"/>
      <c r="DP547" s="755"/>
      <c r="DQ547" s="755"/>
      <c r="DR547" s="755"/>
      <c r="DS547" s="755"/>
      <c r="DT547" s="755"/>
      <c r="DU547" s="755"/>
      <c r="DV547" s="755"/>
      <c r="DW547" s="755"/>
      <c r="DX547" s="755"/>
      <c r="DY547" s="755"/>
      <c r="DZ547" s="755"/>
      <c r="EA547" s="755"/>
      <c r="EB547" s="755"/>
      <c r="EC547" s="755"/>
      <c r="ED547" s="755"/>
      <c r="EE547" s="755"/>
      <c r="EF547" s="755"/>
      <c r="EG547" s="755"/>
      <c r="EH547" s="755"/>
      <c r="EI547" s="755"/>
      <c r="EJ547" s="755"/>
      <c r="EK547" s="755"/>
      <c r="EL547" s="755"/>
      <c r="EM547" s="755"/>
      <c r="EN547" s="755"/>
      <c r="EO547" s="755"/>
      <c r="EP547" s="755"/>
      <c r="EQ547" s="755"/>
      <c r="ER547" s="755"/>
      <c r="ES547" s="755"/>
      <c r="ET547" s="755"/>
      <c r="EU547" s="755"/>
      <c r="EV547" s="755"/>
      <c r="EW547" s="755"/>
      <c r="EX547" s="755"/>
      <c r="EY547" s="755"/>
      <c r="EZ547" s="755"/>
      <c r="FA547" s="755"/>
      <c r="FB547" s="755"/>
      <c r="FC547" s="755"/>
      <c r="FD547" s="755"/>
      <c r="FE547" s="755"/>
      <c r="FF547" s="755"/>
      <c r="FG547" s="755"/>
      <c r="FH547" s="755"/>
      <c r="FI547" s="755"/>
      <c r="FJ547" s="755"/>
      <c r="FK547" s="755"/>
      <c r="FL547" s="755"/>
      <c r="FM547" s="755"/>
      <c r="FN547" s="755"/>
      <c r="FO547" s="755"/>
      <c r="FP547" s="755"/>
      <c r="FQ547" s="755"/>
      <c r="FR547" s="755"/>
      <c r="FS547" s="755"/>
      <c r="FT547" s="755"/>
      <c r="FU547" s="755"/>
      <c r="FV547" s="755"/>
      <c r="FW547" s="755"/>
      <c r="FX547" s="755"/>
      <c r="FY547" s="755"/>
      <c r="FZ547" s="755"/>
      <c r="GA547" s="755"/>
      <c r="GB547" s="755"/>
      <c r="GC547" s="755"/>
      <c r="GD547" s="755"/>
      <c r="GE547" s="755"/>
      <c r="GF547" s="755"/>
      <c r="GG547" s="755"/>
      <c r="GH547" s="755"/>
      <c r="GI547" s="755"/>
      <c r="GJ547" s="755"/>
      <c r="GK547" s="755"/>
      <c r="GL547" s="755"/>
      <c r="GM547" s="755"/>
      <c r="GN547" s="755"/>
      <c r="GO547" s="755"/>
      <c r="GP547" s="755"/>
      <c r="GQ547" s="755"/>
      <c r="GR547" s="755"/>
      <c r="GS547" s="755"/>
      <c r="GT547" s="755"/>
      <c r="GU547" s="755"/>
      <c r="GV547" s="755"/>
      <c r="GW547" s="755"/>
      <c r="GX547" s="755"/>
      <c r="GY547" s="755"/>
      <c r="GZ547" s="755"/>
      <c r="HA547" s="755"/>
      <c r="HB547" s="755"/>
      <c r="HC547" s="755"/>
      <c r="HD547" s="755"/>
      <c r="HE547" s="755"/>
      <c r="HF547" s="755"/>
      <c r="HG547" s="755"/>
      <c r="HH547" s="755"/>
      <c r="HI547" s="755"/>
      <c r="HJ547" s="755"/>
      <c r="HK547" s="755"/>
      <c r="HL547" s="755"/>
      <c r="HM547" s="755"/>
      <c r="HN547" s="755"/>
    </row>
    <row r="548" spans="1:222" s="756" customFormat="1" ht="18.75" customHeight="1" x14ac:dyDescent="0.25">
      <c r="A548" s="732">
        <v>485</v>
      </c>
      <c r="B548" s="752" t="s">
        <v>4508</v>
      </c>
      <c r="C548" s="752" t="s">
        <v>286</v>
      </c>
      <c r="D548" s="752" t="s">
        <v>231</v>
      </c>
      <c r="E548" s="732">
        <v>2.06</v>
      </c>
      <c r="F548" s="732">
        <v>64</v>
      </c>
      <c r="G548" s="776" t="str">
        <f t="shared" si="10"/>
        <v>Trung bình</v>
      </c>
      <c r="H548" s="732" t="s">
        <v>124</v>
      </c>
      <c r="I548" s="755"/>
      <c r="J548" s="755"/>
      <c r="K548" s="755"/>
      <c r="L548" s="755"/>
      <c r="M548" s="755"/>
      <c r="N548" s="755"/>
      <c r="O548" s="755"/>
      <c r="P548" s="755"/>
      <c r="Q548" s="755"/>
      <c r="R548" s="755"/>
      <c r="S548" s="755"/>
      <c r="T548" s="755"/>
      <c r="U548" s="755"/>
      <c r="V548" s="755"/>
      <c r="W548" s="755"/>
      <c r="X548" s="755"/>
      <c r="Y548" s="755"/>
      <c r="Z548" s="755"/>
      <c r="AA548" s="755"/>
      <c r="AB548" s="755"/>
      <c r="AC548" s="755"/>
      <c r="AD548" s="755"/>
      <c r="AE548" s="755"/>
      <c r="AF548" s="755"/>
      <c r="AG548" s="755"/>
      <c r="AH548" s="755"/>
      <c r="AI548" s="755"/>
      <c r="AJ548" s="755"/>
      <c r="AK548" s="755"/>
      <c r="AL548" s="755"/>
      <c r="AM548" s="755"/>
      <c r="AN548" s="755"/>
      <c r="AO548" s="755"/>
      <c r="AP548" s="755"/>
      <c r="AQ548" s="755"/>
      <c r="AR548" s="755"/>
      <c r="AS548" s="755"/>
      <c r="AT548" s="755"/>
      <c r="AU548" s="755"/>
      <c r="AV548" s="755"/>
      <c r="AW548" s="755"/>
      <c r="AX548" s="755"/>
      <c r="AY548" s="755"/>
      <c r="AZ548" s="755"/>
      <c r="BA548" s="755"/>
      <c r="BB548" s="755"/>
      <c r="BC548" s="755"/>
      <c r="BD548" s="755"/>
      <c r="BE548" s="755"/>
      <c r="BF548" s="755"/>
      <c r="BG548" s="755"/>
      <c r="BH548" s="755"/>
      <c r="BI548" s="755"/>
      <c r="BJ548" s="755"/>
      <c r="BK548" s="755"/>
      <c r="BL548" s="755"/>
      <c r="BM548" s="755"/>
      <c r="BN548" s="755"/>
      <c r="BO548" s="755"/>
      <c r="BP548" s="755"/>
      <c r="BQ548" s="755"/>
      <c r="BR548" s="755"/>
      <c r="BS548" s="755"/>
      <c r="BT548" s="755"/>
      <c r="BU548" s="755"/>
      <c r="BV548" s="755"/>
      <c r="BW548" s="755"/>
      <c r="BX548" s="755"/>
      <c r="BY548" s="755"/>
      <c r="BZ548" s="755"/>
      <c r="CA548" s="755"/>
      <c r="CB548" s="755"/>
      <c r="CC548" s="755"/>
      <c r="CD548" s="755"/>
      <c r="CE548" s="755"/>
      <c r="CF548" s="755"/>
      <c r="CG548" s="755"/>
      <c r="CH548" s="755"/>
      <c r="CI548" s="755"/>
      <c r="CJ548" s="755"/>
      <c r="CK548" s="755"/>
      <c r="CL548" s="755"/>
      <c r="CM548" s="755"/>
      <c r="CN548" s="755"/>
      <c r="CO548" s="755"/>
      <c r="CP548" s="755"/>
      <c r="CQ548" s="755"/>
      <c r="CR548" s="755"/>
      <c r="CS548" s="755"/>
      <c r="CT548" s="755"/>
      <c r="CU548" s="755"/>
      <c r="CV548" s="755"/>
      <c r="CW548" s="755"/>
      <c r="CX548" s="755"/>
      <c r="CY548" s="755"/>
      <c r="CZ548" s="755"/>
      <c r="DA548" s="755"/>
      <c r="DB548" s="755"/>
      <c r="DC548" s="755"/>
      <c r="DD548" s="755"/>
      <c r="DE548" s="755"/>
      <c r="DF548" s="755"/>
      <c r="DG548" s="755"/>
      <c r="DH548" s="755"/>
      <c r="DI548" s="755"/>
      <c r="DJ548" s="755"/>
      <c r="DK548" s="755"/>
      <c r="DL548" s="755"/>
      <c r="DM548" s="755"/>
      <c r="DN548" s="755"/>
      <c r="DO548" s="755"/>
      <c r="DP548" s="755"/>
      <c r="DQ548" s="755"/>
      <c r="DR548" s="755"/>
      <c r="DS548" s="755"/>
      <c r="DT548" s="755"/>
      <c r="DU548" s="755"/>
      <c r="DV548" s="755"/>
      <c r="DW548" s="755"/>
      <c r="DX548" s="755"/>
      <c r="DY548" s="755"/>
      <c r="DZ548" s="755"/>
      <c r="EA548" s="755"/>
      <c r="EB548" s="755"/>
      <c r="EC548" s="755"/>
      <c r="ED548" s="755"/>
      <c r="EE548" s="755"/>
      <c r="EF548" s="755"/>
      <c r="EG548" s="755"/>
      <c r="EH548" s="755"/>
      <c r="EI548" s="755"/>
      <c r="EJ548" s="755"/>
      <c r="EK548" s="755"/>
      <c r="EL548" s="755"/>
      <c r="EM548" s="755"/>
      <c r="EN548" s="755"/>
      <c r="EO548" s="755"/>
      <c r="EP548" s="755"/>
      <c r="EQ548" s="755"/>
      <c r="ER548" s="755"/>
      <c r="ES548" s="755"/>
      <c r="ET548" s="755"/>
      <c r="EU548" s="755"/>
      <c r="EV548" s="755"/>
      <c r="EW548" s="755"/>
      <c r="EX548" s="755"/>
      <c r="EY548" s="755"/>
      <c r="EZ548" s="755"/>
      <c r="FA548" s="755"/>
      <c r="FB548" s="755"/>
      <c r="FC548" s="755"/>
      <c r="FD548" s="755"/>
      <c r="FE548" s="755"/>
      <c r="FF548" s="755"/>
      <c r="FG548" s="755"/>
      <c r="FH548" s="755"/>
      <c r="FI548" s="755"/>
      <c r="FJ548" s="755"/>
      <c r="FK548" s="755"/>
      <c r="FL548" s="755"/>
      <c r="FM548" s="755"/>
      <c r="FN548" s="755"/>
      <c r="FO548" s="755"/>
      <c r="FP548" s="755"/>
      <c r="FQ548" s="755"/>
      <c r="FR548" s="755"/>
      <c r="FS548" s="755"/>
      <c r="FT548" s="755"/>
      <c r="FU548" s="755"/>
      <c r="FV548" s="755"/>
      <c r="FW548" s="755"/>
      <c r="FX548" s="755"/>
      <c r="FY548" s="755"/>
      <c r="FZ548" s="755"/>
      <c r="GA548" s="755"/>
      <c r="GB548" s="755"/>
      <c r="GC548" s="755"/>
      <c r="GD548" s="755"/>
      <c r="GE548" s="755"/>
      <c r="GF548" s="755"/>
      <c r="GG548" s="755"/>
      <c r="GH548" s="755"/>
      <c r="GI548" s="755"/>
      <c r="GJ548" s="755"/>
      <c r="GK548" s="755"/>
      <c r="GL548" s="755"/>
      <c r="GM548" s="755"/>
      <c r="GN548" s="755"/>
      <c r="GO548" s="755"/>
      <c r="GP548" s="755"/>
      <c r="GQ548" s="755"/>
      <c r="GR548" s="755"/>
      <c r="GS548" s="755"/>
      <c r="GT548" s="755"/>
      <c r="GU548" s="755"/>
      <c r="GV548" s="755"/>
      <c r="GW548" s="755"/>
      <c r="GX548" s="755"/>
      <c r="GY548" s="755"/>
      <c r="GZ548" s="755"/>
      <c r="HA548" s="755"/>
      <c r="HB548" s="755"/>
      <c r="HC548" s="755"/>
      <c r="HD548" s="755"/>
      <c r="HE548" s="755"/>
      <c r="HF548" s="755"/>
      <c r="HG548" s="755"/>
      <c r="HH548" s="755"/>
      <c r="HI548" s="755"/>
      <c r="HJ548" s="755"/>
      <c r="HK548" s="755"/>
      <c r="HL548" s="755"/>
      <c r="HM548" s="755"/>
      <c r="HN548" s="755"/>
    </row>
    <row r="549" spans="1:222" s="756" customFormat="1" ht="18.75" customHeight="1" x14ac:dyDescent="0.25">
      <c r="A549" s="732">
        <v>486</v>
      </c>
      <c r="B549" s="752" t="s">
        <v>4509</v>
      </c>
      <c r="C549" s="752" t="s">
        <v>4510</v>
      </c>
      <c r="D549" s="752" t="s">
        <v>21</v>
      </c>
      <c r="E549" s="732">
        <v>0</v>
      </c>
      <c r="F549" s="732">
        <v>20</v>
      </c>
      <c r="G549" s="776" t="str">
        <f t="shared" si="10"/>
        <v>Kém</v>
      </c>
      <c r="H549" s="739"/>
      <c r="I549" s="755"/>
      <c r="J549" s="755"/>
      <c r="K549" s="755"/>
      <c r="L549" s="755"/>
      <c r="M549" s="755"/>
      <c r="N549" s="755"/>
      <c r="O549" s="755"/>
      <c r="P549" s="755"/>
      <c r="Q549" s="755"/>
      <c r="R549" s="755"/>
      <c r="S549" s="755"/>
      <c r="T549" s="755"/>
      <c r="U549" s="755"/>
      <c r="V549" s="755"/>
      <c r="W549" s="755"/>
      <c r="X549" s="755"/>
      <c r="Y549" s="755"/>
      <c r="Z549" s="755"/>
      <c r="AA549" s="755"/>
      <c r="AB549" s="755"/>
      <c r="AC549" s="755"/>
      <c r="AD549" s="755"/>
      <c r="AE549" s="755"/>
      <c r="AF549" s="755"/>
      <c r="AG549" s="755"/>
      <c r="AH549" s="755"/>
      <c r="AI549" s="755"/>
      <c r="AJ549" s="755"/>
      <c r="AK549" s="755"/>
      <c r="AL549" s="755"/>
      <c r="AM549" s="755"/>
      <c r="AN549" s="755"/>
      <c r="AO549" s="755"/>
      <c r="AP549" s="755"/>
      <c r="AQ549" s="755"/>
      <c r="AR549" s="755"/>
      <c r="AS549" s="755"/>
      <c r="AT549" s="755"/>
      <c r="AU549" s="755"/>
      <c r="AV549" s="755"/>
      <c r="AW549" s="755"/>
      <c r="AX549" s="755"/>
      <c r="AY549" s="755"/>
      <c r="AZ549" s="755"/>
      <c r="BA549" s="755"/>
      <c r="BB549" s="755"/>
      <c r="BC549" s="755"/>
      <c r="BD549" s="755"/>
      <c r="BE549" s="755"/>
      <c r="BF549" s="755"/>
      <c r="BG549" s="755"/>
      <c r="BH549" s="755"/>
      <c r="BI549" s="755"/>
      <c r="BJ549" s="755"/>
      <c r="BK549" s="755"/>
      <c r="BL549" s="755"/>
      <c r="BM549" s="755"/>
      <c r="BN549" s="755"/>
      <c r="BO549" s="755"/>
      <c r="BP549" s="755"/>
      <c r="BQ549" s="755"/>
      <c r="BR549" s="755"/>
      <c r="BS549" s="755"/>
      <c r="BT549" s="755"/>
      <c r="BU549" s="755"/>
      <c r="BV549" s="755"/>
      <c r="BW549" s="755"/>
      <c r="BX549" s="755"/>
      <c r="BY549" s="755"/>
      <c r="BZ549" s="755"/>
      <c r="CA549" s="755"/>
      <c r="CB549" s="755"/>
      <c r="CC549" s="755"/>
      <c r="CD549" s="755"/>
      <c r="CE549" s="755"/>
      <c r="CF549" s="755"/>
      <c r="CG549" s="755"/>
      <c r="CH549" s="755"/>
      <c r="CI549" s="755"/>
      <c r="CJ549" s="755"/>
      <c r="CK549" s="755"/>
      <c r="CL549" s="755"/>
      <c r="CM549" s="755"/>
      <c r="CN549" s="755"/>
      <c r="CO549" s="755"/>
      <c r="CP549" s="755"/>
      <c r="CQ549" s="755"/>
      <c r="CR549" s="755"/>
      <c r="CS549" s="755"/>
      <c r="CT549" s="755"/>
      <c r="CU549" s="755"/>
      <c r="CV549" s="755"/>
      <c r="CW549" s="755"/>
      <c r="CX549" s="755"/>
      <c r="CY549" s="755"/>
      <c r="CZ549" s="755"/>
      <c r="DA549" s="755"/>
      <c r="DB549" s="755"/>
      <c r="DC549" s="755"/>
      <c r="DD549" s="755"/>
      <c r="DE549" s="755"/>
      <c r="DF549" s="755"/>
      <c r="DG549" s="755"/>
      <c r="DH549" s="755"/>
      <c r="DI549" s="755"/>
      <c r="DJ549" s="755"/>
      <c r="DK549" s="755"/>
      <c r="DL549" s="755"/>
      <c r="DM549" s="755"/>
      <c r="DN549" s="755"/>
      <c r="DO549" s="755"/>
      <c r="DP549" s="755"/>
      <c r="DQ549" s="755"/>
      <c r="DR549" s="755"/>
      <c r="DS549" s="755"/>
      <c r="DT549" s="755"/>
      <c r="DU549" s="755"/>
      <c r="DV549" s="755"/>
      <c r="DW549" s="755"/>
      <c r="DX549" s="755"/>
      <c r="DY549" s="755"/>
      <c r="DZ549" s="755"/>
      <c r="EA549" s="755"/>
      <c r="EB549" s="755"/>
      <c r="EC549" s="755"/>
      <c r="ED549" s="755"/>
      <c r="EE549" s="755"/>
      <c r="EF549" s="755"/>
      <c r="EG549" s="755"/>
      <c r="EH549" s="755"/>
      <c r="EI549" s="755"/>
      <c r="EJ549" s="755"/>
      <c r="EK549" s="755"/>
      <c r="EL549" s="755"/>
      <c r="EM549" s="755"/>
      <c r="EN549" s="755"/>
      <c r="EO549" s="755"/>
      <c r="EP549" s="755"/>
      <c r="EQ549" s="755"/>
      <c r="ER549" s="755"/>
      <c r="ES549" s="755"/>
      <c r="ET549" s="755"/>
      <c r="EU549" s="755"/>
      <c r="EV549" s="755"/>
      <c r="EW549" s="755"/>
      <c r="EX549" s="755"/>
      <c r="EY549" s="755"/>
      <c r="EZ549" s="755"/>
      <c r="FA549" s="755"/>
      <c r="FB549" s="755"/>
      <c r="FC549" s="755"/>
      <c r="FD549" s="755"/>
      <c r="FE549" s="755"/>
      <c r="FF549" s="755"/>
      <c r="FG549" s="755"/>
      <c r="FH549" s="755"/>
      <c r="FI549" s="755"/>
      <c r="FJ549" s="755"/>
      <c r="FK549" s="755"/>
      <c r="FL549" s="755"/>
      <c r="FM549" s="755"/>
      <c r="FN549" s="755"/>
      <c r="FO549" s="755"/>
      <c r="FP549" s="755"/>
      <c r="FQ549" s="755"/>
      <c r="FR549" s="755"/>
      <c r="FS549" s="755"/>
      <c r="FT549" s="755"/>
      <c r="FU549" s="755"/>
      <c r="FV549" s="755"/>
      <c r="FW549" s="755"/>
      <c r="FX549" s="755"/>
      <c r="FY549" s="755"/>
      <c r="FZ549" s="755"/>
      <c r="GA549" s="755"/>
      <c r="GB549" s="755"/>
      <c r="GC549" s="755"/>
      <c r="GD549" s="755"/>
      <c r="GE549" s="755"/>
      <c r="GF549" s="755"/>
      <c r="GG549" s="755"/>
      <c r="GH549" s="755"/>
      <c r="GI549" s="755"/>
      <c r="GJ549" s="755"/>
      <c r="GK549" s="755"/>
      <c r="GL549" s="755"/>
      <c r="GM549" s="755"/>
      <c r="GN549" s="755"/>
      <c r="GO549" s="755"/>
      <c r="GP549" s="755"/>
      <c r="GQ549" s="755"/>
      <c r="GR549" s="755"/>
      <c r="GS549" s="755"/>
      <c r="GT549" s="755"/>
      <c r="GU549" s="755"/>
      <c r="GV549" s="755"/>
      <c r="GW549" s="755"/>
      <c r="GX549" s="755"/>
      <c r="GY549" s="755"/>
      <c r="GZ549" s="755"/>
      <c r="HA549" s="755"/>
      <c r="HB549" s="755"/>
      <c r="HC549" s="755"/>
      <c r="HD549" s="755"/>
      <c r="HE549" s="755"/>
      <c r="HF549" s="755"/>
      <c r="HG549" s="755"/>
      <c r="HH549" s="755"/>
      <c r="HI549" s="755"/>
      <c r="HJ549" s="755"/>
      <c r="HK549" s="755"/>
      <c r="HL549" s="755"/>
      <c r="HM549" s="755"/>
      <c r="HN549" s="755"/>
    </row>
    <row r="550" spans="1:222" s="756" customFormat="1" ht="18.75" customHeight="1" x14ac:dyDescent="0.25">
      <c r="A550" s="732">
        <v>487</v>
      </c>
      <c r="B550" s="752" t="s">
        <v>4511</v>
      </c>
      <c r="C550" s="752" t="s">
        <v>81</v>
      </c>
      <c r="D550" s="752" t="s">
        <v>21</v>
      </c>
      <c r="E550" s="732">
        <v>2.38</v>
      </c>
      <c r="F550" s="732">
        <v>95</v>
      </c>
      <c r="G550" s="776" t="str">
        <f t="shared" si="10"/>
        <v>Xuất sắc</v>
      </c>
      <c r="H550" s="732"/>
      <c r="I550" s="755"/>
      <c r="J550" s="755"/>
      <c r="K550" s="755"/>
      <c r="L550" s="755"/>
      <c r="M550" s="755"/>
      <c r="N550" s="755"/>
      <c r="O550" s="755"/>
      <c r="P550" s="755"/>
      <c r="Q550" s="755"/>
      <c r="R550" s="755"/>
      <c r="S550" s="755"/>
      <c r="T550" s="755"/>
      <c r="U550" s="755"/>
      <c r="V550" s="755"/>
      <c r="W550" s="755"/>
      <c r="X550" s="755"/>
      <c r="Y550" s="755"/>
      <c r="Z550" s="755"/>
      <c r="AA550" s="755"/>
      <c r="AB550" s="755"/>
      <c r="AC550" s="755"/>
      <c r="AD550" s="755"/>
      <c r="AE550" s="755"/>
      <c r="AF550" s="755"/>
      <c r="AG550" s="755"/>
      <c r="AH550" s="755"/>
      <c r="AI550" s="755"/>
      <c r="AJ550" s="755"/>
      <c r="AK550" s="755"/>
      <c r="AL550" s="755"/>
      <c r="AM550" s="755"/>
      <c r="AN550" s="755"/>
      <c r="AO550" s="755"/>
      <c r="AP550" s="755"/>
      <c r="AQ550" s="755"/>
      <c r="AR550" s="755"/>
      <c r="AS550" s="755"/>
      <c r="AT550" s="755"/>
      <c r="AU550" s="755"/>
      <c r="AV550" s="755"/>
      <c r="AW550" s="755"/>
      <c r="AX550" s="755"/>
      <c r="AY550" s="755"/>
      <c r="AZ550" s="755"/>
      <c r="BA550" s="755"/>
      <c r="BB550" s="755"/>
      <c r="BC550" s="755"/>
      <c r="BD550" s="755"/>
      <c r="BE550" s="755"/>
      <c r="BF550" s="755"/>
      <c r="BG550" s="755"/>
      <c r="BH550" s="755"/>
      <c r="BI550" s="755"/>
      <c r="BJ550" s="755"/>
      <c r="BK550" s="755"/>
      <c r="BL550" s="755"/>
      <c r="BM550" s="755"/>
      <c r="BN550" s="755"/>
      <c r="BO550" s="755"/>
      <c r="BP550" s="755"/>
      <c r="BQ550" s="755"/>
      <c r="BR550" s="755"/>
      <c r="BS550" s="755"/>
      <c r="BT550" s="755"/>
      <c r="BU550" s="755"/>
      <c r="BV550" s="755"/>
      <c r="BW550" s="755"/>
      <c r="BX550" s="755"/>
      <c r="BY550" s="755"/>
      <c r="BZ550" s="755"/>
      <c r="CA550" s="755"/>
      <c r="CB550" s="755"/>
      <c r="CC550" s="755"/>
      <c r="CD550" s="755"/>
      <c r="CE550" s="755"/>
      <c r="CF550" s="755"/>
      <c r="CG550" s="755"/>
      <c r="CH550" s="755"/>
      <c r="CI550" s="755"/>
      <c r="CJ550" s="755"/>
      <c r="CK550" s="755"/>
      <c r="CL550" s="755"/>
      <c r="CM550" s="755"/>
      <c r="CN550" s="755"/>
      <c r="CO550" s="755"/>
      <c r="CP550" s="755"/>
      <c r="CQ550" s="755"/>
      <c r="CR550" s="755"/>
      <c r="CS550" s="755"/>
      <c r="CT550" s="755"/>
      <c r="CU550" s="755"/>
      <c r="CV550" s="755"/>
      <c r="CW550" s="755"/>
      <c r="CX550" s="755"/>
      <c r="CY550" s="755"/>
      <c r="CZ550" s="755"/>
      <c r="DA550" s="755"/>
      <c r="DB550" s="755"/>
      <c r="DC550" s="755"/>
      <c r="DD550" s="755"/>
      <c r="DE550" s="755"/>
      <c r="DF550" s="755"/>
      <c r="DG550" s="755"/>
      <c r="DH550" s="755"/>
      <c r="DI550" s="755"/>
      <c r="DJ550" s="755"/>
      <c r="DK550" s="755"/>
      <c r="DL550" s="755"/>
      <c r="DM550" s="755"/>
      <c r="DN550" s="755"/>
      <c r="DO550" s="755"/>
      <c r="DP550" s="755"/>
      <c r="DQ550" s="755"/>
      <c r="DR550" s="755"/>
      <c r="DS550" s="755"/>
      <c r="DT550" s="755"/>
      <c r="DU550" s="755"/>
      <c r="DV550" s="755"/>
      <c r="DW550" s="755"/>
      <c r="DX550" s="755"/>
      <c r="DY550" s="755"/>
      <c r="DZ550" s="755"/>
      <c r="EA550" s="755"/>
      <c r="EB550" s="755"/>
      <c r="EC550" s="755"/>
      <c r="ED550" s="755"/>
      <c r="EE550" s="755"/>
      <c r="EF550" s="755"/>
      <c r="EG550" s="755"/>
      <c r="EH550" s="755"/>
      <c r="EI550" s="755"/>
      <c r="EJ550" s="755"/>
      <c r="EK550" s="755"/>
      <c r="EL550" s="755"/>
      <c r="EM550" s="755"/>
      <c r="EN550" s="755"/>
      <c r="EO550" s="755"/>
      <c r="EP550" s="755"/>
      <c r="EQ550" s="755"/>
      <c r="ER550" s="755"/>
      <c r="ES550" s="755"/>
      <c r="ET550" s="755"/>
      <c r="EU550" s="755"/>
      <c r="EV550" s="755"/>
      <c r="EW550" s="755"/>
      <c r="EX550" s="755"/>
      <c r="EY550" s="755"/>
      <c r="EZ550" s="755"/>
      <c r="FA550" s="755"/>
      <c r="FB550" s="755"/>
      <c r="FC550" s="755"/>
      <c r="FD550" s="755"/>
      <c r="FE550" s="755"/>
      <c r="FF550" s="755"/>
      <c r="FG550" s="755"/>
      <c r="FH550" s="755"/>
      <c r="FI550" s="755"/>
      <c r="FJ550" s="755"/>
      <c r="FK550" s="755"/>
      <c r="FL550" s="755"/>
      <c r="FM550" s="755"/>
      <c r="FN550" s="755"/>
      <c r="FO550" s="755"/>
      <c r="FP550" s="755"/>
      <c r="FQ550" s="755"/>
      <c r="FR550" s="755"/>
      <c r="FS550" s="755"/>
      <c r="FT550" s="755"/>
      <c r="FU550" s="755"/>
      <c r="FV550" s="755"/>
      <c r="FW550" s="755"/>
      <c r="FX550" s="755"/>
      <c r="FY550" s="755"/>
      <c r="FZ550" s="755"/>
      <c r="GA550" s="755"/>
      <c r="GB550" s="755"/>
      <c r="GC550" s="755"/>
      <c r="GD550" s="755"/>
      <c r="GE550" s="755"/>
      <c r="GF550" s="755"/>
      <c r="GG550" s="755"/>
      <c r="GH550" s="755"/>
      <c r="GI550" s="755"/>
      <c r="GJ550" s="755"/>
      <c r="GK550" s="755"/>
      <c r="GL550" s="755"/>
      <c r="GM550" s="755"/>
      <c r="GN550" s="755"/>
      <c r="GO550" s="755"/>
      <c r="GP550" s="755"/>
      <c r="GQ550" s="755"/>
      <c r="GR550" s="755"/>
      <c r="GS550" s="755"/>
      <c r="GT550" s="755"/>
      <c r="GU550" s="755"/>
      <c r="GV550" s="755"/>
      <c r="GW550" s="755"/>
      <c r="GX550" s="755"/>
      <c r="GY550" s="755"/>
      <c r="GZ550" s="755"/>
      <c r="HA550" s="755"/>
      <c r="HB550" s="755"/>
      <c r="HC550" s="755"/>
      <c r="HD550" s="755"/>
      <c r="HE550" s="755"/>
      <c r="HF550" s="755"/>
      <c r="HG550" s="755"/>
      <c r="HH550" s="755"/>
      <c r="HI550" s="755"/>
      <c r="HJ550" s="755"/>
      <c r="HK550" s="755"/>
      <c r="HL550" s="755"/>
      <c r="HM550" s="755"/>
      <c r="HN550" s="755"/>
    </row>
    <row r="551" spans="1:222" s="756" customFormat="1" ht="18.75" customHeight="1" x14ac:dyDescent="0.25">
      <c r="A551" s="732">
        <v>488</v>
      </c>
      <c r="B551" s="752" t="s">
        <v>4512</v>
      </c>
      <c r="C551" s="752" t="s">
        <v>397</v>
      </c>
      <c r="D551" s="752" t="s">
        <v>85</v>
      </c>
      <c r="E551" s="732">
        <v>1.38</v>
      </c>
      <c r="F551" s="732">
        <v>95</v>
      </c>
      <c r="G551" s="776" t="str">
        <f t="shared" si="10"/>
        <v>Xuất sắc</v>
      </c>
      <c r="H551" s="732"/>
      <c r="I551" s="755"/>
      <c r="J551" s="755"/>
      <c r="K551" s="755"/>
      <c r="L551" s="755"/>
      <c r="M551" s="755"/>
      <c r="N551" s="755"/>
      <c r="O551" s="755"/>
      <c r="P551" s="755"/>
      <c r="Q551" s="755"/>
      <c r="R551" s="755"/>
      <c r="S551" s="755"/>
      <c r="T551" s="755"/>
      <c r="U551" s="755"/>
      <c r="V551" s="755"/>
      <c r="W551" s="755"/>
      <c r="X551" s="755"/>
      <c r="Y551" s="755"/>
      <c r="Z551" s="755"/>
      <c r="AA551" s="755"/>
      <c r="AB551" s="755"/>
      <c r="AC551" s="755"/>
      <c r="AD551" s="755"/>
      <c r="AE551" s="755"/>
      <c r="AF551" s="755"/>
      <c r="AG551" s="755"/>
      <c r="AH551" s="755"/>
      <c r="AI551" s="755"/>
      <c r="AJ551" s="755"/>
      <c r="AK551" s="755"/>
      <c r="AL551" s="755"/>
      <c r="AM551" s="755"/>
      <c r="AN551" s="755"/>
      <c r="AO551" s="755"/>
      <c r="AP551" s="755"/>
      <c r="AQ551" s="755"/>
      <c r="AR551" s="755"/>
      <c r="AS551" s="755"/>
      <c r="AT551" s="755"/>
      <c r="AU551" s="755"/>
      <c r="AV551" s="755"/>
      <c r="AW551" s="755"/>
      <c r="AX551" s="755"/>
      <c r="AY551" s="755"/>
      <c r="AZ551" s="755"/>
      <c r="BA551" s="755"/>
      <c r="BB551" s="755"/>
      <c r="BC551" s="755"/>
      <c r="BD551" s="755"/>
      <c r="BE551" s="755"/>
      <c r="BF551" s="755"/>
      <c r="BG551" s="755"/>
      <c r="BH551" s="755"/>
      <c r="BI551" s="755"/>
      <c r="BJ551" s="755"/>
      <c r="BK551" s="755"/>
      <c r="BL551" s="755"/>
      <c r="BM551" s="755"/>
      <c r="BN551" s="755"/>
      <c r="BO551" s="755"/>
      <c r="BP551" s="755"/>
      <c r="BQ551" s="755"/>
      <c r="BR551" s="755"/>
      <c r="BS551" s="755"/>
      <c r="BT551" s="755"/>
      <c r="BU551" s="755"/>
      <c r="BV551" s="755"/>
      <c r="BW551" s="755"/>
      <c r="BX551" s="755"/>
      <c r="BY551" s="755"/>
      <c r="BZ551" s="755"/>
      <c r="CA551" s="755"/>
      <c r="CB551" s="755"/>
      <c r="CC551" s="755"/>
      <c r="CD551" s="755"/>
      <c r="CE551" s="755"/>
      <c r="CF551" s="755"/>
      <c r="CG551" s="755"/>
      <c r="CH551" s="755"/>
      <c r="CI551" s="755"/>
      <c r="CJ551" s="755"/>
      <c r="CK551" s="755"/>
      <c r="CL551" s="755"/>
      <c r="CM551" s="755"/>
      <c r="CN551" s="755"/>
      <c r="CO551" s="755"/>
      <c r="CP551" s="755"/>
      <c r="CQ551" s="755"/>
      <c r="CR551" s="755"/>
      <c r="CS551" s="755"/>
      <c r="CT551" s="755"/>
      <c r="CU551" s="755"/>
      <c r="CV551" s="755"/>
      <c r="CW551" s="755"/>
      <c r="CX551" s="755"/>
      <c r="CY551" s="755"/>
      <c r="CZ551" s="755"/>
      <c r="DA551" s="755"/>
      <c r="DB551" s="755"/>
      <c r="DC551" s="755"/>
      <c r="DD551" s="755"/>
      <c r="DE551" s="755"/>
      <c r="DF551" s="755"/>
      <c r="DG551" s="755"/>
      <c r="DH551" s="755"/>
      <c r="DI551" s="755"/>
      <c r="DJ551" s="755"/>
      <c r="DK551" s="755"/>
      <c r="DL551" s="755"/>
      <c r="DM551" s="755"/>
      <c r="DN551" s="755"/>
      <c r="DO551" s="755"/>
      <c r="DP551" s="755"/>
      <c r="DQ551" s="755"/>
      <c r="DR551" s="755"/>
      <c r="DS551" s="755"/>
      <c r="DT551" s="755"/>
      <c r="DU551" s="755"/>
      <c r="DV551" s="755"/>
      <c r="DW551" s="755"/>
      <c r="DX551" s="755"/>
      <c r="DY551" s="755"/>
      <c r="DZ551" s="755"/>
      <c r="EA551" s="755"/>
      <c r="EB551" s="755"/>
      <c r="EC551" s="755"/>
      <c r="ED551" s="755"/>
      <c r="EE551" s="755"/>
      <c r="EF551" s="755"/>
      <c r="EG551" s="755"/>
      <c r="EH551" s="755"/>
      <c r="EI551" s="755"/>
      <c r="EJ551" s="755"/>
      <c r="EK551" s="755"/>
      <c r="EL551" s="755"/>
      <c r="EM551" s="755"/>
      <c r="EN551" s="755"/>
      <c r="EO551" s="755"/>
      <c r="EP551" s="755"/>
      <c r="EQ551" s="755"/>
      <c r="ER551" s="755"/>
      <c r="ES551" s="755"/>
      <c r="ET551" s="755"/>
      <c r="EU551" s="755"/>
      <c r="EV551" s="755"/>
      <c r="EW551" s="755"/>
      <c r="EX551" s="755"/>
      <c r="EY551" s="755"/>
      <c r="EZ551" s="755"/>
      <c r="FA551" s="755"/>
      <c r="FB551" s="755"/>
      <c r="FC551" s="755"/>
      <c r="FD551" s="755"/>
      <c r="FE551" s="755"/>
      <c r="FF551" s="755"/>
      <c r="FG551" s="755"/>
      <c r="FH551" s="755"/>
      <c r="FI551" s="755"/>
      <c r="FJ551" s="755"/>
      <c r="FK551" s="755"/>
      <c r="FL551" s="755"/>
      <c r="FM551" s="755"/>
      <c r="FN551" s="755"/>
      <c r="FO551" s="755"/>
      <c r="FP551" s="755"/>
      <c r="FQ551" s="755"/>
      <c r="FR551" s="755"/>
      <c r="FS551" s="755"/>
      <c r="FT551" s="755"/>
      <c r="FU551" s="755"/>
      <c r="FV551" s="755"/>
      <c r="FW551" s="755"/>
      <c r="FX551" s="755"/>
      <c r="FY551" s="755"/>
      <c r="FZ551" s="755"/>
      <c r="GA551" s="755"/>
      <c r="GB551" s="755"/>
      <c r="GC551" s="755"/>
      <c r="GD551" s="755"/>
      <c r="GE551" s="755"/>
      <c r="GF551" s="755"/>
      <c r="GG551" s="755"/>
      <c r="GH551" s="755"/>
      <c r="GI551" s="755"/>
      <c r="GJ551" s="755"/>
      <c r="GK551" s="755"/>
      <c r="GL551" s="755"/>
      <c r="GM551" s="755"/>
      <c r="GN551" s="755"/>
      <c r="GO551" s="755"/>
      <c r="GP551" s="755"/>
      <c r="GQ551" s="755"/>
      <c r="GR551" s="755"/>
      <c r="GS551" s="755"/>
      <c r="GT551" s="755"/>
      <c r="GU551" s="755"/>
      <c r="GV551" s="755"/>
      <c r="GW551" s="755"/>
      <c r="GX551" s="755"/>
      <c r="GY551" s="755"/>
      <c r="GZ551" s="755"/>
      <c r="HA551" s="755"/>
      <c r="HB551" s="755"/>
      <c r="HC551" s="755"/>
      <c r="HD551" s="755"/>
      <c r="HE551" s="755"/>
      <c r="HF551" s="755"/>
      <c r="HG551" s="755"/>
      <c r="HH551" s="755"/>
      <c r="HI551" s="755"/>
      <c r="HJ551" s="755"/>
      <c r="HK551" s="755"/>
      <c r="HL551" s="755"/>
      <c r="HM551" s="755"/>
      <c r="HN551" s="755"/>
    </row>
    <row r="552" spans="1:222" s="756" customFormat="1" ht="18.75" customHeight="1" x14ac:dyDescent="0.25">
      <c r="A552" s="732">
        <v>489</v>
      </c>
      <c r="B552" s="752" t="s">
        <v>4513</v>
      </c>
      <c r="C552" s="752" t="s">
        <v>4514</v>
      </c>
      <c r="D552" s="752" t="s">
        <v>58</v>
      </c>
      <c r="E552" s="732">
        <v>0.81</v>
      </c>
      <c r="F552" s="732">
        <v>85</v>
      </c>
      <c r="G552" s="776" t="str">
        <f t="shared" si="10"/>
        <v>Tốt</v>
      </c>
      <c r="H552" s="732"/>
      <c r="I552" s="755"/>
      <c r="J552" s="755"/>
      <c r="K552" s="755"/>
      <c r="L552" s="755"/>
      <c r="M552" s="755"/>
      <c r="N552" s="755"/>
      <c r="O552" s="755"/>
      <c r="P552" s="755"/>
      <c r="Q552" s="755"/>
      <c r="R552" s="755"/>
      <c r="S552" s="755"/>
      <c r="T552" s="755"/>
      <c r="U552" s="755"/>
      <c r="V552" s="755"/>
      <c r="W552" s="755"/>
      <c r="X552" s="755"/>
      <c r="Y552" s="755"/>
      <c r="Z552" s="755"/>
      <c r="AA552" s="755"/>
      <c r="AB552" s="755"/>
      <c r="AC552" s="755"/>
      <c r="AD552" s="755"/>
      <c r="AE552" s="755"/>
      <c r="AF552" s="755"/>
      <c r="AG552" s="755"/>
      <c r="AH552" s="755"/>
      <c r="AI552" s="755"/>
      <c r="AJ552" s="755"/>
      <c r="AK552" s="755"/>
      <c r="AL552" s="755"/>
      <c r="AM552" s="755"/>
      <c r="AN552" s="755"/>
      <c r="AO552" s="755"/>
      <c r="AP552" s="755"/>
      <c r="AQ552" s="755"/>
      <c r="AR552" s="755"/>
      <c r="AS552" s="755"/>
      <c r="AT552" s="755"/>
      <c r="AU552" s="755"/>
      <c r="AV552" s="755"/>
      <c r="AW552" s="755"/>
      <c r="AX552" s="755"/>
      <c r="AY552" s="755"/>
      <c r="AZ552" s="755"/>
      <c r="BA552" s="755"/>
      <c r="BB552" s="755"/>
      <c r="BC552" s="755"/>
      <c r="BD552" s="755"/>
      <c r="BE552" s="755"/>
      <c r="BF552" s="755"/>
      <c r="BG552" s="755"/>
      <c r="BH552" s="755"/>
      <c r="BI552" s="755"/>
      <c r="BJ552" s="755"/>
      <c r="BK552" s="755"/>
      <c r="BL552" s="755"/>
      <c r="BM552" s="755"/>
      <c r="BN552" s="755"/>
      <c r="BO552" s="755"/>
      <c r="BP552" s="755"/>
      <c r="BQ552" s="755"/>
      <c r="BR552" s="755"/>
      <c r="BS552" s="755"/>
      <c r="BT552" s="755"/>
      <c r="BU552" s="755"/>
      <c r="BV552" s="755"/>
      <c r="BW552" s="755"/>
      <c r="BX552" s="755"/>
      <c r="BY552" s="755"/>
      <c r="BZ552" s="755"/>
      <c r="CA552" s="755"/>
      <c r="CB552" s="755"/>
      <c r="CC552" s="755"/>
      <c r="CD552" s="755"/>
      <c r="CE552" s="755"/>
      <c r="CF552" s="755"/>
      <c r="CG552" s="755"/>
      <c r="CH552" s="755"/>
      <c r="CI552" s="755"/>
      <c r="CJ552" s="755"/>
      <c r="CK552" s="755"/>
      <c r="CL552" s="755"/>
      <c r="CM552" s="755"/>
      <c r="CN552" s="755"/>
      <c r="CO552" s="755"/>
      <c r="CP552" s="755"/>
      <c r="CQ552" s="755"/>
      <c r="CR552" s="755"/>
      <c r="CS552" s="755"/>
      <c r="CT552" s="755"/>
      <c r="CU552" s="755"/>
      <c r="CV552" s="755"/>
      <c r="CW552" s="755"/>
      <c r="CX552" s="755"/>
      <c r="CY552" s="755"/>
      <c r="CZ552" s="755"/>
      <c r="DA552" s="755"/>
      <c r="DB552" s="755"/>
      <c r="DC552" s="755"/>
      <c r="DD552" s="755"/>
      <c r="DE552" s="755"/>
      <c r="DF552" s="755"/>
      <c r="DG552" s="755"/>
      <c r="DH552" s="755"/>
      <c r="DI552" s="755"/>
      <c r="DJ552" s="755"/>
      <c r="DK552" s="755"/>
      <c r="DL552" s="755"/>
      <c r="DM552" s="755"/>
      <c r="DN552" s="755"/>
      <c r="DO552" s="755"/>
      <c r="DP552" s="755"/>
      <c r="DQ552" s="755"/>
      <c r="DR552" s="755"/>
      <c r="DS552" s="755"/>
      <c r="DT552" s="755"/>
      <c r="DU552" s="755"/>
      <c r="DV552" s="755"/>
      <c r="DW552" s="755"/>
      <c r="DX552" s="755"/>
      <c r="DY552" s="755"/>
      <c r="DZ552" s="755"/>
      <c r="EA552" s="755"/>
      <c r="EB552" s="755"/>
      <c r="EC552" s="755"/>
      <c r="ED552" s="755"/>
      <c r="EE552" s="755"/>
      <c r="EF552" s="755"/>
      <c r="EG552" s="755"/>
      <c r="EH552" s="755"/>
      <c r="EI552" s="755"/>
      <c r="EJ552" s="755"/>
      <c r="EK552" s="755"/>
      <c r="EL552" s="755"/>
      <c r="EM552" s="755"/>
      <c r="EN552" s="755"/>
      <c r="EO552" s="755"/>
      <c r="EP552" s="755"/>
      <c r="EQ552" s="755"/>
      <c r="ER552" s="755"/>
      <c r="ES552" s="755"/>
      <c r="ET552" s="755"/>
      <c r="EU552" s="755"/>
      <c r="EV552" s="755"/>
      <c r="EW552" s="755"/>
      <c r="EX552" s="755"/>
      <c r="EY552" s="755"/>
      <c r="EZ552" s="755"/>
      <c r="FA552" s="755"/>
      <c r="FB552" s="755"/>
      <c r="FC552" s="755"/>
      <c r="FD552" s="755"/>
      <c r="FE552" s="755"/>
      <c r="FF552" s="755"/>
      <c r="FG552" s="755"/>
      <c r="FH552" s="755"/>
      <c r="FI552" s="755"/>
      <c r="FJ552" s="755"/>
      <c r="FK552" s="755"/>
      <c r="FL552" s="755"/>
      <c r="FM552" s="755"/>
      <c r="FN552" s="755"/>
      <c r="FO552" s="755"/>
      <c r="FP552" s="755"/>
      <c r="FQ552" s="755"/>
      <c r="FR552" s="755"/>
      <c r="FS552" s="755"/>
      <c r="FT552" s="755"/>
      <c r="FU552" s="755"/>
      <c r="FV552" s="755"/>
      <c r="FW552" s="755"/>
      <c r="FX552" s="755"/>
      <c r="FY552" s="755"/>
      <c r="FZ552" s="755"/>
      <c r="GA552" s="755"/>
      <c r="GB552" s="755"/>
      <c r="GC552" s="755"/>
      <c r="GD552" s="755"/>
      <c r="GE552" s="755"/>
      <c r="GF552" s="755"/>
      <c r="GG552" s="755"/>
      <c r="GH552" s="755"/>
      <c r="GI552" s="755"/>
      <c r="GJ552" s="755"/>
      <c r="GK552" s="755"/>
      <c r="GL552" s="755"/>
      <c r="GM552" s="755"/>
      <c r="GN552" s="755"/>
      <c r="GO552" s="755"/>
      <c r="GP552" s="755"/>
      <c r="GQ552" s="755"/>
      <c r="GR552" s="755"/>
      <c r="GS552" s="755"/>
      <c r="GT552" s="755"/>
      <c r="GU552" s="755"/>
      <c r="GV552" s="755"/>
      <c r="GW552" s="755"/>
      <c r="GX552" s="755"/>
      <c r="GY552" s="755"/>
      <c r="GZ552" s="755"/>
      <c r="HA552" s="755"/>
      <c r="HB552" s="755"/>
      <c r="HC552" s="755"/>
      <c r="HD552" s="755"/>
      <c r="HE552" s="755"/>
      <c r="HF552" s="755"/>
      <c r="HG552" s="755"/>
      <c r="HH552" s="755"/>
      <c r="HI552" s="755"/>
      <c r="HJ552" s="755"/>
      <c r="HK552" s="755"/>
      <c r="HL552" s="755"/>
      <c r="HM552" s="755"/>
      <c r="HN552" s="755"/>
    </row>
    <row r="553" spans="1:222" s="756" customFormat="1" ht="18.75" customHeight="1" x14ac:dyDescent="0.25">
      <c r="A553" s="732">
        <v>490</v>
      </c>
      <c r="B553" s="752" t="s">
        <v>4515</v>
      </c>
      <c r="C553" s="752" t="s">
        <v>1667</v>
      </c>
      <c r="D553" s="752" t="s">
        <v>265</v>
      </c>
      <c r="E553" s="732">
        <v>2.69</v>
      </c>
      <c r="F553" s="732">
        <v>88</v>
      </c>
      <c r="G553" s="776" t="str">
        <f t="shared" si="10"/>
        <v>Tốt</v>
      </c>
      <c r="H553" s="732"/>
      <c r="I553" s="755"/>
      <c r="J553" s="755"/>
      <c r="K553" s="755"/>
      <c r="L553" s="755"/>
      <c r="M553" s="755"/>
      <c r="N553" s="755"/>
      <c r="O553" s="755"/>
      <c r="P553" s="755"/>
      <c r="Q553" s="755"/>
      <c r="R553" s="755"/>
      <c r="S553" s="755"/>
      <c r="T553" s="755"/>
      <c r="U553" s="755"/>
      <c r="V553" s="755"/>
      <c r="W553" s="755"/>
      <c r="X553" s="755"/>
      <c r="Y553" s="755"/>
      <c r="Z553" s="755"/>
      <c r="AA553" s="755"/>
      <c r="AB553" s="755"/>
      <c r="AC553" s="755"/>
      <c r="AD553" s="755"/>
      <c r="AE553" s="755"/>
      <c r="AF553" s="755"/>
      <c r="AG553" s="755"/>
      <c r="AH553" s="755"/>
      <c r="AI553" s="755"/>
      <c r="AJ553" s="755"/>
      <c r="AK553" s="755"/>
      <c r="AL553" s="755"/>
      <c r="AM553" s="755"/>
      <c r="AN553" s="755"/>
      <c r="AO553" s="755"/>
      <c r="AP553" s="755"/>
      <c r="AQ553" s="755"/>
      <c r="AR553" s="755"/>
      <c r="AS553" s="755"/>
      <c r="AT553" s="755"/>
      <c r="AU553" s="755"/>
      <c r="AV553" s="755"/>
      <c r="AW553" s="755"/>
      <c r="AX553" s="755"/>
      <c r="AY553" s="755"/>
      <c r="AZ553" s="755"/>
      <c r="BA553" s="755"/>
      <c r="BB553" s="755"/>
      <c r="BC553" s="755"/>
      <c r="BD553" s="755"/>
      <c r="BE553" s="755"/>
      <c r="BF553" s="755"/>
      <c r="BG553" s="755"/>
      <c r="BH553" s="755"/>
      <c r="BI553" s="755"/>
      <c r="BJ553" s="755"/>
      <c r="BK553" s="755"/>
      <c r="BL553" s="755"/>
      <c r="BM553" s="755"/>
      <c r="BN553" s="755"/>
      <c r="BO553" s="755"/>
      <c r="BP553" s="755"/>
      <c r="BQ553" s="755"/>
      <c r="BR553" s="755"/>
      <c r="BS553" s="755"/>
      <c r="BT553" s="755"/>
      <c r="BU553" s="755"/>
      <c r="BV553" s="755"/>
      <c r="BW553" s="755"/>
      <c r="BX553" s="755"/>
      <c r="BY553" s="755"/>
      <c r="BZ553" s="755"/>
      <c r="CA553" s="755"/>
      <c r="CB553" s="755"/>
      <c r="CC553" s="755"/>
      <c r="CD553" s="755"/>
      <c r="CE553" s="755"/>
      <c r="CF553" s="755"/>
      <c r="CG553" s="755"/>
      <c r="CH553" s="755"/>
      <c r="CI553" s="755"/>
      <c r="CJ553" s="755"/>
      <c r="CK553" s="755"/>
      <c r="CL553" s="755"/>
      <c r="CM553" s="755"/>
      <c r="CN553" s="755"/>
      <c r="CO553" s="755"/>
      <c r="CP553" s="755"/>
      <c r="CQ553" s="755"/>
      <c r="CR553" s="755"/>
      <c r="CS553" s="755"/>
      <c r="CT553" s="755"/>
      <c r="CU553" s="755"/>
      <c r="CV553" s="755"/>
      <c r="CW553" s="755"/>
      <c r="CX553" s="755"/>
      <c r="CY553" s="755"/>
      <c r="CZ553" s="755"/>
      <c r="DA553" s="755"/>
      <c r="DB553" s="755"/>
      <c r="DC553" s="755"/>
      <c r="DD553" s="755"/>
      <c r="DE553" s="755"/>
      <c r="DF553" s="755"/>
      <c r="DG553" s="755"/>
      <c r="DH553" s="755"/>
      <c r="DI553" s="755"/>
      <c r="DJ553" s="755"/>
      <c r="DK553" s="755"/>
      <c r="DL553" s="755"/>
      <c r="DM553" s="755"/>
      <c r="DN553" s="755"/>
      <c r="DO553" s="755"/>
      <c r="DP553" s="755"/>
      <c r="DQ553" s="755"/>
      <c r="DR553" s="755"/>
      <c r="DS553" s="755"/>
      <c r="DT553" s="755"/>
      <c r="DU553" s="755"/>
      <c r="DV553" s="755"/>
      <c r="DW553" s="755"/>
      <c r="DX553" s="755"/>
      <c r="DY553" s="755"/>
      <c r="DZ553" s="755"/>
      <c r="EA553" s="755"/>
      <c r="EB553" s="755"/>
      <c r="EC553" s="755"/>
      <c r="ED553" s="755"/>
      <c r="EE553" s="755"/>
      <c r="EF553" s="755"/>
      <c r="EG553" s="755"/>
      <c r="EH553" s="755"/>
      <c r="EI553" s="755"/>
      <c r="EJ553" s="755"/>
      <c r="EK553" s="755"/>
      <c r="EL553" s="755"/>
      <c r="EM553" s="755"/>
      <c r="EN553" s="755"/>
      <c r="EO553" s="755"/>
      <c r="EP553" s="755"/>
      <c r="EQ553" s="755"/>
      <c r="ER553" s="755"/>
      <c r="ES553" s="755"/>
      <c r="ET553" s="755"/>
      <c r="EU553" s="755"/>
      <c r="EV553" s="755"/>
      <c r="EW553" s="755"/>
      <c r="EX553" s="755"/>
      <c r="EY553" s="755"/>
      <c r="EZ553" s="755"/>
      <c r="FA553" s="755"/>
      <c r="FB553" s="755"/>
      <c r="FC553" s="755"/>
      <c r="FD553" s="755"/>
      <c r="FE553" s="755"/>
      <c r="FF553" s="755"/>
      <c r="FG553" s="755"/>
      <c r="FH553" s="755"/>
      <c r="FI553" s="755"/>
      <c r="FJ553" s="755"/>
      <c r="FK553" s="755"/>
      <c r="FL553" s="755"/>
      <c r="FM553" s="755"/>
      <c r="FN553" s="755"/>
      <c r="FO553" s="755"/>
      <c r="FP553" s="755"/>
      <c r="FQ553" s="755"/>
      <c r="FR553" s="755"/>
      <c r="FS553" s="755"/>
      <c r="FT553" s="755"/>
      <c r="FU553" s="755"/>
      <c r="FV553" s="755"/>
      <c r="FW553" s="755"/>
      <c r="FX553" s="755"/>
      <c r="FY553" s="755"/>
      <c r="FZ553" s="755"/>
      <c r="GA553" s="755"/>
      <c r="GB553" s="755"/>
      <c r="GC553" s="755"/>
      <c r="GD553" s="755"/>
      <c r="GE553" s="755"/>
      <c r="GF553" s="755"/>
      <c r="GG553" s="755"/>
      <c r="GH553" s="755"/>
      <c r="GI553" s="755"/>
      <c r="GJ553" s="755"/>
      <c r="GK553" s="755"/>
      <c r="GL553" s="755"/>
      <c r="GM553" s="755"/>
      <c r="GN553" s="755"/>
      <c r="GO553" s="755"/>
      <c r="GP553" s="755"/>
      <c r="GQ553" s="755"/>
      <c r="GR553" s="755"/>
      <c r="GS553" s="755"/>
      <c r="GT553" s="755"/>
      <c r="GU553" s="755"/>
      <c r="GV553" s="755"/>
      <c r="GW553" s="755"/>
      <c r="GX553" s="755"/>
      <c r="GY553" s="755"/>
      <c r="GZ553" s="755"/>
      <c r="HA553" s="755"/>
      <c r="HB553" s="755"/>
      <c r="HC553" s="755"/>
      <c r="HD553" s="755"/>
      <c r="HE553" s="755"/>
      <c r="HF553" s="755"/>
      <c r="HG553" s="755"/>
      <c r="HH553" s="755"/>
      <c r="HI553" s="755"/>
      <c r="HJ553" s="755"/>
      <c r="HK553" s="755"/>
      <c r="HL553" s="755"/>
      <c r="HM553" s="755"/>
      <c r="HN553" s="755"/>
    </row>
    <row r="554" spans="1:222" s="756" customFormat="1" ht="18.75" customHeight="1" x14ac:dyDescent="0.25">
      <c r="A554" s="732">
        <v>491</v>
      </c>
      <c r="B554" s="752" t="s">
        <v>4516</v>
      </c>
      <c r="C554" s="752" t="s">
        <v>288</v>
      </c>
      <c r="D554" s="752" t="s">
        <v>8</v>
      </c>
      <c r="E554" s="732">
        <v>2.5</v>
      </c>
      <c r="F554" s="732">
        <v>90</v>
      </c>
      <c r="G554" s="776" t="str">
        <f t="shared" si="10"/>
        <v>Xuất sắc</v>
      </c>
      <c r="H554" s="732"/>
      <c r="I554" s="755"/>
      <c r="J554" s="755"/>
      <c r="K554" s="755"/>
      <c r="L554" s="755"/>
      <c r="M554" s="755"/>
      <c r="N554" s="755"/>
      <c r="O554" s="755"/>
      <c r="P554" s="755"/>
      <c r="Q554" s="755"/>
      <c r="R554" s="755"/>
      <c r="S554" s="755"/>
      <c r="T554" s="755"/>
      <c r="U554" s="755"/>
      <c r="V554" s="755"/>
      <c r="W554" s="755"/>
      <c r="X554" s="755"/>
      <c r="Y554" s="755"/>
      <c r="Z554" s="755"/>
      <c r="AA554" s="755"/>
      <c r="AB554" s="755"/>
      <c r="AC554" s="755"/>
      <c r="AD554" s="755"/>
      <c r="AE554" s="755"/>
      <c r="AF554" s="755"/>
      <c r="AG554" s="755"/>
      <c r="AH554" s="755"/>
      <c r="AI554" s="755"/>
      <c r="AJ554" s="755"/>
      <c r="AK554" s="755"/>
      <c r="AL554" s="755"/>
      <c r="AM554" s="755"/>
      <c r="AN554" s="755"/>
      <c r="AO554" s="755"/>
      <c r="AP554" s="755"/>
      <c r="AQ554" s="755"/>
      <c r="AR554" s="755"/>
      <c r="AS554" s="755"/>
      <c r="AT554" s="755"/>
      <c r="AU554" s="755"/>
      <c r="AV554" s="755"/>
      <c r="AW554" s="755"/>
      <c r="AX554" s="755"/>
      <c r="AY554" s="755"/>
      <c r="AZ554" s="755"/>
      <c r="BA554" s="755"/>
      <c r="BB554" s="755"/>
      <c r="BC554" s="755"/>
      <c r="BD554" s="755"/>
      <c r="BE554" s="755"/>
      <c r="BF554" s="755"/>
      <c r="BG554" s="755"/>
      <c r="BH554" s="755"/>
      <c r="BI554" s="755"/>
      <c r="BJ554" s="755"/>
      <c r="BK554" s="755"/>
      <c r="BL554" s="755"/>
      <c r="BM554" s="755"/>
      <c r="BN554" s="755"/>
      <c r="BO554" s="755"/>
      <c r="BP554" s="755"/>
      <c r="BQ554" s="755"/>
      <c r="BR554" s="755"/>
      <c r="BS554" s="755"/>
      <c r="BT554" s="755"/>
      <c r="BU554" s="755"/>
      <c r="BV554" s="755"/>
      <c r="BW554" s="755"/>
      <c r="BX554" s="755"/>
      <c r="BY554" s="755"/>
      <c r="BZ554" s="755"/>
      <c r="CA554" s="755"/>
      <c r="CB554" s="755"/>
      <c r="CC554" s="755"/>
      <c r="CD554" s="755"/>
      <c r="CE554" s="755"/>
      <c r="CF554" s="755"/>
      <c r="CG554" s="755"/>
      <c r="CH554" s="755"/>
      <c r="CI554" s="755"/>
      <c r="CJ554" s="755"/>
      <c r="CK554" s="755"/>
      <c r="CL554" s="755"/>
      <c r="CM554" s="755"/>
      <c r="CN554" s="755"/>
      <c r="CO554" s="755"/>
      <c r="CP554" s="755"/>
      <c r="CQ554" s="755"/>
      <c r="CR554" s="755"/>
      <c r="CS554" s="755"/>
      <c r="CT554" s="755"/>
      <c r="CU554" s="755"/>
      <c r="CV554" s="755"/>
      <c r="CW554" s="755"/>
      <c r="CX554" s="755"/>
      <c r="CY554" s="755"/>
      <c r="CZ554" s="755"/>
      <c r="DA554" s="755"/>
      <c r="DB554" s="755"/>
      <c r="DC554" s="755"/>
      <c r="DD554" s="755"/>
      <c r="DE554" s="755"/>
      <c r="DF554" s="755"/>
      <c r="DG554" s="755"/>
      <c r="DH554" s="755"/>
      <c r="DI554" s="755"/>
      <c r="DJ554" s="755"/>
      <c r="DK554" s="755"/>
      <c r="DL554" s="755"/>
      <c r="DM554" s="755"/>
      <c r="DN554" s="755"/>
      <c r="DO554" s="755"/>
      <c r="DP554" s="755"/>
      <c r="DQ554" s="755"/>
      <c r="DR554" s="755"/>
      <c r="DS554" s="755"/>
      <c r="DT554" s="755"/>
      <c r="DU554" s="755"/>
      <c r="DV554" s="755"/>
      <c r="DW554" s="755"/>
      <c r="DX554" s="755"/>
      <c r="DY554" s="755"/>
      <c r="DZ554" s="755"/>
      <c r="EA554" s="755"/>
      <c r="EB554" s="755"/>
      <c r="EC554" s="755"/>
      <c r="ED554" s="755"/>
      <c r="EE554" s="755"/>
      <c r="EF554" s="755"/>
      <c r="EG554" s="755"/>
      <c r="EH554" s="755"/>
      <c r="EI554" s="755"/>
      <c r="EJ554" s="755"/>
      <c r="EK554" s="755"/>
      <c r="EL554" s="755"/>
      <c r="EM554" s="755"/>
      <c r="EN554" s="755"/>
      <c r="EO554" s="755"/>
      <c r="EP554" s="755"/>
      <c r="EQ554" s="755"/>
      <c r="ER554" s="755"/>
      <c r="ES554" s="755"/>
      <c r="ET554" s="755"/>
      <c r="EU554" s="755"/>
      <c r="EV554" s="755"/>
      <c r="EW554" s="755"/>
      <c r="EX554" s="755"/>
      <c r="EY554" s="755"/>
      <c r="EZ554" s="755"/>
      <c r="FA554" s="755"/>
      <c r="FB554" s="755"/>
      <c r="FC554" s="755"/>
      <c r="FD554" s="755"/>
      <c r="FE554" s="755"/>
      <c r="FF554" s="755"/>
      <c r="FG554" s="755"/>
      <c r="FH554" s="755"/>
      <c r="FI554" s="755"/>
      <c r="FJ554" s="755"/>
      <c r="FK554" s="755"/>
      <c r="FL554" s="755"/>
      <c r="FM554" s="755"/>
      <c r="FN554" s="755"/>
      <c r="FO554" s="755"/>
      <c r="FP554" s="755"/>
      <c r="FQ554" s="755"/>
      <c r="FR554" s="755"/>
      <c r="FS554" s="755"/>
      <c r="FT554" s="755"/>
      <c r="FU554" s="755"/>
      <c r="FV554" s="755"/>
      <c r="FW554" s="755"/>
      <c r="FX554" s="755"/>
      <c r="FY554" s="755"/>
      <c r="FZ554" s="755"/>
      <c r="GA554" s="755"/>
      <c r="GB554" s="755"/>
      <c r="GC554" s="755"/>
      <c r="GD554" s="755"/>
      <c r="GE554" s="755"/>
      <c r="GF554" s="755"/>
      <c r="GG554" s="755"/>
      <c r="GH554" s="755"/>
      <c r="GI554" s="755"/>
      <c r="GJ554" s="755"/>
      <c r="GK554" s="755"/>
      <c r="GL554" s="755"/>
      <c r="GM554" s="755"/>
      <c r="GN554" s="755"/>
      <c r="GO554" s="755"/>
      <c r="GP554" s="755"/>
      <c r="GQ554" s="755"/>
      <c r="GR554" s="755"/>
      <c r="GS554" s="755"/>
      <c r="GT554" s="755"/>
      <c r="GU554" s="755"/>
      <c r="GV554" s="755"/>
      <c r="GW554" s="755"/>
      <c r="GX554" s="755"/>
      <c r="GY554" s="755"/>
      <c r="GZ554" s="755"/>
      <c r="HA554" s="755"/>
      <c r="HB554" s="755"/>
      <c r="HC554" s="755"/>
      <c r="HD554" s="755"/>
      <c r="HE554" s="755"/>
      <c r="HF554" s="755"/>
      <c r="HG554" s="755"/>
      <c r="HH554" s="755"/>
      <c r="HI554" s="755"/>
      <c r="HJ554" s="755"/>
      <c r="HK554" s="755"/>
      <c r="HL554" s="755"/>
      <c r="HM554" s="755"/>
      <c r="HN554" s="755"/>
    </row>
    <row r="555" spans="1:222" s="756" customFormat="1" ht="18.75" customHeight="1" x14ac:dyDescent="0.25">
      <c r="A555" s="732">
        <v>492</v>
      </c>
      <c r="B555" s="752" t="s">
        <v>4517</v>
      </c>
      <c r="C555" s="752" t="s">
        <v>4518</v>
      </c>
      <c r="D555" s="752" t="s">
        <v>8</v>
      </c>
      <c r="E555" s="732">
        <v>2.19</v>
      </c>
      <c r="F555" s="732">
        <v>90</v>
      </c>
      <c r="G555" s="776" t="str">
        <f t="shared" si="10"/>
        <v>Xuất sắc</v>
      </c>
      <c r="H555" s="739"/>
      <c r="I555" s="755"/>
      <c r="J555" s="755"/>
      <c r="K555" s="755"/>
      <c r="L555" s="755"/>
      <c r="M555" s="755"/>
      <c r="N555" s="755"/>
      <c r="O555" s="755"/>
      <c r="P555" s="755"/>
      <c r="Q555" s="755"/>
      <c r="R555" s="755"/>
      <c r="S555" s="755"/>
      <c r="T555" s="755"/>
      <c r="U555" s="755"/>
      <c r="V555" s="755"/>
      <c r="W555" s="755"/>
      <c r="X555" s="755"/>
      <c r="Y555" s="755"/>
      <c r="Z555" s="755"/>
      <c r="AA555" s="755"/>
      <c r="AB555" s="755"/>
      <c r="AC555" s="755"/>
      <c r="AD555" s="755"/>
      <c r="AE555" s="755"/>
      <c r="AF555" s="755"/>
      <c r="AG555" s="755"/>
      <c r="AH555" s="755"/>
      <c r="AI555" s="755"/>
      <c r="AJ555" s="755"/>
      <c r="AK555" s="755"/>
      <c r="AL555" s="755"/>
      <c r="AM555" s="755"/>
      <c r="AN555" s="755"/>
      <c r="AO555" s="755"/>
      <c r="AP555" s="755"/>
      <c r="AQ555" s="755"/>
      <c r="AR555" s="755"/>
      <c r="AS555" s="755"/>
      <c r="AT555" s="755"/>
      <c r="AU555" s="755"/>
      <c r="AV555" s="755"/>
      <c r="AW555" s="755"/>
      <c r="AX555" s="755"/>
      <c r="AY555" s="755"/>
      <c r="AZ555" s="755"/>
      <c r="BA555" s="755"/>
      <c r="BB555" s="755"/>
      <c r="BC555" s="755"/>
      <c r="BD555" s="755"/>
      <c r="BE555" s="755"/>
      <c r="BF555" s="755"/>
      <c r="BG555" s="755"/>
      <c r="BH555" s="755"/>
      <c r="BI555" s="755"/>
      <c r="BJ555" s="755"/>
      <c r="BK555" s="755"/>
      <c r="BL555" s="755"/>
      <c r="BM555" s="755"/>
      <c r="BN555" s="755"/>
      <c r="BO555" s="755"/>
      <c r="BP555" s="755"/>
      <c r="BQ555" s="755"/>
      <c r="BR555" s="755"/>
      <c r="BS555" s="755"/>
      <c r="BT555" s="755"/>
      <c r="BU555" s="755"/>
      <c r="BV555" s="755"/>
      <c r="BW555" s="755"/>
      <c r="BX555" s="755"/>
      <c r="BY555" s="755"/>
      <c r="BZ555" s="755"/>
      <c r="CA555" s="755"/>
      <c r="CB555" s="755"/>
      <c r="CC555" s="755"/>
      <c r="CD555" s="755"/>
      <c r="CE555" s="755"/>
      <c r="CF555" s="755"/>
      <c r="CG555" s="755"/>
      <c r="CH555" s="755"/>
      <c r="CI555" s="755"/>
      <c r="CJ555" s="755"/>
      <c r="CK555" s="755"/>
      <c r="CL555" s="755"/>
      <c r="CM555" s="755"/>
      <c r="CN555" s="755"/>
      <c r="CO555" s="755"/>
      <c r="CP555" s="755"/>
      <c r="CQ555" s="755"/>
      <c r="CR555" s="755"/>
      <c r="CS555" s="755"/>
      <c r="CT555" s="755"/>
      <c r="CU555" s="755"/>
      <c r="CV555" s="755"/>
      <c r="CW555" s="755"/>
      <c r="CX555" s="755"/>
      <c r="CY555" s="755"/>
      <c r="CZ555" s="755"/>
      <c r="DA555" s="755"/>
      <c r="DB555" s="755"/>
      <c r="DC555" s="755"/>
      <c r="DD555" s="755"/>
      <c r="DE555" s="755"/>
      <c r="DF555" s="755"/>
      <c r="DG555" s="755"/>
      <c r="DH555" s="755"/>
      <c r="DI555" s="755"/>
      <c r="DJ555" s="755"/>
      <c r="DK555" s="755"/>
      <c r="DL555" s="755"/>
      <c r="DM555" s="755"/>
      <c r="DN555" s="755"/>
      <c r="DO555" s="755"/>
      <c r="DP555" s="755"/>
      <c r="DQ555" s="755"/>
      <c r="DR555" s="755"/>
      <c r="DS555" s="755"/>
      <c r="DT555" s="755"/>
      <c r="DU555" s="755"/>
      <c r="DV555" s="755"/>
      <c r="DW555" s="755"/>
      <c r="DX555" s="755"/>
      <c r="DY555" s="755"/>
      <c r="DZ555" s="755"/>
      <c r="EA555" s="755"/>
      <c r="EB555" s="755"/>
      <c r="EC555" s="755"/>
      <c r="ED555" s="755"/>
      <c r="EE555" s="755"/>
      <c r="EF555" s="755"/>
      <c r="EG555" s="755"/>
      <c r="EH555" s="755"/>
      <c r="EI555" s="755"/>
      <c r="EJ555" s="755"/>
      <c r="EK555" s="755"/>
      <c r="EL555" s="755"/>
      <c r="EM555" s="755"/>
      <c r="EN555" s="755"/>
      <c r="EO555" s="755"/>
      <c r="EP555" s="755"/>
      <c r="EQ555" s="755"/>
      <c r="ER555" s="755"/>
      <c r="ES555" s="755"/>
      <c r="ET555" s="755"/>
      <c r="EU555" s="755"/>
      <c r="EV555" s="755"/>
      <c r="EW555" s="755"/>
      <c r="EX555" s="755"/>
      <c r="EY555" s="755"/>
      <c r="EZ555" s="755"/>
      <c r="FA555" s="755"/>
      <c r="FB555" s="755"/>
      <c r="FC555" s="755"/>
      <c r="FD555" s="755"/>
      <c r="FE555" s="755"/>
      <c r="FF555" s="755"/>
      <c r="FG555" s="755"/>
      <c r="FH555" s="755"/>
      <c r="FI555" s="755"/>
      <c r="FJ555" s="755"/>
      <c r="FK555" s="755"/>
      <c r="FL555" s="755"/>
      <c r="FM555" s="755"/>
      <c r="FN555" s="755"/>
      <c r="FO555" s="755"/>
      <c r="FP555" s="755"/>
      <c r="FQ555" s="755"/>
      <c r="FR555" s="755"/>
      <c r="FS555" s="755"/>
      <c r="FT555" s="755"/>
      <c r="FU555" s="755"/>
      <c r="FV555" s="755"/>
      <c r="FW555" s="755"/>
      <c r="FX555" s="755"/>
      <c r="FY555" s="755"/>
      <c r="FZ555" s="755"/>
      <c r="GA555" s="755"/>
      <c r="GB555" s="755"/>
      <c r="GC555" s="755"/>
      <c r="GD555" s="755"/>
      <c r="GE555" s="755"/>
      <c r="GF555" s="755"/>
      <c r="GG555" s="755"/>
      <c r="GH555" s="755"/>
      <c r="GI555" s="755"/>
      <c r="GJ555" s="755"/>
      <c r="GK555" s="755"/>
      <c r="GL555" s="755"/>
      <c r="GM555" s="755"/>
      <c r="GN555" s="755"/>
      <c r="GO555" s="755"/>
      <c r="GP555" s="755"/>
      <c r="GQ555" s="755"/>
      <c r="GR555" s="755"/>
      <c r="GS555" s="755"/>
      <c r="GT555" s="755"/>
      <c r="GU555" s="755"/>
      <c r="GV555" s="755"/>
      <c r="GW555" s="755"/>
      <c r="GX555" s="755"/>
      <c r="GY555" s="755"/>
      <c r="GZ555" s="755"/>
      <c r="HA555" s="755"/>
      <c r="HB555" s="755"/>
      <c r="HC555" s="755"/>
      <c r="HD555" s="755"/>
      <c r="HE555" s="755"/>
      <c r="HF555" s="755"/>
      <c r="HG555" s="755"/>
      <c r="HH555" s="755"/>
      <c r="HI555" s="755"/>
      <c r="HJ555" s="755"/>
      <c r="HK555" s="755"/>
      <c r="HL555" s="755"/>
      <c r="HM555" s="755"/>
      <c r="HN555" s="755"/>
    </row>
    <row r="556" spans="1:222" s="756" customFormat="1" ht="18.75" customHeight="1" x14ac:dyDescent="0.25">
      <c r="A556" s="732">
        <v>493</v>
      </c>
      <c r="B556" s="752" t="s">
        <v>4519</v>
      </c>
      <c r="C556" s="752" t="s">
        <v>2329</v>
      </c>
      <c r="D556" s="752" t="s">
        <v>8</v>
      </c>
      <c r="E556" s="732">
        <v>2.06</v>
      </c>
      <c r="F556" s="732">
        <v>95</v>
      </c>
      <c r="G556" s="776" t="str">
        <f t="shared" si="10"/>
        <v>Xuất sắc</v>
      </c>
      <c r="H556" s="732"/>
      <c r="I556" s="755"/>
      <c r="J556" s="755"/>
      <c r="K556" s="755"/>
      <c r="L556" s="755"/>
      <c r="M556" s="755"/>
      <c r="N556" s="755"/>
      <c r="O556" s="755"/>
      <c r="P556" s="755"/>
      <c r="Q556" s="755"/>
      <c r="R556" s="755"/>
      <c r="S556" s="755"/>
      <c r="T556" s="755"/>
      <c r="U556" s="755"/>
      <c r="V556" s="755"/>
      <c r="W556" s="755"/>
      <c r="X556" s="755"/>
      <c r="Y556" s="755"/>
      <c r="Z556" s="755"/>
      <c r="AA556" s="755"/>
      <c r="AB556" s="755"/>
      <c r="AC556" s="755"/>
      <c r="AD556" s="755"/>
      <c r="AE556" s="755"/>
      <c r="AF556" s="755"/>
      <c r="AG556" s="755"/>
      <c r="AH556" s="755"/>
      <c r="AI556" s="755"/>
      <c r="AJ556" s="755"/>
      <c r="AK556" s="755"/>
      <c r="AL556" s="755"/>
      <c r="AM556" s="755"/>
      <c r="AN556" s="755"/>
      <c r="AO556" s="755"/>
      <c r="AP556" s="755"/>
      <c r="AQ556" s="755"/>
      <c r="AR556" s="755"/>
      <c r="AS556" s="755"/>
      <c r="AT556" s="755"/>
      <c r="AU556" s="755"/>
      <c r="AV556" s="755"/>
      <c r="AW556" s="755"/>
      <c r="AX556" s="755"/>
      <c r="AY556" s="755"/>
      <c r="AZ556" s="755"/>
      <c r="BA556" s="755"/>
      <c r="BB556" s="755"/>
      <c r="BC556" s="755"/>
      <c r="BD556" s="755"/>
      <c r="BE556" s="755"/>
      <c r="BF556" s="755"/>
      <c r="BG556" s="755"/>
      <c r="BH556" s="755"/>
      <c r="BI556" s="755"/>
      <c r="BJ556" s="755"/>
      <c r="BK556" s="755"/>
      <c r="BL556" s="755"/>
      <c r="BM556" s="755"/>
      <c r="BN556" s="755"/>
      <c r="BO556" s="755"/>
      <c r="BP556" s="755"/>
      <c r="BQ556" s="755"/>
      <c r="BR556" s="755"/>
      <c r="BS556" s="755"/>
      <c r="BT556" s="755"/>
      <c r="BU556" s="755"/>
      <c r="BV556" s="755"/>
      <c r="BW556" s="755"/>
      <c r="BX556" s="755"/>
      <c r="BY556" s="755"/>
      <c r="BZ556" s="755"/>
      <c r="CA556" s="755"/>
      <c r="CB556" s="755"/>
      <c r="CC556" s="755"/>
      <c r="CD556" s="755"/>
      <c r="CE556" s="755"/>
      <c r="CF556" s="755"/>
      <c r="CG556" s="755"/>
      <c r="CH556" s="755"/>
      <c r="CI556" s="755"/>
      <c r="CJ556" s="755"/>
      <c r="CK556" s="755"/>
      <c r="CL556" s="755"/>
      <c r="CM556" s="755"/>
      <c r="CN556" s="755"/>
      <c r="CO556" s="755"/>
      <c r="CP556" s="755"/>
      <c r="CQ556" s="755"/>
      <c r="CR556" s="755"/>
      <c r="CS556" s="755"/>
      <c r="CT556" s="755"/>
      <c r="CU556" s="755"/>
      <c r="CV556" s="755"/>
      <c r="CW556" s="755"/>
      <c r="CX556" s="755"/>
      <c r="CY556" s="755"/>
      <c r="CZ556" s="755"/>
      <c r="DA556" s="755"/>
      <c r="DB556" s="755"/>
      <c r="DC556" s="755"/>
      <c r="DD556" s="755"/>
      <c r="DE556" s="755"/>
      <c r="DF556" s="755"/>
      <c r="DG556" s="755"/>
      <c r="DH556" s="755"/>
      <c r="DI556" s="755"/>
      <c r="DJ556" s="755"/>
      <c r="DK556" s="755"/>
      <c r="DL556" s="755"/>
      <c r="DM556" s="755"/>
      <c r="DN556" s="755"/>
      <c r="DO556" s="755"/>
      <c r="DP556" s="755"/>
      <c r="DQ556" s="755"/>
      <c r="DR556" s="755"/>
      <c r="DS556" s="755"/>
      <c r="DT556" s="755"/>
      <c r="DU556" s="755"/>
      <c r="DV556" s="755"/>
      <c r="DW556" s="755"/>
      <c r="DX556" s="755"/>
      <c r="DY556" s="755"/>
      <c r="DZ556" s="755"/>
      <c r="EA556" s="755"/>
      <c r="EB556" s="755"/>
      <c r="EC556" s="755"/>
      <c r="ED556" s="755"/>
      <c r="EE556" s="755"/>
      <c r="EF556" s="755"/>
      <c r="EG556" s="755"/>
      <c r="EH556" s="755"/>
      <c r="EI556" s="755"/>
      <c r="EJ556" s="755"/>
      <c r="EK556" s="755"/>
      <c r="EL556" s="755"/>
      <c r="EM556" s="755"/>
      <c r="EN556" s="755"/>
      <c r="EO556" s="755"/>
      <c r="EP556" s="755"/>
      <c r="EQ556" s="755"/>
      <c r="ER556" s="755"/>
      <c r="ES556" s="755"/>
      <c r="ET556" s="755"/>
      <c r="EU556" s="755"/>
      <c r="EV556" s="755"/>
      <c r="EW556" s="755"/>
      <c r="EX556" s="755"/>
      <c r="EY556" s="755"/>
      <c r="EZ556" s="755"/>
      <c r="FA556" s="755"/>
      <c r="FB556" s="755"/>
      <c r="FC556" s="755"/>
      <c r="FD556" s="755"/>
      <c r="FE556" s="755"/>
      <c r="FF556" s="755"/>
      <c r="FG556" s="755"/>
      <c r="FH556" s="755"/>
      <c r="FI556" s="755"/>
      <c r="FJ556" s="755"/>
      <c r="FK556" s="755"/>
      <c r="FL556" s="755"/>
      <c r="FM556" s="755"/>
      <c r="FN556" s="755"/>
      <c r="FO556" s="755"/>
      <c r="FP556" s="755"/>
      <c r="FQ556" s="755"/>
      <c r="FR556" s="755"/>
      <c r="FS556" s="755"/>
      <c r="FT556" s="755"/>
      <c r="FU556" s="755"/>
      <c r="FV556" s="755"/>
      <c r="FW556" s="755"/>
      <c r="FX556" s="755"/>
      <c r="FY556" s="755"/>
      <c r="FZ556" s="755"/>
      <c r="GA556" s="755"/>
      <c r="GB556" s="755"/>
      <c r="GC556" s="755"/>
      <c r="GD556" s="755"/>
      <c r="GE556" s="755"/>
      <c r="GF556" s="755"/>
      <c r="GG556" s="755"/>
      <c r="GH556" s="755"/>
      <c r="GI556" s="755"/>
      <c r="GJ556" s="755"/>
      <c r="GK556" s="755"/>
      <c r="GL556" s="755"/>
      <c r="GM556" s="755"/>
      <c r="GN556" s="755"/>
      <c r="GO556" s="755"/>
      <c r="GP556" s="755"/>
      <c r="GQ556" s="755"/>
      <c r="GR556" s="755"/>
      <c r="GS556" s="755"/>
      <c r="GT556" s="755"/>
      <c r="GU556" s="755"/>
      <c r="GV556" s="755"/>
      <c r="GW556" s="755"/>
      <c r="GX556" s="755"/>
      <c r="GY556" s="755"/>
      <c r="GZ556" s="755"/>
      <c r="HA556" s="755"/>
      <c r="HB556" s="755"/>
      <c r="HC556" s="755"/>
      <c r="HD556" s="755"/>
      <c r="HE556" s="755"/>
      <c r="HF556" s="755"/>
      <c r="HG556" s="755"/>
      <c r="HH556" s="755"/>
      <c r="HI556" s="755"/>
      <c r="HJ556" s="755"/>
      <c r="HK556" s="755"/>
      <c r="HL556" s="755"/>
      <c r="HM556" s="755"/>
      <c r="HN556" s="755"/>
    </row>
    <row r="557" spans="1:222" s="756" customFormat="1" ht="18.75" customHeight="1" x14ac:dyDescent="0.25">
      <c r="A557" s="732">
        <v>494</v>
      </c>
      <c r="B557" s="752" t="s">
        <v>4520</v>
      </c>
      <c r="C557" s="752" t="s">
        <v>190</v>
      </c>
      <c r="D557" s="752" t="s">
        <v>480</v>
      </c>
      <c r="E557" s="732">
        <v>2.19</v>
      </c>
      <c r="F557" s="732">
        <v>95</v>
      </c>
      <c r="G557" s="776" t="str">
        <f t="shared" si="10"/>
        <v>Xuất sắc</v>
      </c>
      <c r="H557" s="739"/>
      <c r="I557" s="755"/>
      <c r="J557" s="755"/>
      <c r="K557" s="755"/>
      <c r="L557" s="755"/>
      <c r="M557" s="755"/>
      <c r="N557" s="755"/>
      <c r="O557" s="755"/>
      <c r="P557" s="755"/>
      <c r="Q557" s="755"/>
      <c r="R557" s="755"/>
      <c r="S557" s="755"/>
      <c r="T557" s="755"/>
      <c r="U557" s="755"/>
      <c r="V557" s="755"/>
      <c r="W557" s="755"/>
      <c r="X557" s="755"/>
      <c r="Y557" s="755"/>
      <c r="Z557" s="755"/>
      <c r="AA557" s="755"/>
      <c r="AB557" s="755"/>
      <c r="AC557" s="755"/>
      <c r="AD557" s="755"/>
      <c r="AE557" s="755"/>
      <c r="AF557" s="755"/>
      <c r="AG557" s="755"/>
      <c r="AH557" s="755"/>
      <c r="AI557" s="755"/>
      <c r="AJ557" s="755"/>
      <c r="AK557" s="755"/>
      <c r="AL557" s="755"/>
      <c r="AM557" s="755"/>
      <c r="AN557" s="755"/>
      <c r="AO557" s="755"/>
      <c r="AP557" s="755"/>
      <c r="AQ557" s="755"/>
      <c r="AR557" s="755"/>
      <c r="AS557" s="755"/>
      <c r="AT557" s="755"/>
      <c r="AU557" s="755"/>
      <c r="AV557" s="755"/>
      <c r="AW557" s="755"/>
      <c r="AX557" s="755"/>
      <c r="AY557" s="755"/>
      <c r="AZ557" s="755"/>
      <c r="BA557" s="755"/>
      <c r="BB557" s="755"/>
      <c r="BC557" s="755"/>
      <c r="BD557" s="755"/>
      <c r="BE557" s="755"/>
      <c r="BF557" s="755"/>
      <c r="BG557" s="755"/>
      <c r="BH557" s="755"/>
      <c r="BI557" s="755"/>
      <c r="BJ557" s="755"/>
      <c r="BK557" s="755"/>
      <c r="BL557" s="755"/>
      <c r="BM557" s="755"/>
      <c r="BN557" s="755"/>
      <c r="BO557" s="755"/>
      <c r="BP557" s="755"/>
      <c r="BQ557" s="755"/>
      <c r="BR557" s="755"/>
      <c r="BS557" s="755"/>
      <c r="BT557" s="755"/>
      <c r="BU557" s="755"/>
      <c r="BV557" s="755"/>
      <c r="BW557" s="755"/>
      <c r="BX557" s="755"/>
      <c r="BY557" s="755"/>
      <c r="BZ557" s="755"/>
      <c r="CA557" s="755"/>
      <c r="CB557" s="755"/>
      <c r="CC557" s="755"/>
      <c r="CD557" s="755"/>
      <c r="CE557" s="755"/>
      <c r="CF557" s="755"/>
      <c r="CG557" s="755"/>
      <c r="CH557" s="755"/>
      <c r="CI557" s="755"/>
      <c r="CJ557" s="755"/>
      <c r="CK557" s="755"/>
      <c r="CL557" s="755"/>
      <c r="CM557" s="755"/>
      <c r="CN557" s="755"/>
      <c r="CO557" s="755"/>
      <c r="CP557" s="755"/>
      <c r="CQ557" s="755"/>
      <c r="CR557" s="755"/>
      <c r="CS557" s="755"/>
      <c r="CT557" s="755"/>
      <c r="CU557" s="755"/>
      <c r="CV557" s="755"/>
      <c r="CW557" s="755"/>
      <c r="CX557" s="755"/>
      <c r="CY557" s="755"/>
      <c r="CZ557" s="755"/>
      <c r="DA557" s="755"/>
      <c r="DB557" s="755"/>
      <c r="DC557" s="755"/>
      <c r="DD557" s="755"/>
      <c r="DE557" s="755"/>
      <c r="DF557" s="755"/>
      <c r="DG557" s="755"/>
      <c r="DH557" s="755"/>
      <c r="DI557" s="755"/>
      <c r="DJ557" s="755"/>
      <c r="DK557" s="755"/>
      <c r="DL557" s="755"/>
      <c r="DM557" s="755"/>
      <c r="DN557" s="755"/>
      <c r="DO557" s="755"/>
      <c r="DP557" s="755"/>
      <c r="DQ557" s="755"/>
      <c r="DR557" s="755"/>
      <c r="DS557" s="755"/>
      <c r="DT557" s="755"/>
      <c r="DU557" s="755"/>
      <c r="DV557" s="755"/>
      <c r="DW557" s="755"/>
      <c r="DX557" s="755"/>
      <c r="DY557" s="755"/>
      <c r="DZ557" s="755"/>
      <c r="EA557" s="755"/>
      <c r="EB557" s="755"/>
      <c r="EC557" s="755"/>
      <c r="ED557" s="755"/>
      <c r="EE557" s="755"/>
      <c r="EF557" s="755"/>
      <c r="EG557" s="755"/>
      <c r="EH557" s="755"/>
      <c r="EI557" s="755"/>
      <c r="EJ557" s="755"/>
      <c r="EK557" s="755"/>
      <c r="EL557" s="755"/>
      <c r="EM557" s="755"/>
      <c r="EN557" s="755"/>
      <c r="EO557" s="755"/>
      <c r="EP557" s="755"/>
      <c r="EQ557" s="755"/>
      <c r="ER557" s="755"/>
      <c r="ES557" s="755"/>
      <c r="ET557" s="755"/>
      <c r="EU557" s="755"/>
      <c r="EV557" s="755"/>
      <c r="EW557" s="755"/>
      <c r="EX557" s="755"/>
      <c r="EY557" s="755"/>
      <c r="EZ557" s="755"/>
      <c r="FA557" s="755"/>
      <c r="FB557" s="755"/>
      <c r="FC557" s="755"/>
      <c r="FD557" s="755"/>
      <c r="FE557" s="755"/>
      <c r="FF557" s="755"/>
      <c r="FG557" s="755"/>
      <c r="FH557" s="755"/>
      <c r="FI557" s="755"/>
      <c r="FJ557" s="755"/>
      <c r="FK557" s="755"/>
      <c r="FL557" s="755"/>
      <c r="FM557" s="755"/>
      <c r="FN557" s="755"/>
      <c r="FO557" s="755"/>
      <c r="FP557" s="755"/>
      <c r="FQ557" s="755"/>
      <c r="FR557" s="755"/>
      <c r="FS557" s="755"/>
      <c r="FT557" s="755"/>
      <c r="FU557" s="755"/>
      <c r="FV557" s="755"/>
      <c r="FW557" s="755"/>
      <c r="FX557" s="755"/>
      <c r="FY557" s="755"/>
      <c r="FZ557" s="755"/>
      <c r="GA557" s="755"/>
      <c r="GB557" s="755"/>
      <c r="GC557" s="755"/>
      <c r="GD557" s="755"/>
      <c r="GE557" s="755"/>
      <c r="GF557" s="755"/>
      <c r="GG557" s="755"/>
      <c r="GH557" s="755"/>
      <c r="GI557" s="755"/>
      <c r="GJ557" s="755"/>
      <c r="GK557" s="755"/>
      <c r="GL557" s="755"/>
      <c r="GM557" s="755"/>
      <c r="GN557" s="755"/>
      <c r="GO557" s="755"/>
      <c r="GP557" s="755"/>
      <c r="GQ557" s="755"/>
      <c r="GR557" s="755"/>
      <c r="GS557" s="755"/>
      <c r="GT557" s="755"/>
      <c r="GU557" s="755"/>
      <c r="GV557" s="755"/>
      <c r="GW557" s="755"/>
      <c r="GX557" s="755"/>
      <c r="GY557" s="755"/>
      <c r="GZ557" s="755"/>
      <c r="HA557" s="755"/>
      <c r="HB557" s="755"/>
      <c r="HC557" s="755"/>
      <c r="HD557" s="755"/>
      <c r="HE557" s="755"/>
      <c r="HF557" s="755"/>
      <c r="HG557" s="755"/>
      <c r="HH557" s="755"/>
      <c r="HI557" s="755"/>
      <c r="HJ557" s="755"/>
      <c r="HK557" s="755"/>
      <c r="HL557" s="755"/>
      <c r="HM557" s="755"/>
      <c r="HN557" s="755"/>
    </row>
    <row r="558" spans="1:222" s="756" customFormat="1" ht="18.75" customHeight="1" x14ac:dyDescent="0.25">
      <c r="A558" s="732">
        <v>495</v>
      </c>
      <c r="B558" s="752" t="s">
        <v>4521</v>
      </c>
      <c r="C558" s="752" t="s">
        <v>18</v>
      </c>
      <c r="D558" s="752" t="s">
        <v>25</v>
      </c>
      <c r="E558" s="732">
        <v>2.69</v>
      </c>
      <c r="F558" s="732">
        <v>90</v>
      </c>
      <c r="G558" s="776" t="str">
        <f t="shared" si="10"/>
        <v>Xuất sắc</v>
      </c>
      <c r="H558" s="732"/>
      <c r="I558" s="755"/>
      <c r="J558" s="755"/>
      <c r="K558" s="755"/>
      <c r="L558" s="755"/>
      <c r="M558" s="755"/>
      <c r="N558" s="755"/>
      <c r="O558" s="755"/>
      <c r="P558" s="755"/>
      <c r="Q558" s="755"/>
      <c r="R558" s="755"/>
      <c r="S558" s="755"/>
      <c r="T558" s="755"/>
      <c r="U558" s="755"/>
      <c r="V558" s="755"/>
      <c r="W558" s="755"/>
      <c r="X558" s="755"/>
      <c r="Y558" s="755"/>
      <c r="Z558" s="755"/>
      <c r="AA558" s="755"/>
      <c r="AB558" s="755"/>
      <c r="AC558" s="755"/>
      <c r="AD558" s="755"/>
      <c r="AE558" s="755"/>
      <c r="AF558" s="755"/>
      <c r="AG558" s="755"/>
      <c r="AH558" s="755"/>
      <c r="AI558" s="755"/>
      <c r="AJ558" s="755"/>
      <c r="AK558" s="755"/>
      <c r="AL558" s="755"/>
      <c r="AM558" s="755"/>
      <c r="AN558" s="755"/>
      <c r="AO558" s="755"/>
      <c r="AP558" s="755"/>
      <c r="AQ558" s="755"/>
      <c r="AR558" s="755"/>
      <c r="AS558" s="755"/>
      <c r="AT558" s="755"/>
      <c r="AU558" s="755"/>
      <c r="AV558" s="755"/>
      <c r="AW558" s="755"/>
      <c r="AX558" s="755"/>
      <c r="AY558" s="755"/>
      <c r="AZ558" s="755"/>
      <c r="BA558" s="755"/>
      <c r="BB558" s="755"/>
      <c r="BC558" s="755"/>
      <c r="BD558" s="755"/>
      <c r="BE558" s="755"/>
      <c r="BF558" s="755"/>
      <c r="BG558" s="755"/>
      <c r="BH558" s="755"/>
      <c r="BI558" s="755"/>
      <c r="BJ558" s="755"/>
      <c r="BK558" s="755"/>
      <c r="BL558" s="755"/>
      <c r="BM558" s="755"/>
      <c r="BN558" s="755"/>
      <c r="BO558" s="755"/>
      <c r="BP558" s="755"/>
      <c r="BQ558" s="755"/>
      <c r="BR558" s="755"/>
      <c r="BS558" s="755"/>
      <c r="BT558" s="755"/>
      <c r="BU558" s="755"/>
      <c r="BV558" s="755"/>
      <c r="BW558" s="755"/>
      <c r="BX558" s="755"/>
      <c r="BY558" s="755"/>
      <c r="BZ558" s="755"/>
      <c r="CA558" s="755"/>
      <c r="CB558" s="755"/>
      <c r="CC558" s="755"/>
      <c r="CD558" s="755"/>
      <c r="CE558" s="755"/>
      <c r="CF558" s="755"/>
      <c r="CG558" s="755"/>
      <c r="CH558" s="755"/>
      <c r="CI558" s="755"/>
      <c r="CJ558" s="755"/>
      <c r="CK558" s="755"/>
      <c r="CL558" s="755"/>
      <c r="CM558" s="755"/>
      <c r="CN558" s="755"/>
      <c r="CO558" s="755"/>
      <c r="CP558" s="755"/>
      <c r="CQ558" s="755"/>
      <c r="CR558" s="755"/>
      <c r="CS558" s="755"/>
      <c r="CT558" s="755"/>
      <c r="CU558" s="755"/>
      <c r="CV558" s="755"/>
      <c r="CW558" s="755"/>
      <c r="CX558" s="755"/>
      <c r="CY558" s="755"/>
      <c r="CZ558" s="755"/>
      <c r="DA558" s="755"/>
      <c r="DB558" s="755"/>
      <c r="DC558" s="755"/>
      <c r="DD558" s="755"/>
      <c r="DE558" s="755"/>
      <c r="DF558" s="755"/>
      <c r="DG558" s="755"/>
      <c r="DH558" s="755"/>
      <c r="DI558" s="755"/>
      <c r="DJ558" s="755"/>
      <c r="DK558" s="755"/>
      <c r="DL558" s="755"/>
      <c r="DM558" s="755"/>
      <c r="DN558" s="755"/>
      <c r="DO558" s="755"/>
      <c r="DP558" s="755"/>
      <c r="DQ558" s="755"/>
      <c r="DR558" s="755"/>
      <c r="DS558" s="755"/>
      <c r="DT558" s="755"/>
      <c r="DU558" s="755"/>
      <c r="DV558" s="755"/>
      <c r="DW558" s="755"/>
      <c r="DX558" s="755"/>
      <c r="DY558" s="755"/>
      <c r="DZ558" s="755"/>
      <c r="EA558" s="755"/>
      <c r="EB558" s="755"/>
      <c r="EC558" s="755"/>
      <c r="ED558" s="755"/>
      <c r="EE558" s="755"/>
      <c r="EF558" s="755"/>
      <c r="EG558" s="755"/>
      <c r="EH558" s="755"/>
      <c r="EI558" s="755"/>
      <c r="EJ558" s="755"/>
      <c r="EK558" s="755"/>
      <c r="EL558" s="755"/>
      <c r="EM558" s="755"/>
      <c r="EN558" s="755"/>
      <c r="EO558" s="755"/>
      <c r="EP558" s="755"/>
      <c r="EQ558" s="755"/>
      <c r="ER558" s="755"/>
      <c r="ES558" s="755"/>
      <c r="ET558" s="755"/>
      <c r="EU558" s="755"/>
      <c r="EV558" s="755"/>
      <c r="EW558" s="755"/>
      <c r="EX558" s="755"/>
      <c r="EY558" s="755"/>
      <c r="EZ558" s="755"/>
      <c r="FA558" s="755"/>
      <c r="FB558" s="755"/>
      <c r="FC558" s="755"/>
      <c r="FD558" s="755"/>
      <c r="FE558" s="755"/>
      <c r="FF558" s="755"/>
      <c r="FG558" s="755"/>
      <c r="FH558" s="755"/>
      <c r="FI558" s="755"/>
      <c r="FJ558" s="755"/>
      <c r="FK558" s="755"/>
      <c r="FL558" s="755"/>
      <c r="FM558" s="755"/>
      <c r="FN558" s="755"/>
      <c r="FO558" s="755"/>
      <c r="FP558" s="755"/>
      <c r="FQ558" s="755"/>
      <c r="FR558" s="755"/>
      <c r="FS558" s="755"/>
      <c r="FT558" s="755"/>
      <c r="FU558" s="755"/>
      <c r="FV558" s="755"/>
      <c r="FW558" s="755"/>
      <c r="FX558" s="755"/>
      <c r="FY558" s="755"/>
      <c r="FZ558" s="755"/>
      <c r="GA558" s="755"/>
      <c r="GB558" s="755"/>
      <c r="GC558" s="755"/>
      <c r="GD558" s="755"/>
      <c r="GE558" s="755"/>
      <c r="GF558" s="755"/>
      <c r="GG558" s="755"/>
      <c r="GH558" s="755"/>
      <c r="GI558" s="755"/>
      <c r="GJ558" s="755"/>
      <c r="GK558" s="755"/>
      <c r="GL558" s="755"/>
      <c r="GM558" s="755"/>
      <c r="GN558" s="755"/>
      <c r="GO558" s="755"/>
      <c r="GP558" s="755"/>
      <c r="GQ558" s="755"/>
      <c r="GR558" s="755"/>
      <c r="GS558" s="755"/>
      <c r="GT558" s="755"/>
      <c r="GU558" s="755"/>
      <c r="GV558" s="755"/>
      <c r="GW558" s="755"/>
      <c r="GX558" s="755"/>
      <c r="GY558" s="755"/>
      <c r="GZ558" s="755"/>
      <c r="HA558" s="755"/>
      <c r="HB558" s="755"/>
      <c r="HC558" s="755"/>
      <c r="HD558" s="755"/>
      <c r="HE558" s="755"/>
      <c r="HF558" s="755"/>
      <c r="HG558" s="755"/>
      <c r="HH558" s="755"/>
      <c r="HI558" s="755"/>
      <c r="HJ558" s="755"/>
      <c r="HK558" s="755"/>
      <c r="HL558" s="755"/>
      <c r="HM558" s="755"/>
      <c r="HN558" s="755"/>
    </row>
    <row r="559" spans="1:222" s="756" customFormat="1" ht="18.75" customHeight="1" x14ac:dyDescent="0.25">
      <c r="A559" s="732">
        <v>496</v>
      </c>
      <c r="B559" s="752" t="s">
        <v>4522</v>
      </c>
      <c r="C559" s="752" t="s">
        <v>457</v>
      </c>
      <c r="D559" s="752" t="s">
        <v>297</v>
      </c>
      <c r="E559" s="732">
        <v>2.13</v>
      </c>
      <c r="F559" s="732">
        <v>95</v>
      </c>
      <c r="G559" s="776" t="str">
        <f t="shared" si="10"/>
        <v>Xuất sắc</v>
      </c>
      <c r="H559" s="732"/>
      <c r="I559" s="755"/>
      <c r="J559" s="755"/>
      <c r="K559" s="755"/>
      <c r="L559" s="755"/>
      <c r="M559" s="755"/>
      <c r="N559" s="755"/>
      <c r="O559" s="755"/>
      <c r="P559" s="755"/>
      <c r="Q559" s="755"/>
      <c r="R559" s="755"/>
      <c r="S559" s="755"/>
      <c r="T559" s="755"/>
      <c r="U559" s="755"/>
      <c r="V559" s="755"/>
      <c r="W559" s="755"/>
      <c r="X559" s="755"/>
      <c r="Y559" s="755"/>
      <c r="Z559" s="755"/>
      <c r="AA559" s="755"/>
      <c r="AB559" s="755"/>
      <c r="AC559" s="755"/>
      <c r="AD559" s="755"/>
      <c r="AE559" s="755"/>
      <c r="AF559" s="755"/>
      <c r="AG559" s="755"/>
      <c r="AH559" s="755"/>
      <c r="AI559" s="755"/>
      <c r="AJ559" s="755"/>
      <c r="AK559" s="755"/>
      <c r="AL559" s="755"/>
      <c r="AM559" s="755"/>
      <c r="AN559" s="755"/>
      <c r="AO559" s="755"/>
      <c r="AP559" s="755"/>
      <c r="AQ559" s="755"/>
      <c r="AR559" s="755"/>
      <c r="AS559" s="755"/>
      <c r="AT559" s="755"/>
      <c r="AU559" s="755"/>
      <c r="AV559" s="755"/>
      <c r="AW559" s="755"/>
      <c r="AX559" s="755"/>
      <c r="AY559" s="755"/>
      <c r="AZ559" s="755"/>
      <c r="BA559" s="755"/>
      <c r="BB559" s="755"/>
      <c r="BC559" s="755"/>
      <c r="BD559" s="755"/>
      <c r="BE559" s="755"/>
      <c r="BF559" s="755"/>
      <c r="BG559" s="755"/>
      <c r="BH559" s="755"/>
      <c r="BI559" s="755"/>
      <c r="BJ559" s="755"/>
      <c r="BK559" s="755"/>
      <c r="BL559" s="755"/>
      <c r="BM559" s="755"/>
      <c r="BN559" s="755"/>
      <c r="BO559" s="755"/>
      <c r="BP559" s="755"/>
      <c r="BQ559" s="755"/>
      <c r="BR559" s="755"/>
      <c r="BS559" s="755"/>
      <c r="BT559" s="755"/>
      <c r="BU559" s="755"/>
      <c r="BV559" s="755"/>
      <c r="BW559" s="755"/>
      <c r="BX559" s="755"/>
      <c r="BY559" s="755"/>
      <c r="BZ559" s="755"/>
      <c r="CA559" s="755"/>
      <c r="CB559" s="755"/>
      <c r="CC559" s="755"/>
      <c r="CD559" s="755"/>
      <c r="CE559" s="755"/>
      <c r="CF559" s="755"/>
      <c r="CG559" s="755"/>
      <c r="CH559" s="755"/>
      <c r="CI559" s="755"/>
      <c r="CJ559" s="755"/>
      <c r="CK559" s="755"/>
      <c r="CL559" s="755"/>
      <c r="CM559" s="755"/>
      <c r="CN559" s="755"/>
      <c r="CO559" s="755"/>
      <c r="CP559" s="755"/>
      <c r="CQ559" s="755"/>
      <c r="CR559" s="755"/>
      <c r="CS559" s="755"/>
      <c r="CT559" s="755"/>
      <c r="CU559" s="755"/>
      <c r="CV559" s="755"/>
      <c r="CW559" s="755"/>
      <c r="CX559" s="755"/>
      <c r="CY559" s="755"/>
      <c r="CZ559" s="755"/>
      <c r="DA559" s="755"/>
      <c r="DB559" s="755"/>
      <c r="DC559" s="755"/>
      <c r="DD559" s="755"/>
      <c r="DE559" s="755"/>
      <c r="DF559" s="755"/>
      <c r="DG559" s="755"/>
      <c r="DH559" s="755"/>
      <c r="DI559" s="755"/>
      <c r="DJ559" s="755"/>
      <c r="DK559" s="755"/>
      <c r="DL559" s="755"/>
      <c r="DM559" s="755"/>
      <c r="DN559" s="755"/>
      <c r="DO559" s="755"/>
      <c r="DP559" s="755"/>
      <c r="DQ559" s="755"/>
      <c r="DR559" s="755"/>
      <c r="DS559" s="755"/>
      <c r="DT559" s="755"/>
      <c r="DU559" s="755"/>
      <c r="DV559" s="755"/>
      <c r="DW559" s="755"/>
      <c r="DX559" s="755"/>
      <c r="DY559" s="755"/>
      <c r="DZ559" s="755"/>
      <c r="EA559" s="755"/>
      <c r="EB559" s="755"/>
      <c r="EC559" s="755"/>
      <c r="ED559" s="755"/>
      <c r="EE559" s="755"/>
      <c r="EF559" s="755"/>
      <c r="EG559" s="755"/>
      <c r="EH559" s="755"/>
      <c r="EI559" s="755"/>
      <c r="EJ559" s="755"/>
      <c r="EK559" s="755"/>
      <c r="EL559" s="755"/>
      <c r="EM559" s="755"/>
      <c r="EN559" s="755"/>
      <c r="EO559" s="755"/>
      <c r="EP559" s="755"/>
      <c r="EQ559" s="755"/>
      <c r="ER559" s="755"/>
      <c r="ES559" s="755"/>
      <c r="ET559" s="755"/>
      <c r="EU559" s="755"/>
      <c r="EV559" s="755"/>
      <c r="EW559" s="755"/>
      <c r="EX559" s="755"/>
      <c r="EY559" s="755"/>
      <c r="EZ559" s="755"/>
      <c r="FA559" s="755"/>
      <c r="FB559" s="755"/>
      <c r="FC559" s="755"/>
      <c r="FD559" s="755"/>
      <c r="FE559" s="755"/>
      <c r="FF559" s="755"/>
      <c r="FG559" s="755"/>
      <c r="FH559" s="755"/>
      <c r="FI559" s="755"/>
      <c r="FJ559" s="755"/>
      <c r="FK559" s="755"/>
      <c r="FL559" s="755"/>
      <c r="FM559" s="755"/>
      <c r="FN559" s="755"/>
      <c r="FO559" s="755"/>
      <c r="FP559" s="755"/>
      <c r="FQ559" s="755"/>
      <c r="FR559" s="755"/>
      <c r="FS559" s="755"/>
      <c r="FT559" s="755"/>
      <c r="FU559" s="755"/>
      <c r="FV559" s="755"/>
      <c r="FW559" s="755"/>
      <c r="FX559" s="755"/>
      <c r="FY559" s="755"/>
      <c r="FZ559" s="755"/>
      <c r="GA559" s="755"/>
      <c r="GB559" s="755"/>
      <c r="GC559" s="755"/>
      <c r="GD559" s="755"/>
      <c r="GE559" s="755"/>
      <c r="GF559" s="755"/>
      <c r="GG559" s="755"/>
      <c r="GH559" s="755"/>
      <c r="GI559" s="755"/>
      <c r="GJ559" s="755"/>
      <c r="GK559" s="755"/>
      <c r="GL559" s="755"/>
      <c r="GM559" s="755"/>
      <c r="GN559" s="755"/>
      <c r="GO559" s="755"/>
      <c r="GP559" s="755"/>
      <c r="GQ559" s="755"/>
      <c r="GR559" s="755"/>
      <c r="GS559" s="755"/>
      <c r="GT559" s="755"/>
      <c r="GU559" s="755"/>
      <c r="GV559" s="755"/>
      <c r="GW559" s="755"/>
      <c r="GX559" s="755"/>
      <c r="GY559" s="755"/>
      <c r="GZ559" s="755"/>
      <c r="HA559" s="755"/>
      <c r="HB559" s="755"/>
      <c r="HC559" s="755"/>
      <c r="HD559" s="755"/>
      <c r="HE559" s="755"/>
      <c r="HF559" s="755"/>
      <c r="HG559" s="755"/>
      <c r="HH559" s="755"/>
      <c r="HI559" s="755"/>
      <c r="HJ559" s="755"/>
      <c r="HK559" s="755"/>
      <c r="HL559" s="755"/>
      <c r="HM559" s="755"/>
      <c r="HN559" s="755"/>
    </row>
    <row r="560" spans="1:222" s="756" customFormat="1" ht="18.75" customHeight="1" x14ac:dyDescent="0.25">
      <c r="A560" s="732">
        <v>497</v>
      </c>
      <c r="B560" s="752" t="s">
        <v>4523</v>
      </c>
      <c r="C560" s="752" t="s">
        <v>382</v>
      </c>
      <c r="D560" s="752" t="s">
        <v>131</v>
      </c>
      <c r="E560" s="732">
        <v>0</v>
      </c>
      <c r="F560" s="732">
        <v>20</v>
      </c>
      <c r="G560" s="776" t="str">
        <f t="shared" si="10"/>
        <v>Kém</v>
      </c>
      <c r="H560" s="732"/>
      <c r="I560" s="755"/>
      <c r="J560" s="755"/>
      <c r="K560" s="755"/>
      <c r="L560" s="755"/>
      <c r="M560" s="755"/>
      <c r="N560" s="755"/>
      <c r="O560" s="755"/>
      <c r="P560" s="755"/>
      <c r="Q560" s="755"/>
      <c r="R560" s="755"/>
      <c r="S560" s="755"/>
      <c r="T560" s="755"/>
      <c r="U560" s="755"/>
      <c r="V560" s="755"/>
      <c r="W560" s="755"/>
      <c r="X560" s="755"/>
      <c r="Y560" s="755"/>
      <c r="Z560" s="755"/>
      <c r="AA560" s="755"/>
      <c r="AB560" s="755"/>
      <c r="AC560" s="755"/>
      <c r="AD560" s="755"/>
      <c r="AE560" s="755"/>
      <c r="AF560" s="755"/>
      <c r="AG560" s="755"/>
      <c r="AH560" s="755"/>
      <c r="AI560" s="755"/>
      <c r="AJ560" s="755"/>
      <c r="AK560" s="755"/>
      <c r="AL560" s="755"/>
      <c r="AM560" s="755"/>
      <c r="AN560" s="755"/>
      <c r="AO560" s="755"/>
      <c r="AP560" s="755"/>
      <c r="AQ560" s="755"/>
      <c r="AR560" s="755"/>
      <c r="AS560" s="755"/>
      <c r="AT560" s="755"/>
      <c r="AU560" s="755"/>
      <c r="AV560" s="755"/>
      <c r="AW560" s="755"/>
      <c r="AX560" s="755"/>
      <c r="AY560" s="755"/>
      <c r="AZ560" s="755"/>
      <c r="BA560" s="755"/>
      <c r="BB560" s="755"/>
      <c r="BC560" s="755"/>
      <c r="BD560" s="755"/>
      <c r="BE560" s="755"/>
      <c r="BF560" s="755"/>
      <c r="BG560" s="755"/>
      <c r="BH560" s="755"/>
      <c r="BI560" s="755"/>
      <c r="BJ560" s="755"/>
      <c r="BK560" s="755"/>
      <c r="BL560" s="755"/>
      <c r="BM560" s="755"/>
      <c r="BN560" s="755"/>
      <c r="BO560" s="755"/>
      <c r="BP560" s="755"/>
      <c r="BQ560" s="755"/>
      <c r="BR560" s="755"/>
      <c r="BS560" s="755"/>
      <c r="BT560" s="755"/>
      <c r="BU560" s="755"/>
      <c r="BV560" s="755"/>
      <c r="BW560" s="755"/>
      <c r="BX560" s="755"/>
      <c r="BY560" s="755"/>
      <c r="BZ560" s="755"/>
      <c r="CA560" s="755"/>
      <c r="CB560" s="755"/>
      <c r="CC560" s="755"/>
      <c r="CD560" s="755"/>
      <c r="CE560" s="755"/>
      <c r="CF560" s="755"/>
      <c r="CG560" s="755"/>
      <c r="CH560" s="755"/>
      <c r="CI560" s="755"/>
      <c r="CJ560" s="755"/>
      <c r="CK560" s="755"/>
      <c r="CL560" s="755"/>
      <c r="CM560" s="755"/>
      <c r="CN560" s="755"/>
      <c r="CO560" s="755"/>
      <c r="CP560" s="755"/>
      <c r="CQ560" s="755"/>
      <c r="CR560" s="755"/>
      <c r="CS560" s="755"/>
      <c r="CT560" s="755"/>
      <c r="CU560" s="755"/>
      <c r="CV560" s="755"/>
      <c r="CW560" s="755"/>
      <c r="CX560" s="755"/>
      <c r="CY560" s="755"/>
      <c r="CZ560" s="755"/>
      <c r="DA560" s="755"/>
      <c r="DB560" s="755"/>
      <c r="DC560" s="755"/>
      <c r="DD560" s="755"/>
      <c r="DE560" s="755"/>
      <c r="DF560" s="755"/>
      <c r="DG560" s="755"/>
      <c r="DH560" s="755"/>
      <c r="DI560" s="755"/>
      <c r="DJ560" s="755"/>
      <c r="DK560" s="755"/>
      <c r="DL560" s="755"/>
      <c r="DM560" s="755"/>
      <c r="DN560" s="755"/>
      <c r="DO560" s="755"/>
      <c r="DP560" s="755"/>
      <c r="DQ560" s="755"/>
      <c r="DR560" s="755"/>
      <c r="DS560" s="755"/>
      <c r="DT560" s="755"/>
      <c r="DU560" s="755"/>
      <c r="DV560" s="755"/>
      <c r="DW560" s="755"/>
      <c r="DX560" s="755"/>
      <c r="DY560" s="755"/>
      <c r="DZ560" s="755"/>
      <c r="EA560" s="755"/>
      <c r="EB560" s="755"/>
      <c r="EC560" s="755"/>
      <c r="ED560" s="755"/>
      <c r="EE560" s="755"/>
      <c r="EF560" s="755"/>
      <c r="EG560" s="755"/>
      <c r="EH560" s="755"/>
      <c r="EI560" s="755"/>
      <c r="EJ560" s="755"/>
      <c r="EK560" s="755"/>
      <c r="EL560" s="755"/>
      <c r="EM560" s="755"/>
      <c r="EN560" s="755"/>
      <c r="EO560" s="755"/>
      <c r="EP560" s="755"/>
      <c r="EQ560" s="755"/>
      <c r="ER560" s="755"/>
      <c r="ES560" s="755"/>
      <c r="ET560" s="755"/>
      <c r="EU560" s="755"/>
      <c r="EV560" s="755"/>
      <c r="EW560" s="755"/>
      <c r="EX560" s="755"/>
      <c r="EY560" s="755"/>
      <c r="EZ560" s="755"/>
      <c r="FA560" s="755"/>
      <c r="FB560" s="755"/>
      <c r="FC560" s="755"/>
      <c r="FD560" s="755"/>
      <c r="FE560" s="755"/>
      <c r="FF560" s="755"/>
      <c r="FG560" s="755"/>
      <c r="FH560" s="755"/>
      <c r="FI560" s="755"/>
      <c r="FJ560" s="755"/>
      <c r="FK560" s="755"/>
      <c r="FL560" s="755"/>
      <c r="FM560" s="755"/>
      <c r="FN560" s="755"/>
      <c r="FO560" s="755"/>
      <c r="FP560" s="755"/>
      <c r="FQ560" s="755"/>
      <c r="FR560" s="755"/>
      <c r="FS560" s="755"/>
      <c r="FT560" s="755"/>
      <c r="FU560" s="755"/>
      <c r="FV560" s="755"/>
      <c r="FW560" s="755"/>
      <c r="FX560" s="755"/>
      <c r="FY560" s="755"/>
      <c r="FZ560" s="755"/>
      <c r="GA560" s="755"/>
      <c r="GB560" s="755"/>
      <c r="GC560" s="755"/>
      <c r="GD560" s="755"/>
      <c r="GE560" s="755"/>
      <c r="GF560" s="755"/>
      <c r="GG560" s="755"/>
      <c r="GH560" s="755"/>
      <c r="GI560" s="755"/>
      <c r="GJ560" s="755"/>
      <c r="GK560" s="755"/>
      <c r="GL560" s="755"/>
      <c r="GM560" s="755"/>
      <c r="GN560" s="755"/>
      <c r="GO560" s="755"/>
      <c r="GP560" s="755"/>
      <c r="GQ560" s="755"/>
      <c r="GR560" s="755"/>
      <c r="GS560" s="755"/>
      <c r="GT560" s="755"/>
      <c r="GU560" s="755"/>
      <c r="GV560" s="755"/>
      <c r="GW560" s="755"/>
      <c r="GX560" s="755"/>
      <c r="GY560" s="755"/>
      <c r="GZ560" s="755"/>
      <c r="HA560" s="755"/>
      <c r="HB560" s="755"/>
      <c r="HC560" s="755"/>
      <c r="HD560" s="755"/>
      <c r="HE560" s="755"/>
      <c r="HF560" s="755"/>
      <c r="HG560" s="755"/>
      <c r="HH560" s="755"/>
      <c r="HI560" s="755"/>
      <c r="HJ560" s="755"/>
      <c r="HK560" s="755"/>
      <c r="HL560" s="755"/>
      <c r="HM560" s="755"/>
      <c r="HN560" s="755"/>
    </row>
    <row r="561" spans="1:222" s="756" customFormat="1" ht="18.75" customHeight="1" x14ac:dyDescent="0.25">
      <c r="A561" s="732">
        <v>498</v>
      </c>
      <c r="B561" s="752" t="s">
        <v>4524</v>
      </c>
      <c r="C561" s="752" t="s">
        <v>4525</v>
      </c>
      <c r="D561" s="752" t="s">
        <v>131</v>
      </c>
      <c r="E561" s="732">
        <v>2.13</v>
      </c>
      <c r="F561" s="732">
        <v>90</v>
      </c>
      <c r="G561" s="776" t="str">
        <f t="shared" si="10"/>
        <v>Xuất sắc</v>
      </c>
      <c r="H561" s="732"/>
      <c r="I561" s="755"/>
      <c r="J561" s="755"/>
      <c r="K561" s="755"/>
      <c r="L561" s="755"/>
      <c r="M561" s="755"/>
      <c r="N561" s="755"/>
      <c r="O561" s="755"/>
      <c r="P561" s="755"/>
      <c r="Q561" s="755"/>
      <c r="R561" s="755"/>
      <c r="S561" s="755"/>
      <c r="T561" s="755"/>
      <c r="U561" s="755"/>
      <c r="V561" s="755"/>
      <c r="W561" s="755"/>
      <c r="X561" s="755"/>
      <c r="Y561" s="755"/>
      <c r="Z561" s="755"/>
      <c r="AA561" s="755"/>
      <c r="AB561" s="755"/>
      <c r="AC561" s="755"/>
      <c r="AD561" s="755"/>
      <c r="AE561" s="755"/>
      <c r="AF561" s="755"/>
      <c r="AG561" s="755"/>
      <c r="AH561" s="755"/>
      <c r="AI561" s="755"/>
      <c r="AJ561" s="755"/>
      <c r="AK561" s="755"/>
      <c r="AL561" s="755"/>
      <c r="AM561" s="755"/>
      <c r="AN561" s="755"/>
      <c r="AO561" s="755"/>
      <c r="AP561" s="755"/>
      <c r="AQ561" s="755"/>
      <c r="AR561" s="755"/>
      <c r="AS561" s="755"/>
      <c r="AT561" s="755"/>
      <c r="AU561" s="755"/>
      <c r="AV561" s="755"/>
      <c r="AW561" s="755"/>
      <c r="AX561" s="755"/>
      <c r="AY561" s="755"/>
      <c r="AZ561" s="755"/>
      <c r="BA561" s="755"/>
      <c r="BB561" s="755"/>
      <c r="BC561" s="755"/>
      <c r="BD561" s="755"/>
      <c r="BE561" s="755"/>
      <c r="BF561" s="755"/>
      <c r="BG561" s="755"/>
      <c r="BH561" s="755"/>
      <c r="BI561" s="755"/>
      <c r="BJ561" s="755"/>
      <c r="BK561" s="755"/>
      <c r="BL561" s="755"/>
      <c r="BM561" s="755"/>
      <c r="BN561" s="755"/>
      <c r="BO561" s="755"/>
      <c r="BP561" s="755"/>
      <c r="BQ561" s="755"/>
      <c r="BR561" s="755"/>
      <c r="BS561" s="755"/>
      <c r="BT561" s="755"/>
      <c r="BU561" s="755"/>
      <c r="BV561" s="755"/>
      <c r="BW561" s="755"/>
      <c r="BX561" s="755"/>
      <c r="BY561" s="755"/>
      <c r="BZ561" s="755"/>
      <c r="CA561" s="755"/>
      <c r="CB561" s="755"/>
      <c r="CC561" s="755"/>
      <c r="CD561" s="755"/>
      <c r="CE561" s="755"/>
      <c r="CF561" s="755"/>
      <c r="CG561" s="755"/>
      <c r="CH561" s="755"/>
      <c r="CI561" s="755"/>
      <c r="CJ561" s="755"/>
      <c r="CK561" s="755"/>
      <c r="CL561" s="755"/>
      <c r="CM561" s="755"/>
      <c r="CN561" s="755"/>
      <c r="CO561" s="755"/>
      <c r="CP561" s="755"/>
      <c r="CQ561" s="755"/>
      <c r="CR561" s="755"/>
      <c r="CS561" s="755"/>
      <c r="CT561" s="755"/>
      <c r="CU561" s="755"/>
      <c r="CV561" s="755"/>
      <c r="CW561" s="755"/>
      <c r="CX561" s="755"/>
      <c r="CY561" s="755"/>
      <c r="CZ561" s="755"/>
      <c r="DA561" s="755"/>
      <c r="DB561" s="755"/>
      <c r="DC561" s="755"/>
      <c r="DD561" s="755"/>
      <c r="DE561" s="755"/>
      <c r="DF561" s="755"/>
      <c r="DG561" s="755"/>
      <c r="DH561" s="755"/>
      <c r="DI561" s="755"/>
      <c r="DJ561" s="755"/>
      <c r="DK561" s="755"/>
      <c r="DL561" s="755"/>
      <c r="DM561" s="755"/>
      <c r="DN561" s="755"/>
      <c r="DO561" s="755"/>
      <c r="DP561" s="755"/>
      <c r="DQ561" s="755"/>
      <c r="DR561" s="755"/>
      <c r="DS561" s="755"/>
      <c r="DT561" s="755"/>
      <c r="DU561" s="755"/>
      <c r="DV561" s="755"/>
      <c r="DW561" s="755"/>
      <c r="DX561" s="755"/>
      <c r="DY561" s="755"/>
      <c r="DZ561" s="755"/>
      <c r="EA561" s="755"/>
      <c r="EB561" s="755"/>
      <c r="EC561" s="755"/>
      <c r="ED561" s="755"/>
      <c r="EE561" s="755"/>
      <c r="EF561" s="755"/>
      <c r="EG561" s="755"/>
      <c r="EH561" s="755"/>
      <c r="EI561" s="755"/>
      <c r="EJ561" s="755"/>
      <c r="EK561" s="755"/>
      <c r="EL561" s="755"/>
      <c r="EM561" s="755"/>
      <c r="EN561" s="755"/>
      <c r="EO561" s="755"/>
      <c r="EP561" s="755"/>
      <c r="EQ561" s="755"/>
      <c r="ER561" s="755"/>
      <c r="ES561" s="755"/>
      <c r="ET561" s="755"/>
      <c r="EU561" s="755"/>
      <c r="EV561" s="755"/>
      <c r="EW561" s="755"/>
      <c r="EX561" s="755"/>
      <c r="EY561" s="755"/>
      <c r="EZ561" s="755"/>
      <c r="FA561" s="755"/>
      <c r="FB561" s="755"/>
      <c r="FC561" s="755"/>
      <c r="FD561" s="755"/>
      <c r="FE561" s="755"/>
      <c r="FF561" s="755"/>
      <c r="FG561" s="755"/>
      <c r="FH561" s="755"/>
      <c r="FI561" s="755"/>
      <c r="FJ561" s="755"/>
      <c r="FK561" s="755"/>
      <c r="FL561" s="755"/>
      <c r="FM561" s="755"/>
      <c r="FN561" s="755"/>
      <c r="FO561" s="755"/>
      <c r="FP561" s="755"/>
      <c r="FQ561" s="755"/>
      <c r="FR561" s="755"/>
      <c r="FS561" s="755"/>
      <c r="FT561" s="755"/>
      <c r="FU561" s="755"/>
      <c r="FV561" s="755"/>
      <c r="FW561" s="755"/>
      <c r="FX561" s="755"/>
      <c r="FY561" s="755"/>
      <c r="FZ561" s="755"/>
      <c r="GA561" s="755"/>
      <c r="GB561" s="755"/>
      <c r="GC561" s="755"/>
      <c r="GD561" s="755"/>
      <c r="GE561" s="755"/>
      <c r="GF561" s="755"/>
      <c r="GG561" s="755"/>
      <c r="GH561" s="755"/>
      <c r="GI561" s="755"/>
      <c r="GJ561" s="755"/>
      <c r="GK561" s="755"/>
      <c r="GL561" s="755"/>
      <c r="GM561" s="755"/>
      <c r="GN561" s="755"/>
      <c r="GO561" s="755"/>
      <c r="GP561" s="755"/>
      <c r="GQ561" s="755"/>
      <c r="GR561" s="755"/>
      <c r="GS561" s="755"/>
      <c r="GT561" s="755"/>
      <c r="GU561" s="755"/>
      <c r="GV561" s="755"/>
      <c r="GW561" s="755"/>
      <c r="GX561" s="755"/>
      <c r="GY561" s="755"/>
      <c r="GZ561" s="755"/>
      <c r="HA561" s="755"/>
      <c r="HB561" s="755"/>
      <c r="HC561" s="755"/>
      <c r="HD561" s="755"/>
      <c r="HE561" s="755"/>
      <c r="HF561" s="755"/>
      <c r="HG561" s="755"/>
      <c r="HH561" s="755"/>
      <c r="HI561" s="755"/>
      <c r="HJ561" s="755"/>
      <c r="HK561" s="755"/>
      <c r="HL561" s="755"/>
      <c r="HM561" s="755"/>
      <c r="HN561" s="755"/>
    </row>
    <row r="562" spans="1:222" s="756" customFormat="1" ht="18.75" customHeight="1" x14ac:dyDescent="0.25">
      <c r="A562" s="732">
        <v>499</v>
      </c>
      <c r="B562" s="752" t="s">
        <v>4526</v>
      </c>
      <c r="C562" s="752" t="s">
        <v>3551</v>
      </c>
      <c r="D562" s="752" t="s">
        <v>2612</v>
      </c>
      <c r="E562" s="732">
        <v>1.5</v>
      </c>
      <c r="F562" s="732">
        <v>85</v>
      </c>
      <c r="G562" s="776" t="str">
        <f t="shared" si="10"/>
        <v>Tốt</v>
      </c>
      <c r="H562" s="732"/>
      <c r="I562" s="755"/>
      <c r="J562" s="755"/>
      <c r="K562" s="755"/>
      <c r="L562" s="755"/>
      <c r="M562" s="755"/>
      <c r="N562" s="755"/>
      <c r="O562" s="755"/>
      <c r="P562" s="755"/>
      <c r="Q562" s="755"/>
      <c r="R562" s="755"/>
      <c r="S562" s="755"/>
      <c r="T562" s="755"/>
      <c r="U562" s="755"/>
      <c r="V562" s="755"/>
      <c r="W562" s="755"/>
      <c r="X562" s="755"/>
      <c r="Y562" s="755"/>
      <c r="Z562" s="755"/>
      <c r="AA562" s="755"/>
      <c r="AB562" s="755"/>
      <c r="AC562" s="755"/>
      <c r="AD562" s="755"/>
      <c r="AE562" s="755"/>
      <c r="AF562" s="755"/>
      <c r="AG562" s="755"/>
      <c r="AH562" s="755"/>
      <c r="AI562" s="755"/>
      <c r="AJ562" s="755"/>
      <c r="AK562" s="755"/>
      <c r="AL562" s="755"/>
      <c r="AM562" s="755"/>
      <c r="AN562" s="755"/>
      <c r="AO562" s="755"/>
      <c r="AP562" s="755"/>
      <c r="AQ562" s="755"/>
      <c r="AR562" s="755"/>
      <c r="AS562" s="755"/>
      <c r="AT562" s="755"/>
      <c r="AU562" s="755"/>
      <c r="AV562" s="755"/>
      <c r="AW562" s="755"/>
      <c r="AX562" s="755"/>
      <c r="AY562" s="755"/>
      <c r="AZ562" s="755"/>
      <c r="BA562" s="755"/>
      <c r="BB562" s="755"/>
      <c r="BC562" s="755"/>
      <c r="BD562" s="755"/>
      <c r="BE562" s="755"/>
      <c r="BF562" s="755"/>
      <c r="BG562" s="755"/>
      <c r="BH562" s="755"/>
      <c r="BI562" s="755"/>
      <c r="BJ562" s="755"/>
      <c r="BK562" s="755"/>
      <c r="BL562" s="755"/>
      <c r="BM562" s="755"/>
      <c r="BN562" s="755"/>
      <c r="BO562" s="755"/>
      <c r="BP562" s="755"/>
      <c r="BQ562" s="755"/>
      <c r="BR562" s="755"/>
      <c r="BS562" s="755"/>
      <c r="BT562" s="755"/>
      <c r="BU562" s="755"/>
      <c r="BV562" s="755"/>
      <c r="BW562" s="755"/>
      <c r="BX562" s="755"/>
      <c r="BY562" s="755"/>
      <c r="BZ562" s="755"/>
      <c r="CA562" s="755"/>
      <c r="CB562" s="755"/>
      <c r="CC562" s="755"/>
      <c r="CD562" s="755"/>
      <c r="CE562" s="755"/>
      <c r="CF562" s="755"/>
      <c r="CG562" s="755"/>
      <c r="CH562" s="755"/>
      <c r="CI562" s="755"/>
      <c r="CJ562" s="755"/>
      <c r="CK562" s="755"/>
      <c r="CL562" s="755"/>
      <c r="CM562" s="755"/>
      <c r="CN562" s="755"/>
      <c r="CO562" s="755"/>
      <c r="CP562" s="755"/>
      <c r="CQ562" s="755"/>
      <c r="CR562" s="755"/>
      <c r="CS562" s="755"/>
      <c r="CT562" s="755"/>
      <c r="CU562" s="755"/>
      <c r="CV562" s="755"/>
      <c r="CW562" s="755"/>
      <c r="CX562" s="755"/>
      <c r="CY562" s="755"/>
      <c r="CZ562" s="755"/>
      <c r="DA562" s="755"/>
      <c r="DB562" s="755"/>
      <c r="DC562" s="755"/>
      <c r="DD562" s="755"/>
      <c r="DE562" s="755"/>
      <c r="DF562" s="755"/>
      <c r="DG562" s="755"/>
      <c r="DH562" s="755"/>
      <c r="DI562" s="755"/>
      <c r="DJ562" s="755"/>
      <c r="DK562" s="755"/>
      <c r="DL562" s="755"/>
      <c r="DM562" s="755"/>
      <c r="DN562" s="755"/>
      <c r="DO562" s="755"/>
      <c r="DP562" s="755"/>
      <c r="DQ562" s="755"/>
      <c r="DR562" s="755"/>
      <c r="DS562" s="755"/>
      <c r="DT562" s="755"/>
      <c r="DU562" s="755"/>
      <c r="DV562" s="755"/>
      <c r="DW562" s="755"/>
      <c r="DX562" s="755"/>
      <c r="DY562" s="755"/>
      <c r="DZ562" s="755"/>
      <c r="EA562" s="755"/>
      <c r="EB562" s="755"/>
      <c r="EC562" s="755"/>
      <c r="ED562" s="755"/>
      <c r="EE562" s="755"/>
      <c r="EF562" s="755"/>
      <c r="EG562" s="755"/>
      <c r="EH562" s="755"/>
      <c r="EI562" s="755"/>
      <c r="EJ562" s="755"/>
      <c r="EK562" s="755"/>
      <c r="EL562" s="755"/>
      <c r="EM562" s="755"/>
      <c r="EN562" s="755"/>
      <c r="EO562" s="755"/>
      <c r="EP562" s="755"/>
      <c r="EQ562" s="755"/>
      <c r="ER562" s="755"/>
      <c r="ES562" s="755"/>
      <c r="ET562" s="755"/>
      <c r="EU562" s="755"/>
      <c r="EV562" s="755"/>
      <c r="EW562" s="755"/>
      <c r="EX562" s="755"/>
      <c r="EY562" s="755"/>
      <c r="EZ562" s="755"/>
      <c r="FA562" s="755"/>
      <c r="FB562" s="755"/>
      <c r="FC562" s="755"/>
      <c r="FD562" s="755"/>
      <c r="FE562" s="755"/>
      <c r="FF562" s="755"/>
      <c r="FG562" s="755"/>
      <c r="FH562" s="755"/>
      <c r="FI562" s="755"/>
      <c r="FJ562" s="755"/>
      <c r="FK562" s="755"/>
      <c r="FL562" s="755"/>
      <c r="FM562" s="755"/>
      <c r="FN562" s="755"/>
      <c r="FO562" s="755"/>
      <c r="FP562" s="755"/>
      <c r="FQ562" s="755"/>
      <c r="FR562" s="755"/>
      <c r="FS562" s="755"/>
      <c r="FT562" s="755"/>
      <c r="FU562" s="755"/>
      <c r="FV562" s="755"/>
      <c r="FW562" s="755"/>
      <c r="FX562" s="755"/>
      <c r="FY562" s="755"/>
      <c r="FZ562" s="755"/>
      <c r="GA562" s="755"/>
      <c r="GB562" s="755"/>
      <c r="GC562" s="755"/>
      <c r="GD562" s="755"/>
      <c r="GE562" s="755"/>
      <c r="GF562" s="755"/>
      <c r="GG562" s="755"/>
      <c r="GH562" s="755"/>
      <c r="GI562" s="755"/>
      <c r="GJ562" s="755"/>
      <c r="GK562" s="755"/>
      <c r="GL562" s="755"/>
      <c r="GM562" s="755"/>
      <c r="GN562" s="755"/>
      <c r="GO562" s="755"/>
      <c r="GP562" s="755"/>
      <c r="GQ562" s="755"/>
      <c r="GR562" s="755"/>
      <c r="GS562" s="755"/>
      <c r="GT562" s="755"/>
      <c r="GU562" s="755"/>
      <c r="GV562" s="755"/>
      <c r="GW562" s="755"/>
      <c r="GX562" s="755"/>
      <c r="GY562" s="755"/>
      <c r="GZ562" s="755"/>
      <c r="HA562" s="755"/>
      <c r="HB562" s="755"/>
      <c r="HC562" s="755"/>
      <c r="HD562" s="755"/>
      <c r="HE562" s="755"/>
      <c r="HF562" s="755"/>
      <c r="HG562" s="755"/>
      <c r="HH562" s="755"/>
      <c r="HI562" s="755"/>
      <c r="HJ562" s="755"/>
      <c r="HK562" s="755"/>
      <c r="HL562" s="755"/>
      <c r="HM562" s="755"/>
      <c r="HN562" s="755"/>
    </row>
    <row r="563" spans="1:222" s="756" customFormat="1" ht="18.75" customHeight="1" x14ac:dyDescent="0.25">
      <c r="A563" s="732">
        <v>500</v>
      </c>
      <c r="B563" s="752" t="s">
        <v>4527</v>
      </c>
      <c r="C563" s="752" t="s">
        <v>2044</v>
      </c>
      <c r="D563" s="752" t="s">
        <v>171</v>
      </c>
      <c r="E563" s="732">
        <v>2.13</v>
      </c>
      <c r="F563" s="732">
        <v>99</v>
      </c>
      <c r="G563" s="776" t="str">
        <f t="shared" si="10"/>
        <v>Xuất sắc</v>
      </c>
      <c r="H563" s="732"/>
      <c r="I563" s="755"/>
      <c r="J563" s="755"/>
      <c r="K563" s="755"/>
      <c r="L563" s="755"/>
      <c r="M563" s="755"/>
      <c r="N563" s="755"/>
      <c r="O563" s="755"/>
      <c r="P563" s="755"/>
      <c r="Q563" s="755"/>
      <c r="R563" s="755"/>
      <c r="S563" s="755"/>
      <c r="T563" s="755"/>
      <c r="U563" s="755"/>
      <c r="V563" s="755"/>
      <c r="W563" s="755"/>
      <c r="X563" s="755"/>
      <c r="Y563" s="755"/>
      <c r="Z563" s="755"/>
      <c r="AA563" s="755"/>
      <c r="AB563" s="755"/>
      <c r="AC563" s="755"/>
      <c r="AD563" s="755"/>
      <c r="AE563" s="755"/>
      <c r="AF563" s="755"/>
      <c r="AG563" s="755"/>
      <c r="AH563" s="755"/>
      <c r="AI563" s="755"/>
      <c r="AJ563" s="755"/>
      <c r="AK563" s="755"/>
      <c r="AL563" s="755"/>
      <c r="AM563" s="755"/>
      <c r="AN563" s="755"/>
      <c r="AO563" s="755"/>
      <c r="AP563" s="755"/>
      <c r="AQ563" s="755"/>
      <c r="AR563" s="755"/>
      <c r="AS563" s="755"/>
      <c r="AT563" s="755"/>
      <c r="AU563" s="755"/>
      <c r="AV563" s="755"/>
      <c r="AW563" s="755"/>
      <c r="AX563" s="755"/>
      <c r="AY563" s="755"/>
      <c r="AZ563" s="755"/>
      <c r="BA563" s="755"/>
      <c r="BB563" s="755"/>
      <c r="BC563" s="755"/>
      <c r="BD563" s="755"/>
      <c r="BE563" s="755"/>
      <c r="BF563" s="755"/>
      <c r="BG563" s="755"/>
      <c r="BH563" s="755"/>
      <c r="BI563" s="755"/>
      <c r="BJ563" s="755"/>
      <c r="BK563" s="755"/>
      <c r="BL563" s="755"/>
      <c r="BM563" s="755"/>
      <c r="BN563" s="755"/>
      <c r="BO563" s="755"/>
      <c r="BP563" s="755"/>
      <c r="BQ563" s="755"/>
      <c r="BR563" s="755"/>
      <c r="BS563" s="755"/>
      <c r="BT563" s="755"/>
      <c r="BU563" s="755"/>
      <c r="BV563" s="755"/>
      <c r="BW563" s="755"/>
      <c r="BX563" s="755"/>
      <c r="BY563" s="755"/>
      <c r="BZ563" s="755"/>
      <c r="CA563" s="755"/>
      <c r="CB563" s="755"/>
      <c r="CC563" s="755"/>
      <c r="CD563" s="755"/>
      <c r="CE563" s="755"/>
      <c r="CF563" s="755"/>
      <c r="CG563" s="755"/>
      <c r="CH563" s="755"/>
      <c r="CI563" s="755"/>
      <c r="CJ563" s="755"/>
      <c r="CK563" s="755"/>
      <c r="CL563" s="755"/>
      <c r="CM563" s="755"/>
      <c r="CN563" s="755"/>
      <c r="CO563" s="755"/>
      <c r="CP563" s="755"/>
      <c r="CQ563" s="755"/>
      <c r="CR563" s="755"/>
      <c r="CS563" s="755"/>
      <c r="CT563" s="755"/>
      <c r="CU563" s="755"/>
      <c r="CV563" s="755"/>
      <c r="CW563" s="755"/>
      <c r="CX563" s="755"/>
      <c r="CY563" s="755"/>
      <c r="CZ563" s="755"/>
      <c r="DA563" s="755"/>
      <c r="DB563" s="755"/>
      <c r="DC563" s="755"/>
      <c r="DD563" s="755"/>
      <c r="DE563" s="755"/>
      <c r="DF563" s="755"/>
      <c r="DG563" s="755"/>
      <c r="DH563" s="755"/>
      <c r="DI563" s="755"/>
      <c r="DJ563" s="755"/>
      <c r="DK563" s="755"/>
      <c r="DL563" s="755"/>
      <c r="DM563" s="755"/>
      <c r="DN563" s="755"/>
      <c r="DO563" s="755"/>
      <c r="DP563" s="755"/>
      <c r="DQ563" s="755"/>
      <c r="DR563" s="755"/>
      <c r="DS563" s="755"/>
      <c r="DT563" s="755"/>
      <c r="DU563" s="755"/>
      <c r="DV563" s="755"/>
      <c r="DW563" s="755"/>
      <c r="DX563" s="755"/>
      <c r="DY563" s="755"/>
      <c r="DZ563" s="755"/>
      <c r="EA563" s="755"/>
      <c r="EB563" s="755"/>
      <c r="EC563" s="755"/>
      <c r="ED563" s="755"/>
      <c r="EE563" s="755"/>
      <c r="EF563" s="755"/>
      <c r="EG563" s="755"/>
      <c r="EH563" s="755"/>
      <c r="EI563" s="755"/>
      <c r="EJ563" s="755"/>
      <c r="EK563" s="755"/>
      <c r="EL563" s="755"/>
      <c r="EM563" s="755"/>
      <c r="EN563" s="755"/>
      <c r="EO563" s="755"/>
      <c r="EP563" s="755"/>
      <c r="EQ563" s="755"/>
      <c r="ER563" s="755"/>
      <c r="ES563" s="755"/>
      <c r="ET563" s="755"/>
      <c r="EU563" s="755"/>
      <c r="EV563" s="755"/>
      <c r="EW563" s="755"/>
      <c r="EX563" s="755"/>
      <c r="EY563" s="755"/>
      <c r="EZ563" s="755"/>
      <c r="FA563" s="755"/>
      <c r="FB563" s="755"/>
      <c r="FC563" s="755"/>
      <c r="FD563" s="755"/>
      <c r="FE563" s="755"/>
      <c r="FF563" s="755"/>
      <c r="FG563" s="755"/>
      <c r="FH563" s="755"/>
      <c r="FI563" s="755"/>
      <c r="FJ563" s="755"/>
      <c r="FK563" s="755"/>
      <c r="FL563" s="755"/>
      <c r="FM563" s="755"/>
      <c r="FN563" s="755"/>
      <c r="FO563" s="755"/>
      <c r="FP563" s="755"/>
      <c r="FQ563" s="755"/>
      <c r="FR563" s="755"/>
      <c r="FS563" s="755"/>
      <c r="FT563" s="755"/>
      <c r="FU563" s="755"/>
      <c r="FV563" s="755"/>
      <c r="FW563" s="755"/>
      <c r="FX563" s="755"/>
      <c r="FY563" s="755"/>
      <c r="FZ563" s="755"/>
      <c r="GA563" s="755"/>
      <c r="GB563" s="755"/>
      <c r="GC563" s="755"/>
      <c r="GD563" s="755"/>
      <c r="GE563" s="755"/>
      <c r="GF563" s="755"/>
      <c r="GG563" s="755"/>
      <c r="GH563" s="755"/>
      <c r="GI563" s="755"/>
      <c r="GJ563" s="755"/>
      <c r="GK563" s="755"/>
      <c r="GL563" s="755"/>
      <c r="GM563" s="755"/>
      <c r="GN563" s="755"/>
      <c r="GO563" s="755"/>
      <c r="GP563" s="755"/>
      <c r="GQ563" s="755"/>
      <c r="GR563" s="755"/>
      <c r="GS563" s="755"/>
      <c r="GT563" s="755"/>
      <c r="GU563" s="755"/>
      <c r="GV563" s="755"/>
      <c r="GW563" s="755"/>
      <c r="GX563" s="755"/>
      <c r="GY563" s="755"/>
      <c r="GZ563" s="755"/>
      <c r="HA563" s="755"/>
      <c r="HB563" s="755"/>
      <c r="HC563" s="755"/>
      <c r="HD563" s="755"/>
      <c r="HE563" s="755"/>
      <c r="HF563" s="755"/>
      <c r="HG563" s="755"/>
      <c r="HH563" s="755"/>
      <c r="HI563" s="755"/>
      <c r="HJ563" s="755"/>
      <c r="HK563" s="755"/>
      <c r="HL563" s="755"/>
      <c r="HM563" s="755"/>
      <c r="HN563" s="755"/>
    </row>
    <row r="564" spans="1:222" s="756" customFormat="1" ht="18.75" customHeight="1" x14ac:dyDescent="0.25">
      <c r="A564" s="732">
        <v>501</v>
      </c>
      <c r="B564" s="752" t="s">
        <v>4528</v>
      </c>
      <c r="C564" s="752" t="s">
        <v>3854</v>
      </c>
      <c r="D564" s="752" t="s">
        <v>338</v>
      </c>
      <c r="E564" s="732">
        <v>1.43</v>
      </c>
      <c r="F564" s="732">
        <v>90</v>
      </c>
      <c r="G564" s="776" t="str">
        <f t="shared" si="10"/>
        <v>Xuất sắc</v>
      </c>
      <c r="H564" s="732"/>
      <c r="I564" s="755"/>
      <c r="J564" s="755"/>
      <c r="K564" s="755"/>
      <c r="L564" s="755"/>
      <c r="M564" s="755"/>
      <c r="N564" s="755"/>
      <c r="O564" s="755"/>
      <c r="P564" s="755"/>
      <c r="Q564" s="755"/>
      <c r="R564" s="755"/>
      <c r="S564" s="755"/>
      <c r="T564" s="755"/>
      <c r="U564" s="755"/>
      <c r="V564" s="755"/>
      <c r="W564" s="755"/>
      <c r="X564" s="755"/>
      <c r="Y564" s="755"/>
      <c r="Z564" s="755"/>
      <c r="AA564" s="755"/>
      <c r="AB564" s="755"/>
      <c r="AC564" s="755"/>
      <c r="AD564" s="755"/>
      <c r="AE564" s="755"/>
      <c r="AF564" s="755"/>
      <c r="AG564" s="755"/>
      <c r="AH564" s="755"/>
      <c r="AI564" s="755"/>
      <c r="AJ564" s="755"/>
      <c r="AK564" s="755"/>
      <c r="AL564" s="755"/>
      <c r="AM564" s="755"/>
      <c r="AN564" s="755"/>
      <c r="AO564" s="755"/>
      <c r="AP564" s="755"/>
      <c r="AQ564" s="755"/>
      <c r="AR564" s="755"/>
      <c r="AS564" s="755"/>
      <c r="AT564" s="755"/>
      <c r="AU564" s="755"/>
      <c r="AV564" s="755"/>
      <c r="AW564" s="755"/>
      <c r="AX564" s="755"/>
      <c r="AY564" s="755"/>
      <c r="AZ564" s="755"/>
      <c r="BA564" s="755"/>
      <c r="BB564" s="755"/>
      <c r="BC564" s="755"/>
      <c r="BD564" s="755"/>
      <c r="BE564" s="755"/>
      <c r="BF564" s="755"/>
      <c r="BG564" s="755"/>
      <c r="BH564" s="755"/>
      <c r="BI564" s="755"/>
      <c r="BJ564" s="755"/>
      <c r="BK564" s="755"/>
      <c r="BL564" s="755"/>
      <c r="BM564" s="755"/>
      <c r="BN564" s="755"/>
      <c r="BO564" s="755"/>
      <c r="BP564" s="755"/>
      <c r="BQ564" s="755"/>
      <c r="BR564" s="755"/>
      <c r="BS564" s="755"/>
      <c r="BT564" s="755"/>
      <c r="BU564" s="755"/>
      <c r="BV564" s="755"/>
      <c r="BW564" s="755"/>
      <c r="BX564" s="755"/>
      <c r="BY564" s="755"/>
      <c r="BZ564" s="755"/>
      <c r="CA564" s="755"/>
      <c r="CB564" s="755"/>
      <c r="CC564" s="755"/>
      <c r="CD564" s="755"/>
      <c r="CE564" s="755"/>
      <c r="CF564" s="755"/>
      <c r="CG564" s="755"/>
      <c r="CH564" s="755"/>
      <c r="CI564" s="755"/>
      <c r="CJ564" s="755"/>
      <c r="CK564" s="755"/>
      <c r="CL564" s="755"/>
      <c r="CM564" s="755"/>
      <c r="CN564" s="755"/>
      <c r="CO564" s="755"/>
      <c r="CP564" s="755"/>
      <c r="CQ564" s="755"/>
      <c r="CR564" s="755"/>
      <c r="CS564" s="755"/>
      <c r="CT564" s="755"/>
      <c r="CU564" s="755"/>
      <c r="CV564" s="755"/>
      <c r="CW564" s="755"/>
      <c r="CX564" s="755"/>
      <c r="CY564" s="755"/>
      <c r="CZ564" s="755"/>
      <c r="DA564" s="755"/>
      <c r="DB564" s="755"/>
      <c r="DC564" s="755"/>
      <c r="DD564" s="755"/>
      <c r="DE564" s="755"/>
      <c r="DF564" s="755"/>
      <c r="DG564" s="755"/>
      <c r="DH564" s="755"/>
      <c r="DI564" s="755"/>
      <c r="DJ564" s="755"/>
      <c r="DK564" s="755"/>
      <c r="DL564" s="755"/>
      <c r="DM564" s="755"/>
      <c r="DN564" s="755"/>
      <c r="DO564" s="755"/>
      <c r="DP564" s="755"/>
      <c r="DQ564" s="755"/>
      <c r="DR564" s="755"/>
      <c r="DS564" s="755"/>
      <c r="DT564" s="755"/>
      <c r="DU564" s="755"/>
      <c r="DV564" s="755"/>
      <c r="DW564" s="755"/>
      <c r="DX564" s="755"/>
      <c r="DY564" s="755"/>
      <c r="DZ564" s="755"/>
      <c r="EA564" s="755"/>
      <c r="EB564" s="755"/>
      <c r="EC564" s="755"/>
      <c r="ED564" s="755"/>
      <c r="EE564" s="755"/>
      <c r="EF564" s="755"/>
      <c r="EG564" s="755"/>
      <c r="EH564" s="755"/>
      <c r="EI564" s="755"/>
      <c r="EJ564" s="755"/>
      <c r="EK564" s="755"/>
      <c r="EL564" s="755"/>
      <c r="EM564" s="755"/>
      <c r="EN564" s="755"/>
      <c r="EO564" s="755"/>
      <c r="EP564" s="755"/>
      <c r="EQ564" s="755"/>
      <c r="ER564" s="755"/>
      <c r="ES564" s="755"/>
      <c r="ET564" s="755"/>
      <c r="EU564" s="755"/>
      <c r="EV564" s="755"/>
      <c r="EW564" s="755"/>
      <c r="EX564" s="755"/>
      <c r="EY564" s="755"/>
      <c r="EZ564" s="755"/>
      <c r="FA564" s="755"/>
      <c r="FB564" s="755"/>
      <c r="FC564" s="755"/>
      <c r="FD564" s="755"/>
      <c r="FE564" s="755"/>
      <c r="FF564" s="755"/>
      <c r="FG564" s="755"/>
      <c r="FH564" s="755"/>
      <c r="FI564" s="755"/>
      <c r="FJ564" s="755"/>
      <c r="FK564" s="755"/>
      <c r="FL564" s="755"/>
      <c r="FM564" s="755"/>
      <c r="FN564" s="755"/>
      <c r="FO564" s="755"/>
      <c r="FP564" s="755"/>
      <c r="FQ564" s="755"/>
      <c r="FR564" s="755"/>
      <c r="FS564" s="755"/>
      <c r="FT564" s="755"/>
      <c r="FU564" s="755"/>
      <c r="FV564" s="755"/>
      <c r="FW564" s="755"/>
      <c r="FX564" s="755"/>
      <c r="FY564" s="755"/>
      <c r="FZ564" s="755"/>
      <c r="GA564" s="755"/>
      <c r="GB564" s="755"/>
      <c r="GC564" s="755"/>
      <c r="GD564" s="755"/>
      <c r="GE564" s="755"/>
      <c r="GF564" s="755"/>
      <c r="GG564" s="755"/>
      <c r="GH564" s="755"/>
      <c r="GI564" s="755"/>
      <c r="GJ564" s="755"/>
      <c r="GK564" s="755"/>
      <c r="GL564" s="755"/>
      <c r="GM564" s="755"/>
      <c r="GN564" s="755"/>
      <c r="GO564" s="755"/>
      <c r="GP564" s="755"/>
      <c r="GQ564" s="755"/>
      <c r="GR564" s="755"/>
      <c r="GS564" s="755"/>
      <c r="GT564" s="755"/>
      <c r="GU564" s="755"/>
      <c r="GV564" s="755"/>
      <c r="GW564" s="755"/>
      <c r="GX564" s="755"/>
      <c r="GY564" s="755"/>
      <c r="GZ564" s="755"/>
      <c r="HA564" s="755"/>
      <c r="HB564" s="755"/>
      <c r="HC564" s="755"/>
      <c r="HD564" s="755"/>
      <c r="HE564" s="755"/>
      <c r="HF564" s="755"/>
      <c r="HG564" s="755"/>
      <c r="HH564" s="755"/>
      <c r="HI564" s="755"/>
      <c r="HJ564" s="755"/>
      <c r="HK564" s="755"/>
      <c r="HL564" s="755"/>
      <c r="HM564" s="755"/>
      <c r="HN564" s="755"/>
    </row>
    <row r="565" spans="1:222" s="756" customFormat="1" ht="18.75" customHeight="1" x14ac:dyDescent="0.25">
      <c r="A565" s="732">
        <v>502</v>
      </c>
      <c r="B565" s="759" t="s">
        <v>4529</v>
      </c>
      <c r="C565" s="759" t="s">
        <v>4530</v>
      </c>
      <c r="D565" s="759" t="s">
        <v>26</v>
      </c>
      <c r="E565" s="761">
        <v>2.44</v>
      </c>
      <c r="F565" s="761">
        <v>95</v>
      </c>
      <c r="G565" s="826" t="str">
        <f t="shared" si="10"/>
        <v>Xuất sắc</v>
      </c>
      <c r="H565" s="761"/>
      <c r="I565" s="755"/>
      <c r="J565" s="755"/>
      <c r="K565" s="755"/>
      <c r="L565" s="755"/>
      <c r="M565" s="755"/>
      <c r="N565" s="755"/>
      <c r="O565" s="755"/>
      <c r="P565" s="755"/>
      <c r="Q565" s="755"/>
      <c r="R565" s="755"/>
      <c r="S565" s="755"/>
      <c r="T565" s="755"/>
      <c r="U565" s="755"/>
      <c r="V565" s="755"/>
      <c r="W565" s="755"/>
      <c r="X565" s="755"/>
      <c r="Y565" s="755"/>
      <c r="Z565" s="755"/>
      <c r="AA565" s="755"/>
      <c r="AB565" s="755"/>
      <c r="AC565" s="755"/>
      <c r="AD565" s="755"/>
      <c r="AE565" s="755"/>
      <c r="AF565" s="755"/>
      <c r="AG565" s="755"/>
      <c r="AH565" s="755"/>
      <c r="AI565" s="755"/>
      <c r="AJ565" s="755"/>
      <c r="AK565" s="755"/>
      <c r="AL565" s="755"/>
      <c r="AM565" s="755"/>
      <c r="AN565" s="755"/>
      <c r="AO565" s="755"/>
      <c r="AP565" s="755"/>
      <c r="AQ565" s="755"/>
      <c r="AR565" s="755"/>
      <c r="AS565" s="755"/>
      <c r="AT565" s="755"/>
      <c r="AU565" s="755"/>
      <c r="AV565" s="755"/>
      <c r="AW565" s="755"/>
      <c r="AX565" s="755"/>
      <c r="AY565" s="755"/>
      <c r="AZ565" s="755"/>
      <c r="BA565" s="755"/>
      <c r="BB565" s="755"/>
      <c r="BC565" s="755"/>
      <c r="BD565" s="755"/>
      <c r="BE565" s="755"/>
      <c r="BF565" s="755"/>
      <c r="BG565" s="755"/>
      <c r="BH565" s="755"/>
      <c r="BI565" s="755"/>
      <c r="BJ565" s="755"/>
      <c r="BK565" s="755"/>
      <c r="BL565" s="755"/>
      <c r="BM565" s="755"/>
      <c r="BN565" s="755"/>
      <c r="BO565" s="755"/>
      <c r="BP565" s="755"/>
      <c r="BQ565" s="755"/>
      <c r="BR565" s="755"/>
      <c r="BS565" s="755"/>
      <c r="BT565" s="755"/>
      <c r="BU565" s="755"/>
      <c r="BV565" s="755"/>
      <c r="BW565" s="755"/>
      <c r="BX565" s="755"/>
      <c r="BY565" s="755"/>
      <c r="BZ565" s="755"/>
      <c r="CA565" s="755"/>
      <c r="CB565" s="755"/>
      <c r="CC565" s="755"/>
      <c r="CD565" s="755"/>
      <c r="CE565" s="755"/>
      <c r="CF565" s="755"/>
      <c r="CG565" s="755"/>
      <c r="CH565" s="755"/>
      <c r="CI565" s="755"/>
      <c r="CJ565" s="755"/>
      <c r="CK565" s="755"/>
      <c r="CL565" s="755"/>
      <c r="CM565" s="755"/>
      <c r="CN565" s="755"/>
      <c r="CO565" s="755"/>
      <c r="CP565" s="755"/>
      <c r="CQ565" s="755"/>
      <c r="CR565" s="755"/>
      <c r="CS565" s="755"/>
      <c r="CT565" s="755"/>
      <c r="CU565" s="755"/>
      <c r="CV565" s="755"/>
      <c r="CW565" s="755"/>
      <c r="CX565" s="755"/>
      <c r="CY565" s="755"/>
      <c r="CZ565" s="755"/>
      <c r="DA565" s="755"/>
      <c r="DB565" s="755"/>
      <c r="DC565" s="755"/>
      <c r="DD565" s="755"/>
      <c r="DE565" s="755"/>
      <c r="DF565" s="755"/>
      <c r="DG565" s="755"/>
      <c r="DH565" s="755"/>
      <c r="DI565" s="755"/>
      <c r="DJ565" s="755"/>
      <c r="DK565" s="755"/>
      <c r="DL565" s="755"/>
      <c r="DM565" s="755"/>
      <c r="DN565" s="755"/>
      <c r="DO565" s="755"/>
      <c r="DP565" s="755"/>
      <c r="DQ565" s="755"/>
      <c r="DR565" s="755"/>
      <c r="DS565" s="755"/>
      <c r="DT565" s="755"/>
      <c r="DU565" s="755"/>
      <c r="DV565" s="755"/>
      <c r="DW565" s="755"/>
      <c r="DX565" s="755"/>
      <c r="DY565" s="755"/>
      <c r="DZ565" s="755"/>
      <c r="EA565" s="755"/>
      <c r="EB565" s="755"/>
      <c r="EC565" s="755"/>
      <c r="ED565" s="755"/>
      <c r="EE565" s="755"/>
      <c r="EF565" s="755"/>
      <c r="EG565" s="755"/>
      <c r="EH565" s="755"/>
      <c r="EI565" s="755"/>
      <c r="EJ565" s="755"/>
      <c r="EK565" s="755"/>
      <c r="EL565" s="755"/>
      <c r="EM565" s="755"/>
      <c r="EN565" s="755"/>
      <c r="EO565" s="755"/>
      <c r="EP565" s="755"/>
      <c r="EQ565" s="755"/>
      <c r="ER565" s="755"/>
      <c r="ES565" s="755"/>
      <c r="ET565" s="755"/>
      <c r="EU565" s="755"/>
      <c r="EV565" s="755"/>
      <c r="EW565" s="755"/>
      <c r="EX565" s="755"/>
      <c r="EY565" s="755"/>
      <c r="EZ565" s="755"/>
      <c r="FA565" s="755"/>
      <c r="FB565" s="755"/>
      <c r="FC565" s="755"/>
      <c r="FD565" s="755"/>
      <c r="FE565" s="755"/>
      <c r="FF565" s="755"/>
      <c r="FG565" s="755"/>
      <c r="FH565" s="755"/>
      <c r="FI565" s="755"/>
      <c r="FJ565" s="755"/>
      <c r="FK565" s="755"/>
      <c r="FL565" s="755"/>
      <c r="FM565" s="755"/>
      <c r="FN565" s="755"/>
      <c r="FO565" s="755"/>
      <c r="FP565" s="755"/>
      <c r="FQ565" s="755"/>
      <c r="FR565" s="755"/>
      <c r="FS565" s="755"/>
      <c r="FT565" s="755"/>
      <c r="FU565" s="755"/>
      <c r="FV565" s="755"/>
      <c r="FW565" s="755"/>
      <c r="FX565" s="755"/>
      <c r="FY565" s="755"/>
      <c r="FZ565" s="755"/>
      <c r="GA565" s="755"/>
      <c r="GB565" s="755"/>
      <c r="GC565" s="755"/>
      <c r="GD565" s="755"/>
      <c r="GE565" s="755"/>
      <c r="GF565" s="755"/>
      <c r="GG565" s="755"/>
      <c r="GH565" s="755"/>
      <c r="GI565" s="755"/>
      <c r="GJ565" s="755"/>
      <c r="GK565" s="755"/>
      <c r="GL565" s="755"/>
      <c r="GM565" s="755"/>
      <c r="GN565" s="755"/>
      <c r="GO565" s="755"/>
      <c r="GP565" s="755"/>
      <c r="GQ565" s="755"/>
      <c r="GR565" s="755"/>
      <c r="GS565" s="755"/>
      <c r="GT565" s="755"/>
      <c r="GU565" s="755"/>
      <c r="GV565" s="755"/>
      <c r="GW565" s="755"/>
      <c r="GX565" s="755"/>
      <c r="GY565" s="755"/>
      <c r="GZ565" s="755"/>
      <c r="HA565" s="755"/>
      <c r="HB565" s="755"/>
      <c r="HC565" s="755"/>
      <c r="HD565" s="755"/>
      <c r="HE565" s="755"/>
      <c r="HF565" s="755"/>
      <c r="HG565" s="755"/>
      <c r="HH565" s="755"/>
      <c r="HI565" s="755"/>
      <c r="HJ565" s="755"/>
      <c r="HK565" s="755"/>
      <c r="HL565" s="755"/>
      <c r="HM565" s="755"/>
      <c r="HN565" s="755"/>
    </row>
    <row r="566" spans="1:222" s="756" customFormat="1" ht="18.75" customHeight="1" x14ac:dyDescent="0.25">
      <c r="A566" s="732">
        <v>503</v>
      </c>
      <c r="B566" s="752" t="s">
        <v>4531</v>
      </c>
      <c r="C566" s="752" t="s">
        <v>115</v>
      </c>
      <c r="D566" s="752" t="s">
        <v>26</v>
      </c>
      <c r="E566" s="732">
        <v>1.69</v>
      </c>
      <c r="F566" s="732">
        <v>99</v>
      </c>
      <c r="G566" s="776" t="str">
        <f t="shared" si="10"/>
        <v>Xuất sắc</v>
      </c>
      <c r="H566" s="732"/>
      <c r="I566" s="755"/>
      <c r="J566" s="755"/>
      <c r="K566" s="755"/>
      <c r="L566" s="755"/>
      <c r="M566" s="755"/>
      <c r="N566" s="755"/>
      <c r="O566" s="755"/>
      <c r="P566" s="755"/>
      <c r="Q566" s="755"/>
      <c r="R566" s="755"/>
      <c r="S566" s="755"/>
      <c r="T566" s="755"/>
      <c r="U566" s="755"/>
      <c r="V566" s="755"/>
      <c r="W566" s="755"/>
      <c r="X566" s="755"/>
      <c r="Y566" s="755"/>
      <c r="Z566" s="755"/>
      <c r="AA566" s="755"/>
      <c r="AB566" s="755"/>
      <c r="AC566" s="755"/>
      <c r="AD566" s="755"/>
      <c r="AE566" s="755"/>
      <c r="AF566" s="755"/>
      <c r="AG566" s="755"/>
      <c r="AH566" s="755"/>
      <c r="AI566" s="755"/>
      <c r="AJ566" s="755"/>
      <c r="AK566" s="755"/>
      <c r="AL566" s="755"/>
      <c r="AM566" s="755"/>
      <c r="AN566" s="755"/>
      <c r="AO566" s="755"/>
      <c r="AP566" s="755"/>
      <c r="AQ566" s="755"/>
      <c r="AR566" s="755"/>
      <c r="AS566" s="755"/>
      <c r="AT566" s="755"/>
      <c r="AU566" s="755"/>
      <c r="AV566" s="755"/>
      <c r="AW566" s="755"/>
      <c r="AX566" s="755"/>
      <c r="AY566" s="755"/>
      <c r="AZ566" s="755"/>
      <c r="BA566" s="755"/>
      <c r="BB566" s="755"/>
      <c r="BC566" s="755"/>
      <c r="BD566" s="755"/>
      <c r="BE566" s="755"/>
      <c r="BF566" s="755"/>
      <c r="BG566" s="755"/>
      <c r="BH566" s="755"/>
      <c r="BI566" s="755"/>
      <c r="BJ566" s="755"/>
      <c r="BK566" s="755"/>
      <c r="BL566" s="755"/>
      <c r="BM566" s="755"/>
      <c r="BN566" s="755"/>
      <c r="BO566" s="755"/>
      <c r="BP566" s="755"/>
      <c r="BQ566" s="755"/>
      <c r="BR566" s="755"/>
      <c r="BS566" s="755"/>
      <c r="BT566" s="755"/>
      <c r="BU566" s="755"/>
      <c r="BV566" s="755"/>
      <c r="BW566" s="755"/>
      <c r="BX566" s="755"/>
      <c r="BY566" s="755"/>
      <c r="BZ566" s="755"/>
      <c r="CA566" s="755"/>
      <c r="CB566" s="755"/>
      <c r="CC566" s="755"/>
      <c r="CD566" s="755"/>
      <c r="CE566" s="755"/>
      <c r="CF566" s="755"/>
      <c r="CG566" s="755"/>
      <c r="CH566" s="755"/>
      <c r="CI566" s="755"/>
      <c r="CJ566" s="755"/>
      <c r="CK566" s="755"/>
      <c r="CL566" s="755"/>
      <c r="CM566" s="755"/>
      <c r="CN566" s="755"/>
      <c r="CO566" s="755"/>
      <c r="CP566" s="755"/>
      <c r="CQ566" s="755"/>
      <c r="CR566" s="755"/>
      <c r="CS566" s="755"/>
      <c r="CT566" s="755"/>
      <c r="CU566" s="755"/>
      <c r="CV566" s="755"/>
      <c r="CW566" s="755"/>
      <c r="CX566" s="755"/>
      <c r="CY566" s="755"/>
      <c r="CZ566" s="755"/>
      <c r="DA566" s="755"/>
      <c r="DB566" s="755"/>
      <c r="DC566" s="755"/>
      <c r="DD566" s="755"/>
      <c r="DE566" s="755"/>
      <c r="DF566" s="755"/>
      <c r="DG566" s="755"/>
      <c r="DH566" s="755"/>
      <c r="DI566" s="755"/>
      <c r="DJ566" s="755"/>
      <c r="DK566" s="755"/>
      <c r="DL566" s="755"/>
      <c r="DM566" s="755"/>
      <c r="DN566" s="755"/>
      <c r="DO566" s="755"/>
      <c r="DP566" s="755"/>
      <c r="DQ566" s="755"/>
      <c r="DR566" s="755"/>
      <c r="DS566" s="755"/>
      <c r="DT566" s="755"/>
      <c r="DU566" s="755"/>
      <c r="DV566" s="755"/>
      <c r="DW566" s="755"/>
      <c r="DX566" s="755"/>
      <c r="DY566" s="755"/>
      <c r="DZ566" s="755"/>
      <c r="EA566" s="755"/>
      <c r="EB566" s="755"/>
      <c r="EC566" s="755"/>
      <c r="ED566" s="755"/>
      <c r="EE566" s="755"/>
      <c r="EF566" s="755"/>
      <c r="EG566" s="755"/>
      <c r="EH566" s="755"/>
      <c r="EI566" s="755"/>
      <c r="EJ566" s="755"/>
      <c r="EK566" s="755"/>
      <c r="EL566" s="755"/>
      <c r="EM566" s="755"/>
      <c r="EN566" s="755"/>
      <c r="EO566" s="755"/>
      <c r="EP566" s="755"/>
      <c r="EQ566" s="755"/>
      <c r="ER566" s="755"/>
      <c r="ES566" s="755"/>
      <c r="ET566" s="755"/>
      <c r="EU566" s="755"/>
      <c r="EV566" s="755"/>
      <c r="EW566" s="755"/>
      <c r="EX566" s="755"/>
      <c r="EY566" s="755"/>
      <c r="EZ566" s="755"/>
      <c r="FA566" s="755"/>
      <c r="FB566" s="755"/>
      <c r="FC566" s="755"/>
      <c r="FD566" s="755"/>
      <c r="FE566" s="755"/>
      <c r="FF566" s="755"/>
      <c r="FG566" s="755"/>
      <c r="FH566" s="755"/>
      <c r="FI566" s="755"/>
      <c r="FJ566" s="755"/>
      <c r="FK566" s="755"/>
      <c r="FL566" s="755"/>
      <c r="FM566" s="755"/>
      <c r="FN566" s="755"/>
      <c r="FO566" s="755"/>
      <c r="FP566" s="755"/>
      <c r="FQ566" s="755"/>
      <c r="FR566" s="755"/>
      <c r="FS566" s="755"/>
      <c r="FT566" s="755"/>
      <c r="FU566" s="755"/>
      <c r="FV566" s="755"/>
      <c r="FW566" s="755"/>
      <c r="FX566" s="755"/>
      <c r="FY566" s="755"/>
      <c r="FZ566" s="755"/>
      <c r="GA566" s="755"/>
      <c r="GB566" s="755"/>
      <c r="GC566" s="755"/>
      <c r="GD566" s="755"/>
      <c r="GE566" s="755"/>
      <c r="GF566" s="755"/>
      <c r="GG566" s="755"/>
      <c r="GH566" s="755"/>
      <c r="GI566" s="755"/>
      <c r="GJ566" s="755"/>
      <c r="GK566" s="755"/>
      <c r="GL566" s="755"/>
      <c r="GM566" s="755"/>
      <c r="GN566" s="755"/>
      <c r="GO566" s="755"/>
      <c r="GP566" s="755"/>
      <c r="GQ566" s="755"/>
      <c r="GR566" s="755"/>
      <c r="GS566" s="755"/>
      <c r="GT566" s="755"/>
      <c r="GU566" s="755"/>
      <c r="GV566" s="755"/>
      <c r="GW566" s="755"/>
      <c r="GX566" s="755"/>
      <c r="GY566" s="755"/>
      <c r="GZ566" s="755"/>
      <c r="HA566" s="755"/>
      <c r="HB566" s="755"/>
      <c r="HC566" s="755"/>
      <c r="HD566" s="755"/>
      <c r="HE566" s="755"/>
      <c r="HF566" s="755"/>
      <c r="HG566" s="755"/>
      <c r="HH566" s="755"/>
      <c r="HI566" s="755"/>
      <c r="HJ566" s="755"/>
      <c r="HK566" s="755"/>
      <c r="HL566" s="755"/>
      <c r="HM566" s="755"/>
      <c r="HN566" s="755"/>
    </row>
    <row r="567" spans="1:222" s="756" customFormat="1" ht="18.75" customHeight="1" x14ac:dyDescent="0.25">
      <c r="A567" s="732">
        <v>504</v>
      </c>
      <c r="B567" s="752" t="s">
        <v>4532</v>
      </c>
      <c r="C567" s="752" t="s">
        <v>4533</v>
      </c>
      <c r="D567" s="752" t="s">
        <v>26</v>
      </c>
      <c r="E567" s="732">
        <v>1.88</v>
      </c>
      <c r="F567" s="732">
        <v>95</v>
      </c>
      <c r="G567" s="776" t="str">
        <f t="shared" si="10"/>
        <v>Xuất sắc</v>
      </c>
      <c r="H567" s="732"/>
      <c r="I567" s="755"/>
      <c r="J567" s="755"/>
      <c r="K567" s="755"/>
      <c r="L567" s="755"/>
      <c r="M567" s="755"/>
      <c r="N567" s="755"/>
      <c r="O567" s="755"/>
      <c r="P567" s="755"/>
      <c r="Q567" s="755"/>
      <c r="R567" s="755"/>
      <c r="S567" s="755"/>
      <c r="T567" s="755"/>
      <c r="U567" s="755"/>
      <c r="V567" s="755"/>
      <c r="W567" s="755"/>
      <c r="X567" s="755"/>
      <c r="Y567" s="755"/>
      <c r="Z567" s="755"/>
      <c r="AA567" s="755"/>
      <c r="AB567" s="755"/>
      <c r="AC567" s="755"/>
      <c r="AD567" s="755"/>
      <c r="AE567" s="755"/>
      <c r="AF567" s="755"/>
      <c r="AG567" s="755"/>
      <c r="AH567" s="755"/>
      <c r="AI567" s="755"/>
      <c r="AJ567" s="755"/>
      <c r="AK567" s="755"/>
      <c r="AL567" s="755"/>
      <c r="AM567" s="755"/>
      <c r="AN567" s="755"/>
      <c r="AO567" s="755"/>
      <c r="AP567" s="755"/>
      <c r="AQ567" s="755"/>
      <c r="AR567" s="755"/>
      <c r="AS567" s="755"/>
      <c r="AT567" s="755"/>
      <c r="AU567" s="755"/>
      <c r="AV567" s="755"/>
      <c r="AW567" s="755"/>
      <c r="AX567" s="755"/>
      <c r="AY567" s="755"/>
      <c r="AZ567" s="755"/>
      <c r="BA567" s="755"/>
      <c r="BB567" s="755"/>
      <c r="BC567" s="755"/>
      <c r="BD567" s="755"/>
      <c r="BE567" s="755"/>
      <c r="BF567" s="755"/>
      <c r="BG567" s="755"/>
      <c r="BH567" s="755"/>
      <c r="BI567" s="755"/>
      <c r="BJ567" s="755"/>
      <c r="BK567" s="755"/>
      <c r="BL567" s="755"/>
      <c r="BM567" s="755"/>
      <c r="BN567" s="755"/>
      <c r="BO567" s="755"/>
      <c r="BP567" s="755"/>
      <c r="BQ567" s="755"/>
      <c r="BR567" s="755"/>
      <c r="BS567" s="755"/>
      <c r="BT567" s="755"/>
      <c r="BU567" s="755"/>
      <c r="BV567" s="755"/>
      <c r="BW567" s="755"/>
      <c r="BX567" s="755"/>
      <c r="BY567" s="755"/>
      <c r="BZ567" s="755"/>
      <c r="CA567" s="755"/>
      <c r="CB567" s="755"/>
      <c r="CC567" s="755"/>
      <c r="CD567" s="755"/>
      <c r="CE567" s="755"/>
      <c r="CF567" s="755"/>
      <c r="CG567" s="755"/>
      <c r="CH567" s="755"/>
      <c r="CI567" s="755"/>
      <c r="CJ567" s="755"/>
      <c r="CK567" s="755"/>
      <c r="CL567" s="755"/>
      <c r="CM567" s="755"/>
      <c r="CN567" s="755"/>
      <c r="CO567" s="755"/>
      <c r="CP567" s="755"/>
      <c r="CQ567" s="755"/>
      <c r="CR567" s="755"/>
      <c r="CS567" s="755"/>
      <c r="CT567" s="755"/>
      <c r="CU567" s="755"/>
      <c r="CV567" s="755"/>
      <c r="CW567" s="755"/>
      <c r="CX567" s="755"/>
      <c r="CY567" s="755"/>
      <c r="CZ567" s="755"/>
      <c r="DA567" s="755"/>
      <c r="DB567" s="755"/>
      <c r="DC567" s="755"/>
      <c r="DD567" s="755"/>
      <c r="DE567" s="755"/>
      <c r="DF567" s="755"/>
      <c r="DG567" s="755"/>
      <c r="DH567" s="755"/>
      <c r="DI567" s="755"/>
      <c r="DJ567" s="755"/>
      <c r="DK567" s="755"/>
      <c r="DL567" s="755"/>
      <c r="DM567" s="755"/>
      <c r="DN567" s="755"/>
      <c r="DO567" s="755"/>
      <c r="DP567" s="755"/>
      <c r="DQ567" s="755"/>
      <c r="DR567" s="755"/>
      <c r="DS567" s="755"/>
      <c r="DT567" s="755"/>
      <c r="DU567" s="755"/>
      <c r="DV567" s="755"/>
      <c r="DW567" s="755"/>
      <c r="DX567" s="755"/>
      <c r="DY567" s="755"/>
      <c r="DZ567" s="755"/>
      <c r="EA567" s="755"/>
      <c r="EB567" s="755"/>
      <c r="EC567" s="755"/>
      <c r="ED567" s="755"/>
      <c r="EE567" s="755"/>
      <c r="EF567" s="755"/>
      <c r="EG567" s="755"/>
      <c r="EH567" s="755"/>
      <c r="EI567" s="755"/>
      <c r="EJ567" s="755"/>
      <c r="EK567" s="755"/>
      <c r="EL567" s="755"/>
      <c r="EM567" s="755"/>
      <c r="EN567" s="755"/>
      <c r="EO567" s="755"/>
      <c r="EP567" s="755"/>
      <c r="EQ567" s="755"/>
      <c r="ER567" s="755"/>
      <c r="ES567" s="755"/>
      <c r="ET567" s="755"/>
      <c r="EU567" s="755"/>
      <c r="EV567" s="755"/>
      <c r="EW567" s="755"/>
      <c r="EX567" s="755"/>
      <c r="EY567" s="755"/>
      <c r="EZ567" s="755"/>
      <c r="FA567" s="755"/>
      <c r="FB567" s="755"/>
      <c r="FC567" s="755"/>
      <c r="FD567" s="755"/>
      <c r="FE567" s="755"/>
      <c r="FF567" s="755"/>
      <c r="FG567" s="755"/>
      <c r="FH567" s="755"/>
      <c r="FI567" s="755"/>
      <c r="FJ567" s="755"/>
      <c r="FK567" s="755"/>
      <c r="FL567" s="755"/>
      <c r="FM567" s="755"/>
      <c r="FN567" s="755"/>
      <c r="FO567" s="755"/>
      <c r="FP567" s="755"/>
      <c r="FQ567" s="755"/>
      <c r="FR567" s="755"/>
      <c r="FS567" s="755"/>
      <c r="FT567" s="755"/>
      <c r="FU567" s="755"/>
      <c r="FV567" s="755"/>
      <c r="FW567" s="755"/>
      <c r="FX567" s="755"/>
      <c r="FY567" s="755"/>
      <c r="FZ567" s="755"/>
      <c r="GA567" s="755"/>
      <c r="GB567" s="755"/>
      <c r="GC567" s="755"/>
      <c r="GD567" s="755"/>
      <c r="GE567" s="755"/>
      <c r="GF567" s="755"/>
      <c r="GG567" s="755"/>
      <c r="GH567" s="755"/>
      <c r="GI567" s="755"/>
      <c r="GJ567" s="755"/>
      <c r="GK567" s="755"/>
      <c r="GL567" s="755"/>
      <c r="GM567" s="755"/>
      <c r="GN567" s="755"/>
      <c r="GO567" s="755"/>
      <c r="GP567" s="755"/>
      <c r="GQ567" s="755"/>
      <c r="GR567" s="755"/>
      <c r="GS567" s="755"/>
      <c r="GT567" s="755"/>
      <c r="GU567" s="755"/>
      <c r="GV567" s="755"/>
      <c r="GW567" s="755"/>
      <c r="GX567" s="755"/>
      <c r="GY567" s="755"/>
      <c r="GZ567" s="755"/>
      <c r="HA567" s="755"/>
      <c r="HB567" s="755"/>
      <c r="HC567" s="755"/>
      <c r="HD567" s="755"/>
      <c r="HE567" s="755"/>
      <c r="HF567" s="755"/>
      <c r="HG567" s="755"/>
      <c r="HH567" s="755"/>
      <c r="HI567" s="755"/>
      <c r="HJ567" s="755"/>
      <c r="HK567" s="755"/>
      <c r="HL567" s="755"/>
      <c r="HM567" s="755"/>
      <c r="HN567" s="755"/>
    </row>
    <row r="568" spans="1:222" s="756" customFormat="1" ht="18.75" customHeight="1" x14ac:dyDescent="0.25">
      <c r="A568" s="732">
        <v>505</v>
      </c>
      <c r="B568" s="752" t="s">
        <v>4534</v>
      </c>
      <c r="C568" s="752" t="s">
        <v>19</v>
      </c>
      <c r="D568" s="752" t="s">
        <v>268</v>
      </c>
      <c r="E568" s="732">
        <v>1.88</v>
      </c>
      <c r="F568" s="732">
        <v>85</v>
      </c>
      <c r="G568" s="776" t="str">
        <f t="shared" si="10"/>
        <v>Tốt</v>
      </c>
      <c r="H568" s="732"/>
      <c r="I568" s="755"/>
      <c r="J568" s="755"/>
      <c r="K568" s="755"/>
      <c r="L568" s="755"/>
      <c r="M568" s="755"/>
      <c r="N568" s="755"/>
      <c r="O568" s="755"/>
      <c r="P568" s="755"/>
      <c r="Q568" s="755"/>
      <c r="R568" s="755"/>
      <c r="S568" s="755"/>
      <c r="T568" s="755"/>
      <c r="U568" s="755"/>
      <c r="V568" s="755"/>
      <c r="W568" s="755"/>
      <c r="X568" s="755"/>
      <c r="Y568" s="755"/>
      <c r="Z568" s="755"/>
      <c r="AA568" s="755"/>
      <c r="AB568" s="755"/>
      <c r="AC568" s="755"/>
      <c r="AD568" s="755"/>
      <c r="AE568" s="755"/>
      <c r="AF568" s="755"/>
      <c r="AG568" s="755"/>
      <c r="AH568" s="755"/>
      <c r="AI568" s="755"/>
      <c r="AJ568" s="755"/>
      <c r="AK568" s="755"/>
      <c r="AL568" s="755"/>
      <c r="AM568" s="755"/>
      <c r="AN568" s="755"/>
      <c r="AO568" s="755"/>
      <c r="AP568" s="755"/>
      <c r="AQ568" s="755"/>
      <c r="AR568" s="755"/>
      <c r="AS568" s="755"/>
      <c r="AT568" s="755"/>
      <c r="AU568" s="755"/>
      <c r="AV568" s="755"/>
      <c r="AW568" s="755"/>
      <c r="AX568" s="755"/>
      <c r="AY568" s="755"/>
      <c r="AZ568" s="755"/>
      <c r="BA568" s="755"/>
      <c r="BB568" s="755"/>
      <c r="BC568" s="755"/>
      <c r="BD568" s="755"/>
      <c r="BE568" s="755"/>
      <c r="BF568" s="755"/>
      <c r="BG568" s="755"/>
      <c r="BH568" s="755"/>
      <c r="BI568" s="755"/>
      <c r="BJ568" s="755"/>
      <c r="BK568" s="755"/>
      <c r="BL568" s="755"/>
      <c r="BM568" s="755"/>
      <c r="BN568" s="755"/>
      <c r="BO568" s="755"/>
      <c r="BP568" s="755"/>
      <c r="BQ568" s="755"/>
      <c r="BR568" s="755"/>
      <c r="BS568" s="755"/>
      <c r="BT568" s="755"/>
      <c r="BU568" s="755"/>
      <c r="BV568" s="755"/>
      <c r="BW568" s="755"/>
      <c r="BX568" s="755"/>
      <c r="BY568" s="755"/>
      <c r="BZ568" s="755"/>
      <c r="CA568" s="755"/>
      <c r="CB568" s="755"/>
      <c r="CC568" s="755"/>
      <c r="CD568" s="755"/>
      <c r="CE568" s="755"/>
      <c r="CF568" s="755"/>
      <c r="CG568" s="755"/>
      <c r="CH568" s="755"/>
      <c r="CI568" s="755"/>
      <c r="CJ568" s="755"/>
      <c r="CK568" s="755"/>
      <c r="CL568" s="755"/>
      <c r="CM568" s="755"/>
      <c r="CN568" s="755"/>
      <c r="CO568" s="755"/>
      <c r="CP568" s="755"/>
      <c r="CQ568" s="755"/>
      <c r="CR568" s="755"/>
      <c r="CS568" s="755"/>
      <c r="CT568" s="755"/>
      <c r="CU568" s="755"/>
      <c r="CV568" s="755"/>
      <c r="CW568" s="755"/>
      <c r="CX568" s="755"/>
      <c r="CY568" s="755"/>
      <c r="CZ568" s="755"/>
      <c r="DA568" s="755"/>
      <c r="DB568" s="755"/>
      <c r="DC568" s="755"/>
      <c r="DD568" s="755"/>
      <c r="DE568" s="755"/>
      <c r="DF568" s="755"/>
      <c r="DG568" s="755"/>
      <c r="DH568" s="755"/>
      <c r="DI568" s="755"/>
      <c r="DJ568" s="755"/>
      <c r="DK568" s="755"/>
      <c r="DL568" s="755"/>
      <c r="DM568" s="755"/>
      <c r="DN568" s="755"/>
      <c r="DO568" s="755"/>
      <c r="DP568" s="755"/>
      <c r="DQ568" s="755"/>
      <c r="DR568" s="755"/>
      <c r="DS568" s="755"/>
      <c r="DT568" s="755"/>
      <c r="DU568" s="755"/>
      <c r="DV568" s="755"/>
      <c r="DW568" s="755"/>
      <c r="DX568" s="755"/>
      <c r="DY568" s="755"/>
      <c r="DZ568" s="755"/>
      <c r="EA568" s="755"/>
      <c r="EB568" s="755"/>
      <c r="EC568" s="755"/>
      <c r="ED568" s="755"/>
      <c r="EE568" s="755"/>
      <c r="EF568" s="755"/>
      <c r="EG568" s="755"/>
      <c r="EH568" s="755"/>
      <c r="EI568" s="755"/>
      <c r="EJ568" s="755"/>
      <c r="EK568" s="755"/>
      <c r="EL568" s="755"/>
      <c r="EM568" s="755"/>
      <c r="EN568" s="755"/>
      <c r="EO568" s="755"/>
      <c r="EP568" s="755"/>
      <c r="EQ568" s="755"/>
      <c r="ER568" s="755"/>
      <c r="ES568" s="755"/>
      <c r="ET568" s="755"/>
      <c r="EU568" s="755"/>
      <c r="EV568" s="755"/>
      <c r="EW568" s="755"/>
      <c r="EX568" s="755"/>
      <c r="EY568" s="755"/>
      <c r="EZ568" s="755"/>
      <c r="FA568" s="755"/>
      <c r="FB568" s="755"/>
      <c r="FC568" s="755"/>
      <c r="FD568" s="755"/>
      <c r="FE568" s="755"/>
      <c r="FF568" s="755"/>
      <c r="FG568" s="755"/>
      <c r="FH568" s="755"/>
      <c r="FI568" s="755"/>
      <c r="FJ568" s="755"/>
      <c r="FK568" s="755"/>
      <c r="FL568" s="755"/>
      <c r="FM568" s="755"/>
      <c r="FN568" s="755"/>
      <c r="FO568" s="755"/>
      <c r="FP568" s="755"/>
      <c r="FQ568" s="755"/>
      <c r="FR568" s="755"/>
      <c r="FS568" s="755"/>
      <c r="FT568" s="755"/>
      <c r="FU568" s="755"/>
      <c r="FV568" s="755"/>
      <c r="FW568" s="755"/>
      <c r="FX568" s="755"/>
      <c r="FY568" s="755"/>
      <c r="FZ568" s="755"/>
      <c r="GA568" s="755"/>
      <c r="GB568" s="755"/>
      <c r="GC568" s="755"/>
      <c r="GD568" s="755"/>
      <c r="GE568" s="755"/>
      <c r="GF568" s="755"/>
      <c r="GG568" s="755"/>
      <c r="GH568" s="755"/>
      <c r="GI568" s="755"/>
      <c r="GJ568" s="755"/>
      <c r="GK568" s="755"/>
      <c r="GL568" s="755"/>
      <c r="GM568" s="755"/>
      <c r="GN568" s="755"/>
      <c r="GO568" s="755"/>
      <c r="GP568" s="755"/>
      <c r="GQ568" s="755"/>
      <c r="GR568" s="755"/>
      <c r="GS568" s="755"/>
      <c r="GT568" s="755"/>
      <c r="GU568" s="755"/>
      <c r="GV568" s="755"/>
      <c r="GW568" s="755"/>
      <c r="GX568" s="755"/>
      <c r="GY568" s="755"/>
      <c r="GZ568" s="755"/>
      <c r="HA568" s="755"/>
      <c r="HB568" s="755"/>
      <c r="HC568" s="755"/>
      <c r="HD568" s="755"/>
      <c r="HE568" s="755"/>
      <c r="HF568" s="755"/>
      <c r="HG568" s="755"/>
      <c r="HH568" s="755"/>
      <c r="HI568" s="755"/>
      <c r="HJ568" s="755"/>
      <c r="HK568" s="755"/>
      <c r="HL568" s="755"/>
      <c r="HM568" s="755"/>
      <c r="HN568" s="755"/>
    </row>
    <row r="569" spans="1:222" s="756" customFormat="1" ht="18.75" customHeight="1" x14ac:dyDescent="0.25">
      <c r="A569" s="732">
        <v>506</v>
      </c>
      <c r="B569" s="752" t="s">
        <v>4535</v>
      </c>
      <c r="C569" s="752" t="s">
        <v>77</v>
      </c>
      <c r="D569" s="752" t="s">
        <v>213</v>
      </c>
      <c r="E569" s="732">
        <v>1.88</v>
      </c>
      <c r="F569" s="732">
        <v>95</v>
      </c>
      <c r="G569" s="776" t="str">
        <f t="shared" si="10"/>
        <v>Xuất sắc</v>
      </c>
      <c r="H569" s="732"/>
      <c r="I569" s="755"/>
      <c r="J569" s="755"/>
      <c r="K569" s="755"/>
      <c r="L569" s="755"/>
      <c r="M569" s="755"/>
      <c r="N569" s="755"/>
      <c r="O569" s="755"/>
      <c r="P569" s="755"/>
      <c r="Q569" s="755"/>
      <c r="R569" s="755"/>
      <c r="S569" s="755"/>
      <c r="T569" s="755"/>
      <c r="U569" s="755"/>
      <c r="V569" s="755"/>
      <c r="W569" s="755"/>
      <c r="X569" s="755"/>
      <c r="Y569" s="755"/>
      <c r="Z569" s="755"/>
      <c r="AA569" s="755"/>
      <c r="AB569" s="755"/>
      <c r="AC569" s="755"/>
      <c r="AD569" s="755"/>
      <c r="AE569" s="755"/>
      <c r="AF569" s="755"/>
      <c r="AG569" s="755"/>
      <c r="AH569" s="755"/>
      <c r="AI569" s="755"/>
      <c r="AJ569" s="755"/>
      <c r="AK569" s="755"/>
      <c r="AL569" s="755"/>
      <c r="AM569" s="755"/>
      <c r="AN569" s="755"/>
      <c r="AO569" s="755"/>
      <c r="AP569" s="755"/>
      <c r="AQ569" s="755"/>
      <c r="AR569" s="755"/>
      <c r="AS569" s="755"/>
      <c r="AT569" s="755"/>
      <c r="AU569" s="755"/>
      <c r="AV569" s="755"/>
      <c r="AW569" s="755"/>
      <c r="AX569" s="755"/>
      <c r="AY569" s="755"/>
      <c r="AZ569" s="755"/>
      <c r="BA569" s="755"/>
      <c r="BB569" s="755"/>
      <c r="BC569" s="755"/>
      <c r="BD569" s="755"/>
      <c r="BE569" s="755"/>
      <c r="BF569" s="755"/>
      <c r="BG569" s="755"/>
      <c r="BH569" s="755"/>
      <c r="BI569" s="755"/>
      <c r="BJ569" s="755"/>
      <c r="BK569" s="755"/>
      <c r="BL569" s="755"/>
      <c r="BM569" s="755"/>
      <c r="BN569" s="755"/>
      <c r="BO569" s="755"/>
      <c r="BP569" s="755"/>
      <c r="BQ569" s="755"/>
      <c r="BR569" s="755"/>
      <c r="BS569" s="755"/>
      <c r="BT569" s="755"/>
      <c r="BU569" s="755"/>
      <c r="BV569" s="755"/>
      <c r="BW569" s="755"/>
      <c r="BX569" s="755"/>
      <c r="BY569" s="755"/>
      <c r="BZ569" s="755"/>
      <c r="CA569" s="755"/>
      <c r="CB569" s="755"/>
      <c r="CC569" s="755"/>
      <c r="CD569" s="755"/>
      <c r="CE569" s="755"/>
      <c r="CF569" s="755"/>
      <c r="CG569" s="755"/>
      <c r="CH569" s="755"/>
      <c r="CI569" s="755"/>
      <c r="CJ569" s="755"/>
      <c r="CK569" s="755"/>
      <c r="CL569" s="755"/>
      <c r="CM569" s="755"/>
      <c r="CN569" s="755"/>
      <c r="CO569" s="755"/>
      <c r="CP569" s="755"/>
      <c r="CQ569" s="755"/>
      <c r="CR569" s="755"/>
      <c r="CS569" s="755"/>
      <c r="CT569" s="755"/>
      <c r="CU569" s="755"/>
      <c r="CV569" s="755"/>
      <c r="CW569" s="755"/>
      <c r="CX569" s="755"/>
      <c r="CY569" s="755"/>
      <c r="CZ569" s="755"/>
      <c r="DA569" s="755"/>
      <c r="DB569" s="755"/>
      <c r="DC569" s="755"/>
      <c r="DD569" s="755"/>
      <c r="DE569" s="755"/>
      <c r="DF569" s="755"/>
      <c r="DG569" s="755"/>
      <c r="DH569" s="755"/>
      <c r="DI569" s="755"/>
      <c r="DJ569" s="755"/>
      <c r="DK569" s="755"/>
      <c r="DL569" s="755"/>
      <c r="DM569" s="755"/>
      <c r="DN569" s="755"/>
      <c r="DO569" s="755"/>
      <c r="DP569" s="755"/>
      <c r="DQ569" s="755"/>
      <c r="DR569" s="755"/>
      <c r="DS569" s="755"/>
      <c r="DT569" s="755"/>
      <c r="DU569" s="755"/>
      <c r="DV569" s="755"/>
      <c r="DW569" s="755"/>
      <c r="DX569" s="755"/>
      <c r="DY569" s="755"/>
      <c r="DZ569" s="755"/>
      <c r="EA569" s="755"/>
      <c r="EB569" s="755"/>
      <c r="EC569" s="755"/>
      <c r="ED569" s="755"/>
      <c r="EE569" s="755"/>
      <c r="EF569" s="755"/>
      <c r="EG569" s="755"/>
      <c r="EH569" s="755"/>
      <c r="EI569" s="755"/>
      <c r="EJ569" s="755"/>
      <c r="EK569" s="755"/>
      <c r="EL569" s="755"/>
      <c r="EM569" s="755"/>
      <c r="EN569" s="755"/>
      <c r="EO569" s="755"/>
      <c r="EP569" s="755"/>
      <c r="EQ569" s="755"/>
      <c r="ER569" s="755"/>
      <c r="ES569" s="755"/>
      <c r="ET569" s="755"/>
      <c r="EU569" s="755"/>
      <c r="EV569" s="755"/>
      <c r="EW569" s="755"/>
      <c r="EX569" s="755"/>
      <c r="EY569" s="755"/>
      <c r="EZ569" s="755"/>
      <c r="FA569" s="755"/>
      <c r="FB569" s="755"/>
      <c r="FC569" s="755"/>
      <c r="FD569" s="755"/>
      <c r="FE569" s="755"/>
      <c r="FF569" s="755"/>
      <c r="FG569" s="755"/>
      <c r="FH569" s="755"/>
      <c r="FI569" s="755"/>
      <c r="FJ569" s="755"/>
      <c r="FK569" s="755"/>
      <c r="FL569" s="755"/>
      <c r="FM569" s="755"/>
      <c r="FN569" s="755"/>
      <c r="FO569" s="755"/>
      <c r="FP569" s="755"/>
      <c r="FQ569" s="755"/>
      <c r="FR569" s="755"/>
      <c r="FS569" s="755"/>
      <c r="FT569" s="755"/>
      <c r="FU569" s="755"/>
      <c r="FV569" s="755"/>
      <c r="FW569" s="755"/>
      <c r="FX569" s="755"/>
      <c r="FY569" s="755"/>
      <c r="FZ569" s="755"/>
      <c r="GA569" s="755"/>
      <c r="GB569" s="755"/>
      <c r="GC569" s="755"/>
      <c r="GD569" s="755"/>
      <c r="GE569" s="755"/>
      <c r="GF569" s="755"/>
      <c r="GG569" s="755"/>
      <c r="GH569" s="755"/>
      <c r="GI569" s="755"/>
      <c r="GJ569" s="755"/>
      <c r="GK569" s="755"/>
      <c r="GL569" s="755"/>
      <c r="GM569" s="755"/>
      <c r="GN569" s="755"/>
      <c r="GO569" s="755"/>
      <c r="GP569" s="755"/>
      <c r="GQ569" s="755"/>
      <c r="GR569" s="755"/>
      <c r="GS569" s="755"/>
      <c r="GT569" s="755"/>
      <c r="GU569" s="755"/>
      <c r="GV569" s="755"/>
      <c r="GW569" s="755"/>
      <c r="GX569" s="755"/>
      <c r="GY569" s="755"/>
      <c r="GZ569" s="755"/>
      <c r="HA569" s="755"/>
      <c r="HB569" s="755"/>
      <c r="HC569" s="755"/>
      <c r="HD569" s="755"/>
      <c r="HE569" s="755"/>
      <c r="HF569" s="755"/>
      <c r="HG569" s="755"/>
      <c r="HH569" s="755"/>
      <c r="HI569" s="755"/>
      <c r="HJ569" s="755"/>
      <c r="HK569" s="755"/>
      <c r="HL569" s="755"/>
      <c r="HM569" s="755"/>
      <c r="HN569" s="755"/>
    </row>
    <row r="570" spans="1:222" s="756" customFormat="1" ht="18.75" customHeight="1" x14ac:dyDescent="0.25">
      <c r="A570" s="732">
        <v>507</v>
      </c>
      <c r="B570" s="752" t="s">
        <v>4536</v>
      </c>
      <c r="C570" s="752" t="s">
        <v>103</v>
      </c>
      <c r="D570" s="752" t="s">
        <v>9</v>
      </c>
      <c r="E570" s="732">
        <v>1.56</v>
      </c>
      <c r="F570" s="732">
        <v>99</v>
      </c>
      <c r="G570" s="776" t="str">
        <f t="shared" si="10"/>
        <v>Xuất sắc</v>
      </c>
      <c r="H570" s="732"/>
      <c r="I570" s="755"/>
      <c r="J570" s="755"/>
      <c r="K570" s="755"/>
      <c r="L570" s="755"/>
      <c r="M570" s="755"/>
      <c r="N570" s="755"/>
      <c r="O570" s="755"/>
      <c r="P570" s="755"/>
      <c r="Q570" s="755"/>
      <c r="R570" s="755"/>
      <c r="S570" s="755"/>
      <c r="T570" s="755"/>
      <c r="U570" s="755"/>
      <c r="V570" s="755"/>
      <c r="W570" s="755"/>
      <c r="X570" s="755"/>
      <c r="Y570" s="755"/>
      <c r="Z570" s="755"/>
      <c r="AA570" s="755"/>
      <c r="AB570" s="755"/>
      <c r="AC570" s="755"/>
      <c r="AD570" s="755"/>
      <c r="AE570" s="755"/>
      <c r="AF570" s="755"/>
      <c r="AG570" s="755"/>
      <c r="AH570" s="755"/>
      <c r="AI570" s="755"/>
      <c r="AJ570" s="755"/>
      <c r="AK570" s="755"/>
      <c r="AL570" s="755"/>
      <c r="AM570" s="755"/>
      <c r="AN570" s="755"/>
      <c r="AO570" s="755"/>
      <c r="AP570" s="755"/>
      <c r="AQ570" s="755"/>
      <c r="AR570" s="755"/>
      <c r="AS570" s="755"/>
      <c r="AT570" s="755"/>
      <c r="AU570" s="755"/>
      <c r="AV570" s="755"/>
      <c r="AW570" s="755"/>
      <c r="AX570" s="755"/>
      <c r="AY570" s="755"/>
      <c r="AZ570" s="755"/>
      <c r="BA570" s="755"/>
      <c r="BB570" s="755"/>
      <c r="BC570" s="755"/>
      <c r="BD570" s="755"/>
      <c r="BE570" s="755"/>
      <c r="BF570" s="755"/>
      <c r="BG570" s="755"/>
      <c r="BH570" s="755"/>
      <c r="BI570" s="755"/>
      <c r="BJ570" s="755"/>
      <c r="BK570" s="755"/>
      <c r="BL570" s="755"/>
      <c r="BM570" s="755"/>
      <c r="BN570" s="755"/>
      <c r="BO570" s="755"/>
      <c r="BP570" s="755"/>
      <c r="BQ570" s="755"/>
      <c r="BR570" s="755"/>
      <c r="BS570" s="755"/>
      <c r="BT570" s="755"/>
      <c r="BU570" s="755"/>
      <c r="BV570" s="755"/>
      <c r="BW570" s="755"/>
      <c r="BX570" s="755"/>
      <c r="BY570" s="755"/>
      <c r="BZ570" s="755"/>
      <c r="CA570" s="755"/>
      <c r="CB570" s="755"/>
      <c r="CC570" s="755"/>
      <c r="CD570" s="755"/>
      <c r="CE570" s="755"/>
      <c r="CF570" s="755"/>
      <c r="CG570" s="755"/>
      <c r="CH570" s="755"/>
      <c r="CI570" s="755"/>
      <c r="CJ570" s="755"/>
      <c r="CK570" s="755"/>
      <c r="CL570" s="755"/>
      <c r="CM570" s="755"/>
      <c r="CN570" s="755"/>
      <c r="CO570" s="755"/>
      <c r="CP570" s="755"/>
      <c r="CQ570" s="755"/>
      <c r="CR570" s="755"/>
      <c r="CS570" s="755"/>
      <c r="CT570" s="755"/>
      <c r="CU570" s="755"/>
      <c r="CV570" s="755"/>
      <c r="CW570" s="755"/>
      <c r="CX570" s="755"/>
      <c r="CY570" s="755"/>
      <c r="CZ570" s="755"/>
      <c r="DA570" s="755"/>
      <c r="DB570" s="755"/>
      <c r="DC570" s="755"/>
      <c r="DD570" s="755"/>
      <c r="DE570" s="755"/>
      <c r="DF570" s="755"/>
      <c r="DG570" s="755"/>
      <c r="DH570" s="755"/>
      <c r="DI570" s="755"/>
      <c r="DJ570" s="755"/>
      <c r="DK570" s="755"/>
      <c r="DL570" s="755"/>
      <c r="DM570" s="755"/>
      <c r="DN570" s="755"/>
      <c r="DO570" s="755"/>
      <c r="DP570" s="755"/>
      <c r="DQ570" s="755"/>
      <c r="DR570" s="755"/>
      <c r="DS570" s="755"/>
      <c r="DT570" s="755"/>
      <c r="DU570" s="755"/>
      <c r="DV570" s="755"/>
      <c r="DW570" s="755"/>
      <c r="DX570" s="755"/>
      <c r="DY570" s="755"/>
      <c r="DZ570" s="755"/>
      <c r="EA570" s="755"/>
      <c r="EB570" s="755"/>
      <c r="EC570" s="755"/>
      <c r="ED570" s="755"/>
      <c r="EE570" s="755"/>
      <c r="EF570" s="755"/>
      <c r="EG570" s="755"/>
      <c r="EH570" s="755"/>
      <c r="EI570" s="755"/>
      <c r="EJ570" s="755"/>
      <c r="EK570" s="755"/>
      <c r="EL570" s="755"/>
      <c r="EM570" s="755"/>
      <c r="EN570" s="755"/>
      <c r="EO570" s="755"/>
      <c r="EP570" s="755"/>
      <c r="EQ570" s="755"/>
      <c r="ER570" s="755"/>
      <c r="ES570" s="755"/>
      <c r="ET570" s="755"/>
      <c r="EU570" s="755"/>
      <c r="EV570" s="755"/>
      <c r="EW570" s="755"/>
      <c r="EX570" s="755"/>
      <c r="EY570" s="755"/>
      <c r="EZ570" s="755"/>
      <c r="FA570" s="755"/>
      <c r="FB570" s="755"/>
      <c r="FC570" s="755"/>
      <c r="FD570" s="755"/>
      <c r="FE570" s="755"/>
      <c r="FF570" s="755"/>
      <c r="FG570" s="755"/>
      <c r="FH570" s="755"/>
      <c r="FI570" s="755"/>
      <c r="FJ570" s="755"/>
      <c r="FK570" s="755"/>
      <c r="FL570" s="755"/>
      <c r="FM570" s="755"/>
      <c r="FN570" s="755"/>
      <c r="FO570" s="755"/>
      <c r="FP570" s="755"/>
      <c r="FQ570" s="755"/>
      <c r="FR570" s="755"/>
      <c r="FS570" s="755"/>
      <c r="FT570" s="755"/>
      <c r="FU570" s="755"/>
      <c r="FV570" s="755"/>
      <c r="FW570" s="755"/>
      <c r="FX570" s="755"/>
      <c r="FY570" s="755"/>
      <c r="FZ570" s="755"/>
      <c r="GA570" s="755"/>
      <c r="GB570" s="755"/>
      <c r="GC570" s="755"/>
      <c r="GD570" s="755"/>
      <c r="GE570" s="755"/>
      <c r="GF570" s="755"/>
      <c r="GG570" s="755"/>
      <c r="GH570" s="755"/>
      <c r="GI570" s="755"/>
      <c r="GJ570" s="755"/>
      <c r="GK570" s="755"/>
      <c r="GL570" s="755"/>
      <c r="GM570" s="755"/>
      <c r="GN570" s="755"/>
      <c r="GO570" s="755"/>
      <c r="GP570" s="755"/>
      <c r="GQ570" s="755"/>
      <c r="GR570" s="755"/>
      <c r="GS570" s="755"/>
      <c r="GT570" s="755"/>
      <c r="GU570" s="755"/>
      <c r="GV570" s="755"/>
      <c r="GW570" s="755"/>
      <c r="GX570" s="755"/>
      <c r="GY570" s="755"/>
      <c r="GZ570" s="755"/>
      <c r="HA570" s="755"/>
      <c r="HB570" s="755"/>
      <c r="HC570" s="755"/>
      <c r="HD570" s="755"/>
      <c r="HE570" s="755"/>
      <c r="HF570" s="755"/>
      <c r="HG570" s="755"/>
      <c r="HH570" s="755"/>
      <c r="HI570" s="755"/>
      <c r="HJ570" s="755"/>
      <c r="HK570" s="755"/>
      <c r="HL570" s="755"/>
      <c r="HM570" s="755"/>
      <c r="HN570" s="755"/>
    </row>
    <row r="571" spans="1:222" s="756" customFormat="1" ht="18.75" customHeight="1" x14ac:dyDescent="0.25">
      <c r="A571" s="732">
        <v>508</v>
      </c>
      <c r="B571" s="752" t="s">
        <v>4537</v>
      </c>
      <c r="C571" s="752" t="s">
        <v>4538</v>
      </c>
      <c r="D571" s="752" t="s">
        <v>11</v>
      </c>
      <c r="E571" s="732">
        <v>0</v>
      </c>
      <c r="F571" s="732">
        <v>20</v>
      </c>
      <c r="G571" s="776" t="str">
        <f t="shared" si="10"/>
        <v>Kém</v>
      </c>
      <c r="H571" s="739"/>
      <c r="I571" s="755"/>
      <c r="J571" s="755"/>
      <c r="K571" s="755"/>
      <c r="L571" s="755"/>
      <c r="M571" s="755"/>
      <c r="N571" s="755"/>
      <c r="O571" s="755"/>
      <c r="P571" s="755"/>
      <c r="Q571" s="755"/>
      <c r="R571" s="755"/>
      <c r="S571" s="755"/>
      <c r="T571" s="755"/>
      <c r="U571" s="755"/>
      <c r="V571" s="755"/>
      <c r="W571" s="755"/>
      <c r="X571" s="755"/>
      <c r="Y571" s="755"/>
      <c r="Z571" s="755"/>
      <c r="AA571" s="755"/>
      <c r="AB571" s="755"/>
      <c r="AC571" s="755"/>
      <c r="AD571" s="755"/>
      <c r="AE571" s="755"/>
      <c r="AF571" s="755"/>
      <c r="AG571" s="755"/>
      <c r="AH571" s="755"/>
      <c r="AI571" s="755"/>
      <c r="AJ571" s="755"/>
      <c r="AK571" s="755"/>
      <c r="AL571" s="755"/>
      <c r="AM571" s="755"/>
      <c r="AN571" s="755"/>
      <c r="AO571" s="755"/>
      <c r="AP571" s="755"/>
      <c r="AQ571" s="755"/>
      <c r="AR571" s="755"/>
      <c r="AS571" s="755"/>
      <c r="AT571" s="755"/>
      <c r="AU571" s="755"/>
      <c r="AV571" s="755"/>
      <c r="AW571" s="755"/>
      <c r="AX571" s="755"/>
      <c r="AY571" s="755"/>
      <c r="AZ571" s="755"/>
      <c r="BA571" s="755"/>
      <c r="BB571" s="755"/>
      <c r="BC571" s="755"/>
      <c r="BD571" s="755"/>
      <c r="BE571" s="755"/>
      <c r="BF571" s="755"/>
      <c r="BG571" s="755"/>
      <c r="BH571" s="755"/>
      <c r="BI571" s="755"/>
      <c r="BJ571" s="755"/>
      <c r="BK571" s="755"/>
      <c r="BL571" s="755"/>
      <c r="BM571" s="755"/>
      <c r="BN571" s="755"/>
      <c r="BO571" s="755"/>
      <c r="BP571" s="755"/>
      <c r="BQ571" s="755"/>
      <c r="BR571" s="755"/>
      <c r="BS571" s="755"/>
      <c r="BT571" s="755"/>
      <c r="BU571" s="755"/>
      <c r="BV571" s="755"/>
      <c r="BW571" s="755"/>
      <c r="BX571" s="755"/>
      <c r="BY571" s="755"/>
      <c r="BZ571" s="755"/>
      <c r="CA571" s="755"/>
      <c r="CB571" s="755"/>
      <c r="CC571" s="755"/>
      <c r="CD571" s="755"/>
      <c r="CE571" s="755"/>
      <c r="CF571" s="755"/>
      <c r="CG571" s="755"/>
      <c r="CH571" s="755"/>
      <c r="CI571" s="755"/>
      <c r="CJ571" s="755"/>
      <c r="CK571" s="755"/>
      <c r="CL571" s="755"/>
      <c r="CM571" s="755"/>
      <c r="CN571" s="755"/>
      <c r="CO571" s="755"/>
      <c r="CP571" s="755"/>
      <c r="CQ571" s="755"/>
      <c r="CR571" s="755"/>
      <c r="CS571" s="755"/>
      <c r="CT571" s="755"/>
      <c r="CU571" s="755"/>
      <c r="CV571" s="755"/>
      <c r="CW571" s="755"/>
      <c r="CX571" s="755"/>
      <c r="CY571" s="755"/>
      <c r="CZ571" s="755"/>
      <c r="DA571" s="755"/>
      <c r="DB571" s="755"/>
      <c r="DC571" s="755"/>
      <c r="DD571" s="755"/>
      <c r="DE571" s="755"/>
      <c r="DF571" s="755"/>
      <c r="DG571" s="755"/>
      <c r="DH571" s="755"/>
      <c r="DI571" s="755"/>
      <c r="DJ571" s="755"/>
      <c r="DK571" s="755"/>
      <c r="DL571" s="755"/>
      <c r="DM571" s="755"/>
      <c r="DN571" s="755"/>
      <c r="DO571" s="755"/>
      <c r="DP571" s="755"/>
      <c r="DQ571" s="755"/>
      <c r="DR571" s="755"/>
      <c r="DS571" s="755"/>
      <c r="DT571" s="755"/>
      <c r="DU571" s="755"/>
      <c r="DV571" s="755"/>
      <c r="DW571" s="755"/>
      <c r="DX571" s="755"/>
      <c r="DY571" s="755"/>
      <c r="DZ571" s="755"/>
      <c r="EA571" s="755"/>
      <c r="EB571" s="755"/>
      <c r="EC571" s="755"/>
      <c r="ED571" s="755"/>
      <c r="EE571" s="755"/>
      <c r="EF571" s="755"/>
      <c r="EG571" s="755"/>
      <c r="EH571" s="755"/>
      <c r="EI571" s="755"/>
      <c r="EJ571" s="755"/>
      <c r="EK571" s="755"/>
      <c r="EL571" s="755"/>
      <c r="EM571" s="755"/>
      <c r="EN571" s="755"/>
      <c r="EO571" s="755"/>
      <c r="EP571" s="755"/>
      <c r="EQ571" s="755"/>
      <c r="ER571" s="755"/>
      <c r="ES571" s="755"/>
      <c r="ET571" s="755"/>
      <c r="EU571" s="755"/>
      <c r="EV571" s="755"/>
      <c r="EW571" s="755"/>
      <c r="EX571" s="755"/>
      <c r="EY571" s="755"/>
      <c r="EZ571" s="755"/>
      <c r="FA571" s="755"/>
      <c r="FB571" s="755"/>
      <c r="FC571" s="755"/>
      <c r="FD571" s="755"/>
      <c r="FE571" s="755"/>
      <c r="FF571" s="755"/>
      <c r="FG571" s="755"/>
      <c r="FH571" s="755"/>
      <c r="FI571" s="755"/>
      <c r="FJ571" s="755"/>
      <c r="FK571" s="755"/>
      <c r="FL571" s="755"/>
      <c r="FM571" s="755"/>
      <c r="FN571" s="755"/>
      <c r="FO571" s="755"/>
      <c r="FP571" s="755"/>
      <c r="FQ571" s="755"/>
      <c r="FR571" s="755"/>
      <c r="FS571" s="755"/>
      <c r="FT571" s="755"/>
      <c r="FU571" s="755"/>
      <c r="FV571" s="755"/>
      <c r="FW571" s="755"/>
      <c r="FX571" s="755"/>
      <c r="FY571" s="755"/>
      <c r="FZ571" s="755"/>
      <c r="GA571" s="755"/>
      <c r="GB571" s="755"/>
      <c r="GC571" s="755"/>
      <c r="GD571" s="755"/>
      <c r="GE571" s="755"/>
      <c r="GF571" s="755"/>
      <c r="GG571" s="755"/>
      <c r="GH571" s="755"/>
      <c r="GI571" s="755"/>
      <c r="GJ571" s="755"/>
      <c r="GK571" s="755"/>
      <c r="GL571" s="755"/>
      <c r="GM571" s="755"/>
      <c r="GN571" s="755"/>
      <c r="GO571" s="755"/>
      <c r="GP571" s="755"/>
      <c r="GQ571" s="755"/>
      <c r="GR571" s="755"/>
      <c r="GS571" s="755"/>
      <c r="GT571" s="755"/>
      <c r="GU571" s="755"/>
      <c r="GV571" s="755"/>
      <c r="GW571" s="755"/>
      <c r="GX571" s="755"/>
      <c r="GY571" s="755"/>
      <c r="GZ571" s="755"/>
      <c r="HA571" s="755"/>
      <c r="HB571" s="755"/>
      <c r="HC571" s="755"/>
      <c r="HD571" s="755"/>
      <c r="HE571" s="755"/>
      <c r="HF571" s="755"/>
      <c r="HG571" s="755"/>
      <c r="HH571" s="755"/>
      <c r="HI571" s="755"/>
      <c r="HJ571" s="755"/>
      <c r="HK571" s="755"/>
      <c r="HL571" s="755"/>
      <c r="HM571" s="755"/>
      <c r="HN571" s="755"/>
    </row>
    <row r="572" spans="1:222" s="756" customFormat="1" ht="18.75" customHeight="1" x14ac:dyDescent="0.25">
      <c r="A572" s="732">
        <v>509</v>
      </c>
      <c r="B572" s="752" t="s">
        <v>4539</v>
      </c>
      <c r="C572" s="752" t="s">
        <v>4540</v>
      </c>
      <c r="D572" s="752" t="s">
        <v>89</v>
      </c>
      <c r="E572" s="732">
        <v>1.69</v>
      </c>
      <c r="F572" s="732">
        <v>90</v>
      </c>
      <c r="G572" s="776" t="str">
        <f t="shared" si="10"/>
        <v>Xuất sắc</v>
      </c>
      <c r="H572" s="732"/>
      <c r="I572" s="755"/>
      <c r="J572" s="755"/>
      <c r="K572" s="755"/>
      <c r="L572" s="755"/>
      <c r="M572" s="755"/>
      <c r="N572" s="755"/>
      <c r="O572" s="755"/>
      <c r="P572" s="755"/>
      <c r="Q572" s="755"/>
      <c r="R572" s="755"/>
      <c r="S572" s="755"/>
      <c r="T572" s="755"/>
      <c r="U572" s="755"/>
      <c r="V572" s="755"/>
      <c r="W572" s="755"/>
      <c r="X572" s="755"/>
      <c r="Y572" s="755"/>
      <c r="Z572" s="755"/>
      <c r="AA572" s="755"/>
      <c r="AB572" s="755"/>
      <c r="AC572" s="755"/>
      <c r="AD572" s="755"/>
      <c r="AE572" s="755"/>
      <c r="AF572" s="755"/>
      <c r="AG572" s="755"/>
      <c r="AH572" s="755"/>
      <c r="AI572" s="755"/>
      <c r="AJ572" s="755"/>
      <c r="AK572" s="755"/>
      <c r="AL572" s="755"/>
      <c r="AM572" s="755"/>
      <c r="AN572" s="755"/>
      <c r="AO572" s="755"/>
      <c r="AP572" s="755"/>
      <c r="AQ572" s="755"/>
      <c r="AR572" s="755"/>
      <c r="AS572" s="755"/>
      <c r="AT572" s="755"/>
      <c r="AU572" s="755"/>
      <c r="AV572" s="755"/>
      <c r="AW572" s="755"/>
      <c r="AX572" s="755"/>
      <c r="AY572" s="755"/>
      <c r="AZ572" s="755"/>
      <c r="BA572" s="755"/>
      <c r="BB572" s="755"/>
      <c r="BC572" s="755"/>
      <c r="BD572" s="755"/>
      <c r="BE572" s="755"/>
      <c r="BF572" s="755"/>
      <c r="BG572" s="755"/>
      <c r="BH572" s="755"/>
      <c r="BI572" s="755"/>
      <c r="BJ572" s="755"/>
      <c r="BK572" s="755"/>
      <c r="BL572" s="755"/>
      <c r="BM572" s="755"/>
      <c r="BN572" s="755"/>
      <c r="BO572" s="755"/>
      <c r="BP572" s="755"/>
      <c r="BQ572" s="755"/>
      <c r="BR572" s="755"/>
      <c r="BS572" s="755"/>
      <c r="BT572" s="755"/>
      <c r="BU572" s="755"/>
      <c r="BV572" s="755"/>
      <c r="BW572" s="755"/>
      <c r="BX572" s="755"/>
      <c r="BY572" s="755"/>
      <c r="BZ572" s="755"/>
      <c r="CA572" s="755"/>
      <c r="CB572" s="755"/>
      <c r="CC572" s="755"/>
      <c r="CD572" s="755"/>
      <c r="CE572" s="755"/>
      <c r="CF572" s="755"/>
      <c r="CG572" s="755"/>
      <c r="CH572" s="755"/>
      <c r="CI572" s="755"/>
      <c r="CJ572" s="755"/>
      <c r="CK572" s="755"/>
      <c r="CL572" s="755"/>
      <c r="CM572" s="755"/>
      <c r="CN572" s="755"/>
      <c r="CO572" s="755"/>
      <c r="CP572" s="755"/>
      <c r="CQ572" s="755"/>
      <c r="CR572" s="755"/>
      <c r="CS572" s="755"/>
      <c r="CT572" s="755"/>
      <c r="CU572" s="755"/>
      <c r="CV572" s="755"/>
      <c r="CW572" s="755"/>
      <c r="CX572" s="755"/>
      <c r="CY572" s="755"/>
      <c r="CZ572" s="755"/>
      <c r="DA572" s="755"/>
      <c r="DB572" s="755"/>
      <c r="DC572" s="755"/>
      <c r="DD572" s="755"/>
      <c r="DE572" s="755"/>
      <c r="DF572" s="755"/>
      <c r="DG572" s="755"/>
      <c r="DH572" s="755"/>
      <c r="DI572" s="755"/>
      <c r="DJ572" s="755"/>
      <c r="DK572" s="755"/>
      <c r="DL572" s="755"/>
      <c r="DM572" s="755"/>
      <c r="DN572" s="755"/>
      <c r="DO572" s="755"/>
      <c r="DP572" s="755"/>
      <c r="DQ572" s="755"/>
      <c r="DR572" s="755"/>
      <c r="DS572" s="755"/>
      <c r="DT572" s="755"/>
      <c r="DU572" s="755"/>
      <c r="DV572" s="755"/>
      <c r="DW572" s="755"/>
      <c r="DX572" s="755"/>
      <c r="DY572" s="755"/>
      <c r="DZ572" s="755"/>
      <c r="EA572" s="755"/>
      <c r="EB572" s="755"/>
      <c r="EC572" s="755"/>
      <c r="ED572" s="755"/>
      <c r="EE572" s="755"/>
      <c r="EF572" s="755"/>
      <c r="EG572" s="755"/>
      <c r="EH572" s="755"/>
      <c r="EI572" s="755"/>
      <c r="EJ572" s="755"/>
      <c r="EK572" s="755"/>
      <c r="EL572" s="755"/>
      <c r="EM572" s="755"/>
      <c r="EN572" s="755"/>
      <c r="EO572" s="755"/>
      <c r="EP572" s="755"/>
      <c r="EQ572" s="755"/>
      <c r="ER572" s="755"/>
      <c r="ES572" s="755"/>
      <c r="ET572" s="755"/>
      <c r="EU572" s="755"/>
      <c r="EV572" s="755"/>
      <c r="EW572" s="755"/>
      <c r="EX572" s="755"/>
      <c r="EY572" s="755"/>
      <c r="EZ572" s="755"/>
      <c r="FA572" s="755"/>
      <c r="FB572" s="755"/>
      <c r="FC572" s="755"/>
      <c r="FD572" s="755"/>
      <c r="FE572" s="755"/>
      <c r="FF572" s="755"/>
      <c r="FG572" s="755"/>
      <c r="FH572" s="755"/>
      <c r="FI572" s="755"/>
      <c r="FJ572" s="755"/>
      <c r="FK572" s="755"/>
      <c r="FL572" s="755"/>
      <c r="FM572" s="755"/>
      <c r="FN572" s="755"/>
      <c r="FO572" s="755"/>
      <c r="FP572" s="755"/>
      <c r="FQ572" s="755"/>
      <c r="FR572" s="755"/>
      <c r="FS572" s="755"/>
      <c r="FT572" s="755"/>
      <c r="FU572" s="755"/>
      <c r="FV572" s="755"/>
      <c r="FW572" s="755"/>
      <c r="FX572" s="755"/>
      <c r="FY572" s="755"/>
      <c r="FZ572" s="755"/>
      <c r="GA572" s="755"/>
      <c r="GB572" s="755"/>
      <c r="GC572" s="755"/>
      <c r="GD572" s="755"/>
      <c r="GE572" s="755"/>
      <c r="GF572" s="755"/>
      <c r="GG572" s="755"/>
      <c r="GH572" s="755"/>
      <c r="GI572" s="755"/>
      <c r="GJ572" s="755"/>
      <c r="GK572" s="755"/>
      <c r="GL572" s="755"/>
      <c r="GM572" s="755"/>
      <c r="GN572" s="755"/>
      <c r="GO572" s="755"/>
      <c r="GP572" s="755"/>
      <c r="GQ572" s="755"/>
      <c r="GR572" s="755"/>
      <c r="GS572" s="755"/>
      <c r="GT572" s="755"/>
      <c r="GU572" s="755"/>
      <c r="GV572" s="755"/>
      <c r="GW572" s="755"/>
      <c r="GX572" s="755"/>
      <c r="GY572" s="755"/>
      <c r="GZ572" s="755"/>
      <c r="HA572" s="755"/>
      <c r="HB572" s="755"/>
      <c r="HC572" s="755"/>
      <c r="HD572" s="755"/>
      <c r="HE572" s="755"/>
      <c r="HF572" s="755"/>
      <c r="HG572" s="755"/>
      <c r="HH572" s="755"/>
      <c r="HI572" s="755"/>
      <c r="HJ572" s="755"/>
      <c r="HK572" s="755"/>
      <c r="HL572" s="755"/>
      <c r="HM572" s="755"/>
      <c r="HN572" s="755"/>
    </row>
    <row r="573" spans="1:222" s="756" customFormat="1" ht="18.75" customHeight="1" x14ac:dyDescent="0.25">
      <c r="A573" s="732">
        <v>510</v>
      </c>
      <c r="B573" s="752" t="s">
        <v>4541</v>
      </c>
      <c r="C573" s="752" t="s">
        <v>4542</v>
      </c>
      <c r="D573" s="752" t="s">
        <v>399</v>
      </c>
      <c r="E573" s="732">
        <v>2.13</v>
      </c>
      <c r="F573" s="732">
        <v>88</v>
      </c>
      <c r="G573" s="776" t="str">
        <f t="shared" si="10"/>
        <v>Tốt</v>
      </c>
      <c r="H573" s="732"/>
      <c r="I573" s="755"/>
      <c r="J573" s="755"/>
      <c r="K573" s="755"/>
      <c r="L573" s="755"/>
      <c r="M573" s="755"/>
      <c r="N573" s="755"/>
      <c r="O573" s="755"/>
      <c r="P573" s="755"/>
      <c r="Q573" s="755"/>
      <c r="R573" s="755"/>
      <c r="S573" s="755"/>
      <c r="T573" s="755"/>
      <c r="U573" s="755"/>
      <c r="V573" s="755"/>
      <c r="W573" s="755"/>
      <c r="X573" s="755"/>
      <c r="Y573" s="755"/>
      <c r="Z573" s="755"/>
      <c r="AA573" s="755"/>
      <c r="AB573" s="755"/>
      <c r="AC573" s="755"/>
      <c r="AD573" s="755"/>
      <c r="AE573" s="755"/>
      <c r="AF573" s="755"/>
      <c r="AG573" s="755"/>
      <c r="AH573" s="755"/>
      <c r="AI573" s="755"/>
      <c r="AJ573" s="755"/>
      <c r="AK573" s="755"/>
      <c r="AL573" s="755"/>
      <c r="AM573" s="755"/>
      <c r="AN573" s="755"/>
      <c r="AO573" s="755"/>
      <c r="AP573" s="755"/>
      <c r="AQ573" s="755"/>
      <c r="AR573" s="755"/>
      <c r="AS573" s="755"/>
      <c r="AT573" s="755"/>
      <c r="AU573" s="755"/>
      <c r="AV573" s="755"/>
      <c r="AW573" s="755"/>
      <c r="AX573" s="755"/>
      <c r="AY573" s="755"/>
      <c r="AZ573" s="755"/>
      <c r="BA573" s="755"/>
      <c r="BB573" s="755"/>
      <c r="BC573" s="755"/>
      <c r="BD573" s="755"/>
      <c r="BE573" s="755"/>
      <c r="BF573" s="755"/>
      <c r="BG573" s="755"/>
      <c r="BH573" s="755"/>
      <c r="BI573" s="755"/>
      <c r="BJ573" s="755"/>
      <c r="BK573" s="755"/>
      <c r="BL573" s="755"/>
      <c r="BM573" s="755"/>
      <c r="BN573" s="755"/>
      <c r="BO573" s="755"/>
      <c r="BP573" s="755"/>
      <c r="BQ573" s="755"/>
      <c r="BR573" s="755"/>
      <c r="BS573" s="755"/>
      <c r="BT573" s="755"/>
      <c r="BU573" s="755"/>
      <c r="BV573" s="755"/>
      <c r="BW573" s="755"/>
      <c r="BX573" s="755"/>
      <c r="BY573" s="755"/>
      <c r="BZ573" s="755"/>
      <c r="CA573" s="755"/>
      <c r="CB573" s="755"/>
      <c r="CC573" s="755"/>
      <c r="CD573" s="755"/>
      <c r="CE573" s="755"/>
      <c r="CF573" s="755"/>
      <c r="CG573" s="755"/>
      <c r="CH573" s="755"/>
      <c r="CI573" s="755"/>
      <c r="CJ573" s="755"/>
      <c r="CK573" s="755"/>
      <c r="CL573" s="755"/>
      <c r="CM573" s="755"/>
      <c r="CN573" s="755"/>
      <c r="CO573" s="755"/>
      <c r="CP573" s="755"/>
      <c r="CQ573" s="755"/>
      <c r="CR573" s="755"/>
      <c r="CS573" s="755"/>
      <c r="CT573" s="755"/>
      <c r="CU573" s="755"/>
      <c r="CV573" s="755"/>
      <c r="CW573" s="755"/>
      <c r="CX573" s="755"/>
      <c r="CY573" s="755"/>
      <c r="CZ573" s="755"/>
      <c r="DA573" s="755"/>
      <c r="DB573" s="755"/>
      <c r="DC573" s="755"/>
      <c r="DD573" s="755"/>
      <c r="DE573" s="755"/>
      <c r="DF573" s="755"/>
      <c r="DG573" s="755"/>
      <c r="DH573" s="755"/>
      <c r="DI573" s="755"/>
      <c r="DJ573" s="755"/>
      <c r="DK573" s="755"/>
      <c r="DL573" s="755"/>
      <c r="DM573" s="755"/>
      <c r="DN573" s="755"/>
      <c r="DO573" s="755"/>
      <c r="DP573" s="755"/>
      <c r="DQ573" s="755"/>
      <c r="DR573" s="755"/>
      <c r="DS573" s="755"/>
      <c r="DT573" s="755"/>
      <c r="DU573" s="755"/>
      <c r="DV573" s="755"/>
      <c r="DW573" s="755"/>
      <c r="DX573" s="755"/>
      <c r="DY573" s="755"/>
      <c r="DZ573" s="755"/>
      <c r="EA573" s="755"/>
      <c r="EB573" s="755"/>
      <c r="EC573" s="755"/>
      <c r="ED573" s="755"/>
      <c r="EE573" s="755"/>
      <c r="EF573" s="755"/>
      <c r="EG573" s="755"/>
      <c r="EH573" s="755"/>
      <c r="EI573" s="755"/>
      <c r="EJ573" s="755"/>
      <c r="EK573" s="755"/>
      <c r="EL573" s="755"/>
      <c r="EM573" s="755"/>
      <c r="EN573" s="755"/>
      <c r="EO573" s="755"/>
      <c r="EP573" s="755"/>
      <c r="EQ573" s="755"/>
      <c r="ER573" s="755"/>
      <c r="ES573" s="755"/>
      <c r="ET573" s="755"/>
      <c r="EU573" s="755"/>
      <c r="EV573" s="755"/>
      <c r="EW573" s="755"/>
      <c r="EX573" s="755"/>
      <c r="EY573" s="755"/>
      <c r="EZ573" s="755"/>
      <c r="FA573" s="755"/>
      <c r="FB573" s="755"/>
      <c r="FC573" s="755"/>
      <c r="FD573" s="755"/>
      <c r="FE573" s="755"/>
      <c r="FF573" s="755"/>
      <c r="FG573" s="755"/>
      <c r="FH573" s="755"/>
      <c r="FI573" s="755"/>
      <c r="FJ573" s="755"/>
      <c r="FK573" s="755"/>
      <c r="FL573" s="755"/>
      <c r="FM573" s="755"/>
      <c r="FN573" s="755"/>
      <c r="FO573" s="755"/>
      <c r="FP573" s="755"/>
      <c r="FQ573" s="755"/>
      <c r="FR573" s="755"/>
      <c r="FS573" s="755"/>
      <c r="FT573" s="755"/>
      <c r="FU573" s="755"/>
      <c r="FV573" s="755"/>
      <c r="FW573" s="755"/>
      <c r="FX573" s="755"/>
      <c r="FY573" s="755"/>
      <c r="FZ573" s="755"/>
      <c r="GA573" s="755"/>
      <c r="GB573" s="755"/>
      <c r="GC573" s="755"/>
      <c r="GD573" s="755"/>
      <c r="GE573" s="755"/>
      <c r="GF573" s="755"/>
      <c r="GG573" s="755"/>
      <c r="GH573" s="755"/>
      <c r="GI573" s="755"/>
      <c r="GJ573" s="755"/>
      <c r="GK573" s="755"/>
      <c r="GL573" s="755"/>
      <c r="GM573" s="755"/>
      <c r="GN573" s="755"/>
      <c r="GO573" s="755"/>
      <c r="GP573" s="755"/>
      <c r="GQ573" s="755"/>
      <c r="GR573" s="755"/>
      <c r="GS573" s="755"/>
      <c r="GT573" s="755"/>
      <c r="GU573" s="755"/>
      <c r="GV573" s="755"/>
      <c r="GW573" s="755"/>
      <c r="GX573" s="755"/>
      <c r="GY573" s="755"/>
      <c r="GZ573" s="755"/>
      <c r="HA573" s="755"/>
      <c r="HB573" s="755"/>
      <c r="HC573" s="755"/>
      <c r="HD573" s="755"/>
      <c r="HE573" s="755"/>
      <c r="HF573" s="755"/>
      <c r="HG573" s="755"/>
      <c r="HH573" s="755"/>
      <c r="HI573" s="755"/>
      <c r="HJ573" s="755"/>
      <c r="HK573" s="755"/>
      <c r="HL573" s="755"/>
      <c r="HM573" s="755"/>
      <c r="HN573" s="755"/>
    </row>
    <row r="574" spans="1:222" s="756" customFormat="1" ht="18.75" customHeight="1" x14ac:dyDescent="0.25">
      <c r="A574" s="732">
        <v>511</v>
      </c>
      <c r="B574" s="752" t="s">
        <v>4543</v>
      </c>
      <c r="C574" s="752" t="s">
        <v>4544</v>
      </c>
      <c r="D574" s="752" t="s">
        <v>499</v>
      </c>
      <c r="E574" s="732">
        <v>1.31</v>
      </c>
      <c r="F574" s="732">
        <v>99</v>
      </c>
      <c r="G574" s="776" t="str">
        <f t="shared" si="10"/>
        <v>Xuất sắc</v>
      </c>
      <c r="H574" s="732"/>
      <c r="I574" s="755"/>
      <c r="J574" s="755"/>
      <c r="K574" s="755"/>
      <c r="L574" s="755"/>
      <c r="M574" s="755"/>
      <c r="N574" s="755"/>
      <c r="O574" s="755"/>
      <c r="P574" s="755"/>
      <c r="Q574" s="755"/>
      <c r="R574" s="755"/>
      <c r="S574" s="755"/>
      <c r="T574" s="755"/>
      <c r="U574" s="755"/>
      <c r="V574" s="755"/>
      <c r="W574" s="755"/>
      <c r="X574" s="755"/>
      <c r="Y574" s="755"/>
      <c r="Z574" s="755"/>
      <c r="AA574" s="755"/>
      <c r="AB574" s="755"/>
      <c r="AC574" s="755"/>
      <c r="AD574" s="755"/>
      <c r="AE574" s="755"/>
      <c r="AF574" s="755"/>
      <c r="AG574" s="755"/>
      <c r="AH574" s="755"/>
      <c r="AI574" s="755"/>
      <c r="AJ574" s="755"/>
      <c r="AK574" s="755"/>
      <c r="AL574" s="755"/>
      <c r="AM574" s="755"/>
      <c r="AN574" s="755"/>
      <c r="AO574" s="755"/>
      <c r="AP574" s="755"/>
      <c r="AQ574" s="755"/>
      <c r="AR574" s="755"/>
      <c r="AS574" s="755"/>
      <c r="AT574" s="755"/>
      <c r="AU574" s="755"/>
      <c r="AV574" s="755"/>
      <c r="AW574" s="755"/>
      <c r="AX574" s="755"/>
      <c r="AY574" s="755"/>
      <c r="AZ574" s="755"/>
      <c r="BA574" s="755"/>
      <c r="BB574" s="755"/>
      <c r="BC574" s="755"/>
      <c r="BD574" s="755"/>
      <c r="BE574" s="755"/>
      <c r="BF574" s="755"/>
      <c r="BG574" s="755"/>
      <c r="BH574" s="755"/>
      <c r="BI574" s="755"/>
      <c r="BJ574" s="755"/>
      <c r="BK574" s="755"/>
      <c r="BL574" s="755"/>
      <c r="BM574" s="755"/>
      <c r="BN574" s="755"/>
      <c r="BO574" s="755"/>
      <c r="BP574" s="755"/>
      <c r="BQ574" s="755"/>
      <c r="BR574" s="755"/>
      <c r="BS574" s="755"/>
      <c r="BT574" s="755"/>
      <c r="BU574" s="755"/>
      <c r="BV574" s="755"/>
      <c r="BW574" s="755"/>
      <c r="BX574" s="755"/>
      <c r="BY574" s="755"/>
      <c r="BZ574" s="755"/>
      <c r="CA574" s="755"/>
      <c r="CB574" s="755"/>
      <c r="CC574" s="755"/>
      <c r="CD574" s="755"/>
      <c r="CE574" s="755"/>
      <c r="CF574" s="755"/>
      <c r="CG574" s="755"/>
      <c r="CH574" s="755"/>
      <c r="CI574" s="755"/>
      <c r="CJ574" s="755"/>
      <c r="CK574" s="755"/>
      <c r="CL574" s="755"/>
      <c r="CM574" s="755"/>
      <c r="CN574" s="755"/>
      <c r="CO574" s="755"/>
      <c r="CP574" s="755"/>
      <c r="CQ574" s="755"/>
      <c r="CR574" s="755"/>
      <c r="CS574" s="755"/>
      <c r="CT574" s="755"/>
      <c r="CU574" s="755"/>
      <c r="CV574" s="755"/>
      <c r="CW574" s="755"/>
      <c r="CX574" s="755"/>
      <c r="CY574" s="755"/>
      <c r="CZ574" s="755"/>
      <c r="DA574" s="755"/>
      <c r="DB574" s="755"/>
      <c r="DC574" s="755"/>
      <c r="DD574" s="755"/>
      <c r="DE574" s="755"/>
      <c r="DF574" s="755"/>
      <c r="DG574" s="755"/>
      <c r="DH574" s="755"/>
      <c r="DI574" s="755"/>
      <c r="DJ574" s="755"/>
      <c r="DK574" s="755"/>
      <c r="DL574" s="755"/>
      <c r="DM574" s="755"/>
      <c r="DN574" s="755"/>
      <c r="DO574" s="755"/>
      <c r="DP574" s="755"/>
      <c r="DQ574" s="755"/>
      <c r="DR574" s="755"/>
      <c r="DS574" s="755"/>
      <c r="DT574" s="755"/>
      <c r="DU574" s="755"/>
      <c r="DV574" s="755"/>
      <c r="DW574" s="755"/>
      <c r="DX574" s="755"/>
      <c r="DY574" s="755"/>
      <c r="DZ574" s="755"/>
      <c r="EA574" s="755"/>
      <c r="EB574" s="755"/>
      <c r="EC574" s="755"/>
      <c r="ED574" s="755"/>
      <c r="EE574" s="755"/>
      <c r="EF574" s="755"/>
      <c r="EG574" s="755"/>
      <c r="EH574" s="755"/>
      <c r="EI574" s="755"/>
      <c r="EJ574" s="755"/>
      <c r="EK574" s="755"/>
      <c r="EL574" s="755"/>
      <c r="EM574" s="755"/>
      <c r="EN574" s="755"/>
      <c r="EO574" s="755"/>
      <c r="EP574" s="755"/>
      <c r="EQ574" s="755"/>
      <c r="ER574" s="755"/>
      <c r="ES574" s="755"/>
      <c r="ET574" s="755"/>
      <c r="EU574" s="755"/>
      <c r="EV574" s="755"/>
      <c r="EW574" s="755"/>
      <c r="EX574" s="755"/>
      <c r="EY574" s="755"/>
      <c r="EZ574" s="755"/>
      <c r="FA574" s="755"/>
      <c r="FB574" s="755"/>
      <c r="FC574" s="755"/>
      <c r="FD574" s="755"/>
      <c r="FE574" s="755"/>
      <c r="FF574" s="755"/>
      <c r="FG574" s="755"/>
      <c r="FH574" s="755"/>
      <c r="FI574" s="755"/>
      <c r="FJ574" s="755"/>
      <c r="FK574" s="755"/>
      <c r="FL574" s="755"/>
      <c r="FM574" s="755"/>
      <c r="FN574" s="755"/>
      <c r="FO574" s="755"/>
      <c r="FP574" s="755"/>
      <c r="FQ574" s="755"/>
      <c r="FR574" s="755"/>
      <c r="FS574" s="755"/>
      <c r="FT574" s="755"/>
      <c r="FU574" s="755"/>
      <c r="FV574" s="755"/>
      <c r="FW574" s="755"/>
      <c r="FX574" s="755"/>
      <c r="FY574" s="755"/>
      <c r="FZ574" s="755"/>
      <c r="GA574" s="755"/>
      <c r="GB574" s="755"/>
      <c r="GC574" s="755"/>
      <c r="GD574" s="755"/>
      <c r="GE574" s="755"/>
      <c r="GF574" s="755"/>
      <c r="GG574" s="755"/>
      <c r="GH574" s="755"/>
      <c r="GI574" s="755"/>
      <c r="GJ574" s="755"/>
      <c r="GK574" s="755"/>
      <c r="GL574" s="755"/>
      <c r="GM574" s="755"/>
      <c r="GN574" s="755"/>
      <c r="GO574" s="755"/>
      <c r="GP574" s="755"/>
      <c r="GQ574" s="755"/>
      <c r="GR574" s="755"/>
      <c r="GS574" s="755"/>
      <c r="GT574" s="755"/>
      <c r="GU574" s="755"/>
      <c r="GV574" s="755"/>
      <c r="GW574" s="755"/>
      <c r="GX574" s="755"/>
      <c r="GY574" s="755"/>
      <c r="GZ574" s="755"/>
      <c r="HA574" s="755"/>
      <c r="HB574" s="755"/>
      <c r="HC574" s="755"/>
      <c r="HD574" s="755"/>
      <c r="HE574" s="755"/>
      <c r="HF574" s="755"/>
      <c r="HG574" s="755"/>
      <c r="HH574" s="755"/>
      <c r="HI574" s="755"/>
      <c r="HJ574" s="755"/>
      <c r="HK574" s="755"/>
      <c r="HL574" s="755"/>
      <c r="HM574" s="755"/>
      <c r="HN574" s="755"/>
    </row>
    <row r="575" spans="1:222" s="756" customFormat="1" ht="18.75" customHeight="1" x14ac:dyDescent="0.25">
      <c r="A575" s="732">
        <v>512</v>
      </c>
      <c r="B575" s="752" t="s">
        <v>4545</v>
      </c>
      <c r="C575" s="752" t="s">
        <v>3693</v>
      </c>
      <c r="D575" s="752" t="s">
        <v>63</v>
      </c>
      <c r="E575" s="732">
        <v>1.5</v>
      </c>
      <c r="F575" s="732">
        <v>88</v>
      </c>
      <c r="G575" s="776" t="str">
        <f t="shared" si="10"/>
        <v>Tốt</v>
      </c>
      <c r="H575" s="732"/>
      <c r="I575" s="755"/>
      <c r="J575" s="755"/>
      <c r="K575" s="755"/>
      <c r="L575" s="755"/>
      <c r="M575" s="755"/>
      <c r="N575" s="755"/>
      <c r="O575" s="755"/>
      <c r="P575" s="755"/>
      <c r="Q575" s="755"/>
      <c r="R575" s="755"/>
      <c r="S575" s="755"/>
      <c r="T575" s="755"/>
      <c r="U575" s="755"/>
      <c r="V575" s="755"/>
      <c r="W575" s="755"/>
      <c r="X575" s="755"/>
      <c r="Y575" s="755"/>
      <c r="Z575" s="755"/>
      <c r="AA575" s="755"/>
      <c r="AB575" s="755"/>
      <c r="AC575" s="755"/>
      <c r="AD575" s="755"/>
      <c r="AE575" s="755"/>
      <c r="AF575" s="755"/>
      <c r="AG575" s="755"/>
      <c r="AH575" s="755"/>
      <c r="AI575" s="755"/>
      <c r="AJ575" s="755"/>
      <c r="AK575" s="755"/>
      <c r="AL575" s="755"/>
      <c r="AM575" s="755"/>
      <c r="AN575" s="755"/>
      <c r="AO575" s="755"/>
      <c r="AP575" s="755"/>
      <c r="AQ575" s="755"/>
      <c r="AR575" s="755"/>
      <c r="AS575" s="755"/>
      <c r="AT575" s="755"/>
      <c r="AU575" s="755"/>
      <c r="AV575" s="755"/>
      <c r="AW575" s="755"/>
      <c r="AX575" s="755"/>
      <c r="AY575" s="755"/>
      <c r="AZ575" s="755"/>
      <c r="BA575" s="755"/>
      <c r="BB575" s="755"/>
      <c r="BC575" s="755"/>
      <c r="BD575" s="755"/>
      <c r="BE575" s="755"/>
      <c r="BF575" s="755"/>
      <c r="BG575" s="755"/>
      <c r="BH575" s="755"/>
      <c r="BI575" s="755"/>
      <c r="BJ575" s="755"/>
      <c r="BK575" s="755"/>
      <c r="BL575" s="755"/>
      <c r="BM575" s="755"/>
      <c r="BN575" s="755"/>
      <c r="BO575" s="755"/>
      <c r="BP575" s="755"/>
      <c r="BQ575" s="755"/>
      <c r="BR575" s="755"/>
      <c r="BS575" s="755"/>
      <c r="BT575" s="755"/>
      <c r="BU575" s="755"/>
      <c r="BV575" s="755"/>
      <c r="BW575" s="755"/>
      <c r="BX575" s="755"/>
      <c r="BY575" s="755"/>
      <c r="BZ575" s="755"/>
      <c r="CA575" s="755"/>
      <c r="CB575" s="755"/>
      <c r="CC575" s="755"/>
      <c r="CD575" s="755"/>
      <c r="CE575" s="755"/>
      <c r="CF575" s="755"/>
      <c r="CG575" s="755"/>
      <c r="CH575" s="755"/>
      <c r="CI575" s="755"/>
      <c r="CJ575" s="755"/>
      <c r="CK575" s="755"/>
      <c r="CL575" s="755"/>
      <c r="CM575" s="755"/>
      <c r="CN575" s="755"/>
      <c r="CO575" s="755"/>
      <c r="CP575" s="755"/>
      <c r="CQ575" s="755"/>
      <c r="CR575" s="755"/>
      <c r="CS575" s="755"/>
      <c r="CT575" s="755"/>
      <c r="CU575" s="755"/>
      <c r="CV575" s="755"/>
      <c r="CW575" s="755"/>
      <c r="CX575" s="755"/>
      <c r="CY575" s="755"/>
      <c r="CZ575" s="755"/>
      <c r="DA575" s="755"/>
      <c r="DB575" s="755"/>
      <c r="DC575" s="755"/>
      <c r="DD575" s="755"/>
      <c r="DE575" s="755"/>
      <c r="DF575" s="755"/>
      <c r="DG575" s="755"/>
      <c r="DH575" s="755"/>
      <c r="DI575" s="755"/>
      <c r="DJ575" s="755"/>
      <c r="DK575" s="755"/>
      <c r="DL575" s="755"/>
      <c r="DM575" s="755"/>
      <c r="DN575" s="755"/>
      <c r="DO575" s="755"/>
      <c r="DP575" s="755"/>
      <c r="DQ575" s="755"/>
      <c r="DR575" s="755"/>
      <c r="DS575" s="755"/>
      <c r="DT575" s="755"/>
      <c r="DU575" s="755"/>
      <c r="DV575" s="755"/>
      <c r="DW575" s="755"/>
      <c r="DX575" s="755"/>
      <c r="DY575" s="755"/>
      <c r="DZ575" s="755"/>
      <c r="EA575" s="755"/>
      <c r="EB575" s="755"/>
      <c r="EC575" s="755"/>
      <c r="ED575" s="755"/>
      <c r="EE575" s="755"/>
      <c r="EF575" s="755"/>
      <c r="EG575" s="755"/>
      <c r="EH575" s="755"/>
      <c r="EI575" s="755"/>
      <c r="EJ575" s="755"/>
      <c r="EK575" s="755"/>
      <c r="EL575" s="755"/>
      <c r="EM575" s="755"/>
      <c r="EN575" s="755"/>
      <c r="EO575" s="755"/>
      <c r="EP575" s="755"/>
      <c r="EQ575" s="755"/>
      <c r="ER575" s="755"/>
      <c r="ES575" s="755"/>
      <c r="ET575" s="755"/>
      <c r="EU575" s="755"/>
      <c r="EV575" s="755"/>
      <c r="EW575" s="755"/>
      <c r="EX575" s="755"/>
      <c r="EY575" s="755"/>
      <c r="EZ575" s="755"/>
      <c r="FA575" s="755"/>
      <c r="FB575" s="755"/>
      <c r="FC575" s="755"/>
      <c r="FD575" s="755"/>
      <c r="FE575" s="755"/>
      <c r="FF575" s="755"/>
      <c r="FG575" s="755"/>
      <c r="FH575" s="755"/>
      <c r="FI575" s="755"/>
      <c r="FJ575" s="755"/>
      <c r="FK575" s="755"/>
      <c r="FL575" s="755"/>
      <c r="FM575" s="755"/>
      <c r="FN575" s="755"/>
      <c r="FO575" s="755"/>
      <c r="FP575" s="755"/>
      <c r="FQ575" s="755"/>
      <c r="FR575" s="755"/>
      <c r="FS575" s="755"/>
      <c r="FT575" s="755"/>
      <c r="FU575" s="755"/>
      <c r="FV575" s="755"/>
      <c r="FW575" s="755"/>
      <c r="FX575" s="755"/>
      <c r="FY575" s="755"/>
      <c r="FZ575" s="755"/>
      <c r="GA575" s="755"/>
      <c r="GB575" s="755"/>
      <c r="GC575" s="755"/>
      <c r="GD575" s="755"/>
      <c r="GE575" s="755"/>
      <c r="GF575" s="755"/>
      <c r="GG575" s="755"/>
      <c r="GH575" s="755"/>
      <c r="GI575" s="755"/>
      <c r="GJ575" s="755"/>
      <c r="GK575" s="755"/>
      <c r="GL575" s="755"/>
      <c r="GM575" s="755"/>
      <c r="GN575" s="755"/>
      <c r="GO575" s="755"/>
      <c r="GP575" s="755"/>
      <c r="GQ575" s="755"/>
      <c r="GR575" s="755"/>
      <c r="GS575" s="755"/>
      <c r="GT575" s="755"/>
      <c r="GU575" s="755"/>
      <c r="GV575" s="755"/>
      <c r="GW575" s="755"/>
      <c r="GX575" s="755"/>
      <c r="GY575" s="755"/>
      <c r="GZ575" s="755"/>
      <c r="HA575" s="755"/>
      <c r="HB575" s="755"/>
      <c r="HC575" s="755"/>
      <c r="HD575" s="755"/>
      <c r="HE575" s="755"/>
      <c r="HF575" s="755"/>
      <c r="HG575" s="755"/>
      <c r="HH575" s="755"/>
      <c r="HI575" s="755"/>
      <c r="HJ575" s="755"/>
      <c r="HK575" s="755"/>
      <c r="HL575" s="755"/>
      <c r="HM575" s="755"/>
      <c r="HN575" s="755"/>
    </row>
    <row r="576" spans="1:222" s="756" customFormat="1" ht="18.75" customHeight="1" x14ac:dyDescent="0.25">
      <c r="A576" s="732">
        <v>513</v>
      </c>
      <c r="B576" s="752" t="s">
        <v>4546</v>
      </c>
      <c r="C576" s="752" t="s">
        <v>481</v>
      </c>
      <c r="D576" s="752" t="s">
        <v>65</v>
      </c>
      <c r="E576" s="732">
        <v>2.38</v>
      </c>
      <c r="F576" s="732">
        <v>90</v>
      </c>
      <c r="G576" s="776" t="str">
        <f t="shared" si="10"/>
        <v>Xuất sắc</v>
      </c>
      <c r="H576" s="739"/>
      <c r="I576" s="755"/>
      <c r="J576" s="755"/>
      <c r="K576" s="755"/>
      <c r="L576" s="755"/>
      <c r="M576" s="755"/>
      <c r="N576" s="755"/>
      <c r="O576" s="755"/>
      <c r="P576" s="755"/>
      <c r="Q576" s="755"/>
      <c r="R576" s="755"/>
      <c r="S576" s="755"/>
      <c r="T576" s="755"/>
      <c r="U576" s="755"/>
      <c r="V576" s="755"/>
      <c r="W576" s="755"/>
      <c r="X576" s="755"/>
      <c r="Y576" s="755"/>
      <c r="Z576" s="755"/>
      <c r="AA576" s="755"/>
      <c r="AB576" s="755"/>
      <c r="AC576" s="755"/>
      <c r="AD576" s="755"/>
      <c r="AE576" s="755"/>
      <c r="AF576" s="755"/>
      <c r="AG576" s="755"/>
      <c r="AH576" s="755"/>
      <c r="AI576" s="755"/>
      <c r="AJ576" s="755"/>
      <c r="AK576" s="755"/>
      <c r="AL576" s="755"/>
      <c r="AM576" s="755"/>
      <c r="AN576" s="755"/>
      <c r="AO576" s="755"/>
      <c r="AP576" s="755"/>
      <c r="AQ576" s="755"/>
      <c r="AR576" s="755"/>
      <c r="AS576" s="755"/>
      <c r="AT576" s="755"/>
      <c r="AU576" s="755"/>
      <c r="AV576" s="755"/>
      <c r="AW576" s="755"/>
      <c r="AX576" s="755"/>
      <c r="AY576" s="755"/>
      <c r="AZ576" s="755"/>
      <c r="BA576" s="755"/>
      <c r="BB576" s="755"/>
      <c r="BC576" s="755"/>
      <c r="BD576" s="755"/>
      <c r="BE576" s="755"/>
      <c r="BF576" s="755"/>
      <c r="BG576" s="755"/>
      <c r="BH576" s="755"/>
      <c r="BI576" s="755"/>
      <c r="BJ576" s="755"/>
      <c r="BK576" s="755"/>
      <c r="BL576" s="755"/>
      <c r="BM576" s="755"/>
      <c r="BN576" s="755"/>
      <c r="BO576" s="755"/>
      <c r="BP576" s="755"/>
      <c r="BQ576" s="755"/>
      <c r="BR576" s="755"/>
      <c r="BS576" s="755"/>
      <c r="BT576" s="755"/>
      <c r="BU576" s="755"/>
      <c r="BV576" s="755"/>
      <c r="BW576" s="755"/>
      <c r="BX576" s="755"/>
      <c r="BY576" s="755"/>
      <c r="BZ576" s="755"/>
      <c r="CA576" s="755"/>
      <c r="CB576" s="755"/>
      <c r="CC576" s="755"/>
      <c r="CD576" s="755"/>
      <c r="CE576" s="755"/>
      <c r="CF576" s="755"/>
      <c r="CG576" s="755"/>
      <c r="CH576" s="755"/>
      <c r="CI576" s="755"/>
      <c r="CJ576" s="755"/>
      <c r="CK576" s="755"/>
      <c r="CL576" s="755"/>
      <c r="CM576" s="755"/>
      <c r="CN576" s="755"/>
      <c r="CO576" s="755"/>
      <c r="CP576" s="755"/>
      <c r="CQ576" s="755"/>
      <c r="CR576" s="755"/>
      <c r="CS576" s="755"/>
      <c r="CT576" s="755"/>
      <c r="CU576" s="755"/>
      <c r="CV576" s="755"/>
      <c r="CW576" s="755"/>
      <c r="CX576" s="755"/>
      <c r="CY576" s="755"/>
      <c r="CZ576" s="755"/>
      <c r="DA576" s="755"/>
      <c r="DB576" s="755"/>
      <c r="DC576" s="755"/>
      <c r="DD576" s="755"/>
      <c r="DE576" s="755"/>
      <c r="DF576" s="755"/>
      <c r="DG576" s="755"/>
      <c r="DH576" s="755"/>
      <c r="DI576" s="755"/>
      <c r="DJ576" s="755"/>
      <c r="DK576" s="755"/>
      <c r="DL576" s="755"/>
      <c r="DM576" s="755"/>
      <c r="DN576" s="755"/>
      <c r="DO576" s="755"/>
      <c r="DP576" s="755"/>
      <c r="DQ576" s="755"/>
      <c r="DR576" s="755"/>
      <c r="DS576" s="755"/>
      <c r="DT576" s="755"/>
      <c r="DU576" s="755"/>
      <c r="DV576" s="755"/>
      <c r="DW576" s="755"/>
      <c r="DX576" s="755"/>
      <c r="DY576" s="755"/>
      <c r="DZ576" s="755"/>
      <c r="EA576" s="755"/>
      <c r="EB576" s="755"/>
      <c r="EC576" s="755"/>
      <c r="ED576" s="755"/>
      <c r="EE576" s="755"/>
      <c r="EF576" s="755"/>
      <c r="EG576" s="755"/>
      <c r="EH576" s="755"/>
      <c r="EI576" s="755"/>
      <c r="EJ576" s="755"/>
      <c r="EK576" s="755"/>
      <c r="EL576" s="755"/>
      <c r="EM576" s="755"/>
      <c r="EN576" s="755"/>
      <c r="EO576" s="755"/>
      <c r="EP576" s="755"/>
      <c r="EQ576" s="755"/>
      <c r="ER576" s="755"/>
      <c r="ES576" s="755"/>
      <c r="ET576" s="755"/>
      <c r="EU576" s="755"/>
      <c r="EV576" s="755"/>
      <c r="EW576" s="755"/>
      <c r="EX576" s="755"/>
      <c r="EY576" s="755"/>
      <c r="EZ576" s="755"/>
      <c r="FA576" s="755"/>
      <c r="FB576" s="755"/>
      <c r="FC576" s="755"/>
      <c r="FD576" s="755"/>
      <c r="FE576" s="755"/>
      <c r="FF576" s="755"/>
      <c r="FG576" s="755"/>
      <c r="FH576" s="755"/>
      <c r="FI576" s="755"/>
      <c r="FJ576" s="755"/>
      <c r="FK576" s="755"/>
      <c r="FL576" s="755"/>
      <c r="FM576" s="755"/>
      <c r="FN576" s="755"/>
      <c r="FO576" s="755"/>
      <c r="FP576" s="755"/>
      <c r="FQ576" s="755"/>
      <c r="FR576" s="755"/>
      <c r="FS576" s="755"/>
      <c r="FT576" s="755"/>
      <c r="FU576" s="755"/>
      <c r="FV576" s="755"/>
      <c r="FW576" s="755"/>
      <c r="FX576" s="755"/>
      <c r="FY576" s="755"/>
      <c r="FZ576" s="755"/>
      <c r="GA576" s="755"/>
      <c r="GB576" s="755"/>
      <c r="GC576" s="755"/>
      <c r="GD576" s="755"/>
      <c r="GE576" s="755"/>
      <c r="GF576" s="755"/>
      <c r="GG576" s="755"/>
      <c r="GH576" s="755"/>
      <c r="GI576" s="755"/>
      <c r="GJ576" s="755"/>
      <c r="GK576" s="755"/>
      <c r="GL576" s="755"/>
      <c r="GM576" s="755"/>
      <c r="GN576" s="755"/>
      <c r="GO576" s="755"/>
      <c r="GP576" s="755"/>
      <c r="GQ576" s="755"/>
      <c r="GR576" s="755"/>
      <c r="GS576" s="755"/>
      <c r="GT576" s="755"/>
      <c r="GU576" s="755"/>
      <c r="GV576" s="755"/>
      <c r="GW576" s="755"/>
      <c r="GX576" s="755"/>
      <c r="GY576" s="755"/>
      <c r="GZ576" s="755"/>
      <c r="HA576" s="755"/>
      <c r="HB576" s="755"/>
      <c r="HC576" s="755"/>
      <c r="HD576" s="755"/>
      <c r="HE576" s="755"/>
      <c r="HF576" s="755"/>
      <c r="HG576" s="755"/>
      <c r="HH576" s="755"/>
      <c r="HI576" s="755"/>
      <c r="HJ576" s="755"/>
      <c r="HK576" s="755"/>
      <c r="HL576" s="755"/>
      <c r="HM576" s="755"/>
      <c r="HN576" s="755"/>
    </row>
    <row r="577" spans="1:222" s="756" customFormat="1" ht="18.75" customHeight="1" x14ac:dyDescent="0.25">
      <c r="A577" s="732">
        <v>514</v>
      </c>
      <c r="B577" s="752" t="s">
        <v>4547</v>
      </c>
      <c r="C577" s="752" t="s">
        <v>4548</v>
      </c>
      <c r="D577" s="752" t="s">
        <v>340</v>
      </c>
      <c r="E577" s="732">
        <v>2.19</v>
      </c>
      <c r="F577" s="732">
        <v>95</v>
      </c>
      <c r="G577" s="776" t="str">
        <f t="shared" si="10"/>
        <v>Xuất sắc</v>
      </c>
      <c r="H577" s="732"/>
      <c r="I577" s="755"/>
      <c r="J577" s="755"/>
      <c r="K577" s="755"/>
      <c r="L577" s="755"/>
      <c r="M577" s="755"/>
      <c r="N577" s="755"/>
      <c r="O577" s="755"/>
      <c r="P577" s="755"/>
      <c r="Q577" s="755"/>
      <c r="R577" s="755"/>
      <c r="S577" s="755"/>
      <c r="T577" s="755"/>
      <c r="U577" s="755"/>
      <c r="V577" s="755"/>
      <c r="W577" s="755"/>
      <c r="X577" s="755"/>
      <c r="Y577" s="755"/>
      <c r="Z577" s="755"/>
      <c r="AA577" s="755"/>
      <c r="AB577" s="755"/>
      <c r="AC577" s="755"/>
      <c r="AD577" s="755"/>
      <c r="AE577" s="755"/>
      <c r="AF577" s="755"/>
      <c r="AG577" s="755"/>
      <c r="AH577" s="755"/>
      <c r="AI577" s="755"/>
      <c r="AJ577" s="755"/>
      <c r="AK577" s="755"/>
      <c r="AL577" s="755"/>
      <c r="AM577" s="755"/>
      <c r="AN577" s="755"/>
      <c r="AO577" s="755"/>
      <c r="AP577" s="755"/>
      <c r="AQ577" s="755"/>
      <c r="AR577" s="755"/>
      <c r="AS577" s="755"/>
      <c r="AT577" s="755"/>
      <c r="AU577" s="755"/>
      <c r="AV577" s="755"/>
      <c r="AW577" s="755"/>
      <c r="AX577" s="755"/>
      <c r="AY577" s="755"/>
      <c r="AZ577" s="755"/>
      <c r="BA577" s="755"/>
      <c r="BB577" s="755"/>
      <c r="BC577" s="755"/>
      <c r="BD577" s="755"/>
      <c r="BE577" s="755"/>
      <c r="BF577" s="755"/>
      <c r="BG577" s="755"/>
      <c r="BH577" s="755"/>
      <c r="BI577" s="755"/>
      <c r="BJ577" s="755"/>
      <c r="BK577" s="755"/>
      <c r="BL577" s="755"/>
      <c r="BM577" s="755"/>
      <c r="BN577" s="755"/>
      <c r="BO577" s="755"/>
      <c r="BP577" s="755"/>
      <c r="BQ577" s="755"/>
      <c r="BR577" s="755"/>
      <c r="BS577" s="755"/>
      <c r="BT577" s="755"/>
      <c r="BU577" s="755"/>
      <c r="BV577" s="755"/>
      <c r="BW577" s="755"/>
      <c r="BX577" s="755"/>
      <c r="BY577" s="755"/>
      <c r="BZ577" s="755"/>
      <c r="CA577" s="755"/>
      <c r="CB577" s="755"/>
      <c r="CC577" s="755"/>
      <c r="CD577" s="755"/>
      <c r="CE577" s="755"/>
      <c r="CF577" s="755"/>
      <c r="CG577" s="755"/>
      <c r="CH577" s="755"/>
      <c r="CI577" s="755"/>
      <c r="CJ577" s="755"/>
      <c r="CK577" s="755"/>
      <c r="CL577" s="755"/>
      <c r="CM577" s="755"/>
      <c r="CN577" s="755"/>
      <c r="CO577" s="755"/>
      <c r="CP577" s="755"/>
      <c r="CQ577" s="755"/>
      <c r="CR577" s="755"/>
      <c r="CS577" s="755"/>
      <c r="CT577" s="755"/>
      <c r="CU577" s="755"/>
      <c r="CV577" s="755"/>
      <c r="CW577" s="755"/>
      <c r="CX577" s="755"/>
      <c r="CY577" s="755"/>
      <c r="CZ577" s="755"/>
      <c r="DA577" s="755"/>
      <c r="DB577" s="755"/>
      <c r="DC577" s="755"/>
      <c r="DD577" s="755"/>
      <c r="DE577" s="755"/>
      <c r="DF577" s="755"/>
      <c r="DG577" s="755"/>
      <c r="DH577" s="755"/>
      <c r="DI577" s="755"/>
      <c r="DJ577" s="755"/>
      <c r="DK577" s="755"/>
      <c r="DL577" s="755"/>
      <c r="DM577" s="755"/>
      <c r="DN577" s="755"/>
      <c r="DO577" s="755"/>
      <c r="DP577" s="755"/>
      <c r="DQ577" s="755"/>
      <c r="DR577" s="755"/>
      <c r="DS577" s="755"/>
      <c r="DT577" s="755"/>
      <c r="DU577" s="755"/>
      <c r="DV577" s="755"/>
      <c r="DW577" s="755"/>
      <c r="DX577" s="755"/>
      <c r="DY577" s="755"/>
      <c r="DZ577" s="755"/>
      <c r="EA577" s="755"/>
      <c r="EB577" s="755"/>
      <c r="EC577" s="755"/>
      <c r="ED577" s="755"/>
      <c r="EE577" s="755"/>
      <c r="EF577" s="755"/>
      <c r="EG577" s="755"/>
      <c r="EH577" s="755"/>
      <c r="EI577" s="755"/>
      <c r="EJ577" s="755"/>
      <c r="EK577" s="755"/>
      <c r="EL577" s="755"/>
      <c r="EM577" s="755"/>
      <c r="EN577" s="755"/>
      <c r="EO577" s="755"/>
      <c r="EP577" s="755"/>
      <c r="EQ577" s="755"/>
      <c r="ER577" s="755"/>
      <c r="ES577" s="755"/>
      <c r="ET577" s="755"/>
      <c r="EU577" s="755"/>
      <c r="EV577" s="755"/>
      <c r="EW577" s="755"/>
      <c r="EX577" s="755"/>
      <c r="EY577" s="755"/>
      <c r="EZ577" s="755"/>
      <c r="FA577" s="755"/>
      <c r="FB577" s="755"/>
      <c r="FC577" s="755"/>
      <c r="FD577" s="755"/>
      <c r="FE577" s="755"/>
      <c r="FF577" s="755"/>
      <c r="FG577" s="755"/>
      <c r="FH577" s="755"/>
      <c r="FI577" s="755"/>
      <c r="FJ577" s="755"/>
      <c r="FK577" s="755"/>
      <c r="FL577" s="755"/>
      <c r="FM577" s="755"/>
      <c r="FN577" s="755"/>
      <c r="FO577" s="755"/>
      <c r="FP577" s="755"/>
      <c r="FQ577" s="755"/>
      <c r="FR577" s="755"/>
      <c r="FS577" s="755"/>
      <c r="FT577" s="755"/>
      <c r="FU577" s="755"/>
      <c r="FV577" s="755"/>
      <c r="FW577" s="755"/>
      <c r="FX577" s="755"/>
      <c r="FY577" s="755"/>
      <c r="FZ577" s="755"/>
      <c r="GA577" s="755"/>
      <c r="GB577" s="755"/>
      <c r="GC577" s="755"/>
      <c r="GD577" s="755"/>
      <c r="GE577" s="755"/>
      <c r="GF577" s="755"/>
      <c r="GG577" s="755"/>
      <c r="GH577" s="755"/>
      <c r="GI577" s="755"/>
      <c r="GJ577" s="755"/>
      <c r="GK577" s="755"/>
      <c r="GL577" s="755"/>
      <c r="GM577" s="755"/>
      <c r="GN577" s="755"/>
      <c r="GO577" s="755"/>
      <c r="GP577" s="755"/>
      <c r="GQ577" s="755"/>
      <c r="GR577" s="755"/>
      <c r="GS577" s="755"/>
      <c r="GT577" s="755"/>
      <c r="GU577" s="755"/>
      <c r="GV577" s="755"/>
      <c r="GW577" s="755"/>
      <c r="GX577" s="755"/>
      <c r="GY577" s="755"/>
      <c r="GZ577" s="755"/>
      <c r="HA577" s="755"/>
      <c r="HB577" s="755"/>
      <c r="HC577" s="755"/>
      <c r="HD577" s="755"/>
      <c r="HE577" s="755"/>
      <c r="HF577" s="755"/>
      <c r="HG577" s="755"/>
      <c r="HH577" s="755"/>
      <c r="HI577" s="755"/>
      <c r="HJ577" s="755"/>
      <c r="HK577" s="755"/>
      <c r="HL577" s="755"/>
      <c r="HM577" s="755"/>
      <c r="HN577" s="755"/>
    </row>
    <row r="578" spans="1:222" s="756" customFormat="1" ht="18.75" customHeight="1" x14ac:dyDescent="0.25">
      <c r="A578" s="732">
        <v>515</v>
      </c>
      <c r="B578" s="752" t="s">
        <v>4549</v>
      </c>
      <c r="C578" s="752" t="s">
        <v>4550</v>
      </c>
      <c r="D578" s="752" t="s">
        <v>1990</v>
      </c>
      <c r="E578" s="732">
        <v>2</v>
      </c>
      <c r="F578" s="732">
        <v>95</v>
      </c>
      <c r="G578" s="776" t="str">
        <f t="shared" si="10"/>
        <v>Xuất sắc</v>
      </c>
      <c r="H578" s="739"/>
      <c r="I578" s="755"/>
      <c r="J578" s="755"/>
      <c r="K578" s="755"/>
      <c r="L578" s="755"/>
      <c r="M578" s="755"/>
      <c r="N578" s="755"/>
      <c r="O578" s="755"/>
      <c r="P578" s="755"/>
      <c r="Q578" s="755"/>
      <c r="R578" s="755"/>
      <c r="S578" s="755"/>
      <c r="T578" s="755"/>
      <c r="U578" s="755"/>
      <c r="V578" s="755"/>
      <c r="W578" s="755"/>
      <c r="X578" s="755"/>
      <c r="Y578" s="755"/>
      <c r="Z578" s="755"/>
      <c r="AA578" s="755"/>
      <c r="AB578" s="755"/>
      <c r="AC578" s="755"/>
      <c r="AD578" s="755"/>
      <c r="AE578" s="755"/>
      <c r="AF578" s="755"/>
      <c r="AG578" s="755"/>
      <c r="AH578" s="755"/>
      <c r="AI578" s="755"/>
      <c r="AJ578" s="755"/>
      <c r="AK578" s="755"/>
      <c r="AL578" s="755"/>
      <c r="AM578" s="755"/>
      <c r="AN578" s="755"/>
      <c r="AO578" s="755"/>
      <c r="AP578" s="755"/>
      <c r="AQ578" s="755"/>
      <c r="AR578" s="755"/>
      <c r="AS578" s="755"/>
      <c r="AT578" s="755"/>
      <c r="AU578" s="755"/>
      <c r="AV578" s="755"/>
      <c r="AW578" s="755"/>
      <c r="AX578" s="755"/>
      <c r="AY578" s="755"/>
      <c r="AZ578" s="755"/>
      <c r="BA578" s="755"/>
      <c r="BB578" s="755"/>
      <c r="BC578" s="755"/>
      <c r="BD578" s="755"/>
      <c r="BE578" s="755"/>
      <c r="BF578" s="755"/>
      <c r="BG578" s="755"/>
      <c r="BH578" s="755"/>
      <c r="BI578" s="755"/>
      <c r="BJ578" s="755"/>
      <c r="BK578" s="755"/>
      <c r="BL578" s="755"/>
      <c r="BM578" s="755"/>
      <c r="BN578" s="755"/>
      <c r="BO578" s="755"/>
      <c r="BP578" s="755"/>
      <c r="BQ578" s="755"/>
      <c r="BR578" s="755"/>
      <c r="BS578" s="755"/>
      <c r="BT578" s="755"/>
      <c r="BU578" s="755"/>
      <c r="BV578" s="755"/>
      <c r="BW578" s="755"/>
      <c r="BX578" s="755"/>
      <c r="BY578" s="755"/>
      <c r="BZ578" s="755"/>
      <c r="CA578" s="755"/>
      <c r="CB578" s="755"/>
      <c r="CC578" s="755"/>
      <c r="CD578" s="755"/>
      <c r="CE578" s="755"/>
      <c r="CF578" s="755"/>
      <c r="CG578" s="755"/>
      <c r="CH578" s="755"/>
      <c r="CI578" s="755"/>
      <c r="CJ578" s="755"/>
      <c r="CK578" s="755"/>
      <c r="CL578" s="755"/>
      <c r="CM578" s="755"/>
      <c r="CN578" s="755"/>
      <c r="CO578" s="755"/>
      <c r="CP578" s="755"/>
      <c r="CQ578" s="755"/>
      <c r="CR578" s="755"/>
      <c r="CS578" s="755"/>
      <c r="CT578" s="755"/>
      <c r="CU578" s="755"/>
      <c r="CV578" s="755"/>
      <c r="CW578" s="755"/>
      <c r="CX578" s="755"/>
      <c r="CY578" s="755"/>
      <c r="CZ578" s="755"/>
      <c r="DA578" s="755"/>
      <c r="DB578" s="755"/>
      <c r="DC578" s="755"/>
      <c r="DD578" s="755"/>
      <c r="DE578" s="755"/>
      <c r="DF578" s="755"/>
      <c r="DG578" s="755"/>
      <c r="DH578" s="755"/>
      <c r="DI578" s="755"/>
      <c r="DJ578" s="755"/>
      <c r="DK578" s="755"/>
      <c r="DL578" s="755"/>
      <c r="DM578" s="755"/>
      <c r="DN578" s="755"/>
      <c r="DO578" s="755"/>
      <c r="DP578" s="755"/>
      <c r="DQ578" s="755"/>
      <c r="DR578" s="755"/>
      <c r="DS578" s="755"/>
      <c r="DT578" s="755"/>
      <c r="DU578" s="755"/>
      <c r="DV578" s="755"/>
      <c r="DW578" s="755"/>
      <c r="DX578" s="755"/>
      <c r="DY578" s="755"/>
      <c r="DZ578" s="755"/>
      <c r="EA578" s="755"/>
      <c r="EB578" s="755"/>
      <c r="EC578" s="755"/>
      <c r="ED578" s="755"/>
      <c r="EE578" s="755"/>
      <c r="EF578" s="755"/>
      <c r="EG578" s="755"/>
      <c r="EH578" s="755"/>
      <c r="EI578" s="755"/>
      <c r="EJ578" s="755"/>
      <c r="EK578" s="755"/>
      <c r="EL578" s="755"/>
      <c r="EM578" s="755"/>
      <c r="EN578" s="755"/>
      <c r="EO578" s="755"/>
      <c r="EP578" s="755"/>
      <c r="EQ578" s="755"/>
      <c r="ER578" s="755"/>
      <c r="ES578" s="755"/>
      <c r="ET578" s="755"/>
      <c r="EU578" s="755"/>
      <c r="EV578" s="755"/>
      <c r="EW578" s="755"/>
      <c r="EX578" s="755"/>
      <c r="EY578" s="755"/>
      <c r="EZ578" s="755"/>
      <c r="FA578" s="755"/>
      <c r="FB578" s="755"/>
      <c r="FC578" s="755"/>
      <c r="FD578" s="755"/>
      <c r="FE578" s="755"/>
      <c r="FF578" s="755"/>
      <c r="FG578" s="755"/>
      <c r="FH578" s="755"/>
      <c r="FI578" s="755"/>
      <c r="FJ578" s="755"/>
      <c r="FK578" s="755"/>
      <c r="FL578" s="755"/>
      <c r="FM578" s="755"/>
      <c r="FN578" s="755"/>
      <c r="FO578" s="755"/>
      <c r="FP578" s="755"/>
      <c r="FQ578" s="755"/>
      <c r="FR578" s="755"/>
      <c r="FS578" s="755"/>
      <c r="FT578" s="755"/>
      <c r="FU578" s="755"/>
      <c r="FV578" s="755"/>
      <c r="FW578" s="755"/>
      <c r="FX578" s="755"/>
      <c r="FY578" s="755"/>
      <c r="FZ578" s="755"/>
      <c r="GA578" s="755"/>
      <c r="GB578" s="755"/>
      <c r="GC578" s="755"/>
      <c r="GD578" s="755"/>
      <c r="GE578" s="755"/>
      <c r="GF578" s="755"/>
      <c r="GG578" s="755"/>
      <c r="GH578" s="755"/>
      <c r="GI578" s="755"/>
      <c r="GJ578" s="755"/>
      <c r="GK578" s="755"/>
      <c r="GL578" s="755"/>
      <c r="GM578" s="755"/>
      <c r="GN578" s="755"/>
      <c r="GO578" s="755"/>
      <c r="GP578" s="755"/>
      <c r="GQ578" s="755"/>
      <c r="GR578" s="755"/>
      <c r="GS578" s="755"/>
      <c r="GT578" s="755"/>
      <c r="GU578" s="755"/>
      <c r="GV578" s="755"/>
      <c r="GW578" s="755"/>
      <c r="GX578" s="755"/>
      <c r="GY578" s="755"/>
      <c r="GZ578" s="755"/>
      <c r="HA578" s="755"/>
      <c r="HB578" s="755"/>
      <c r="HC578" s="755"/>
      <c r="HD578" s="755"/>
      <c r="HE578" s="755"/>
      <c r="HF578" s="755"/>
      <c r="HG578" s="755"/>
      <c r="HH578" s="755"/>
      <c r="HI578" s="755"/>
      <c r="HJ578" s="755"/>
      <c r="HK578" s="755"/>
      <c r="HL578" s="755"/>
      <c r="HM578" s="755"/>
      <c r="HN578" s="755"/>
    </row>
    <row r="579" spans="1:222" s="756" customFormat="1" ht="18.75" customHeight="1" x14ac:dyDescent="0.25">
      <c r="A579" s="732">
        <v>516</v>
      </c>
      <c r="B579" s="752" t="s">
        <v>4551</v>
      </c>
      <c r="C579" s="752" t="s">
        <v>46</v>
      </c>
      <c r="D579" s="752" t="s">
        <v>283</v>
      </c>
      <c r="E579" s="732">
        <v>1.38</v>
      </c>
      <c r="F579" s="732">
        <v>95</v>
      </c>
      <c r="G579" s="776" t="str">
        <f t="shared" si="10"/>
        <v>Xuất sắc</v>
      </c>
      <c r="H579" s="732"/>
      <c r="I579" s="755"/>
      <c r="J579" s="755"/>
      <c r="K579" s="755"/>
      <c r="L579" s="755"/>
      <c r="M579" s="755"/>
      <c r="N579" s="755"/>
      <c r="O579" s="755"/>
      <c r="P579" s="755"/>
      <c r="Q579" s="755"/>
      <c r="R579" s="755"/>
      <c r="S579" s="755"/>
      <c r="T579" s="755"/>
      <c r="U579" s="755"/>
      <c r="V579" s="755"/>
      <c r="W579" s="755"/>
      <c r="X579" s="755"/>
      <c r="Y579" s="755"/>
      <c r="Z579" s="755"/>
      <c r="AA579" s="755"/>
      <c r="AB579" s="755"/>
      <c r="AC579" s="755"/>
      <c r="AD579" s="755"/>
      <c r="AE579" s="755"/>
      <c r="AF579" s="755"/>
      <c r="AG579" s="755"/>
      <c r="AH579" s="755"/>
      <c r="AI579" s="755"/>
      <c r="AJ579" s="755"/>
      <c r="AK579" s="755"/>
      <c r="AL579" s="755"/>
      <c r="AM579" s="755"/>
      <c r="AN579" s="755"/>
      <c r="AO579" s="755"/>
      <c r="AP579" s="755"/>
      <c r="AQ579" s="755"/>
      <c r="AR579" s="755"/>
      <c r="AS579" s="755"/>
      <c r="AT579" s="755"/>
      <c r="AU579" s="755"/>
      <c r="AV579" s="755"/>
      <c r="AW579" s="755"/>
      <c r="AX579" s="755"/>
      <c r="AY579" s="755"/>
      <c r="AZ579" s="755"/>
      <c r="BA579" s="755"/>
      <c r="BB579" s="755"/>
      <c r="BC579" s="755"/>
      <c r="BD579" s="755"/>
      <c r="BE579" s="755"/>
      <c r="BF579" s="755"/>
      <c r="BG579" s="755"/>
      <c r="BH579" s="755"/>
      <c r="BI579" s="755"/>
      <c r="BJ579" s="755"/>
      <c r="BK579" s="755"/>
      <c r="BL579" s="755"/>
      <c r="BM579" s="755"/>
      <c r="BN579" s="755"/>
      <c r="BO579" s="755"/>
      <c r="BP579" s="755"/>
      <c r="BQ579" s="755"/>
      <c r="BR579" s="755"/>
      <c r="BS579" s="755"/>
      <c r="BT579" s="755"/>
      <c r="BU579" s="755"/>
      <c r="BV579" s="755"/>
      <c r="BW579" s="755"/>
      <c r="BX579" s="755"/>
      <c r="BY579" s="755"/>
      <c r="BZ579" s="755"/>
      <c r="CA579" s="755"/>
      <c r="CB579" s="755"/>
      <c r="CC579" s="755"/>
      <c r="CD579" s="755"/>
      <c r="CE579" s="755"/>
      <c r="CF579" s="755"/>
      <c r="CG579" s="755"/>
      <c r="CH579" s="755"/>
      <c r="CI579" s="755"/>
      <c r="CJ579" s="755"/>
      <c r="CK579" s="755"/>
      <c r="CL579" s="755"/>
      <c r="CM579" s="755"/>
      <c r="CN579" s="755"/>
      <c r="CO579" s="755"/>
      <c r="CP579" s="755"/>
      <c r="CQ579" s="755"/>
      <c r="CR579" s="755"/>
      <c r="CS579" s="755"/>
      <c r="CT579" s="755"/>
      <c r="CU579" s="755"/>
      <c r="CV579" s="755"/>
      <c r="CW579" s="755"/>
      <c r="CX579" s="755"/>
      <c r="CY579" s="755"/>
      <c r="CZ579" s="755"/>
      <c r="DA579" s="755"/>
      <c r="DB579" s="755"/>
      <c r="DC579" s="755"/>
      <c r="DD579" s="755"/>
      <c r="DE579" s="755"/>
      <c r="DF579" s="755"/>
      <c r="DG579" s="755"/>
      <c r="DH579" s="755"/>
      <c r="DI579" s="755"/>
      <c r="DJ579" s="755"/>
      <c r="DK579" s="755"/>
      <c r="DL579" s="755"/>
      <c r="DM579" s="755"/>
      <c r="DN579" s="755"/>
      <c r="DO579" s="755"/>
      <c r="DP579" s="755"/>
      <c r="DQ579" s="755"/>
      <c r="DR579" s="755"/>
      <c r="DS579" s="755"/>
      <c r="DT579" s="755"/>
      <c r="DU579" s="755"/>
      <c r="DV579" s="755"/>
      <c r="DW579" s="755"/>
      <c r="DX579" s="755"/>
      <c r="DY579" s="755"/>
      <c r="DZ579" s="755"/>
      <c r="EA579" s="755"/>
      <c r="EB579" s="755"/>
      <c r="EC579" s="755"/>
      <c r="ED579" s="755"/>
      <c r="EE579" s="755"/>
      <c r="EF579" s="755"/>
      <c r="EG579" s="755"/>
      <c r="EH579" s="755"/>
      <c r="EI579" s="755"/>
      <c r="EJ579" s="755"/>
      <c r="EK579" s="755"/>
      <c r="EL579" s="755"/>
      <c r="EM579" s="755"/>
      <c r="EN579" s="755"/>
      <c r="EO579" s="755"/>
      <c r="EP579" s="755"/>
      <c r="EQ579" s="755"/>
      <c r="ER579" s="755"/>
      <c r="ES579" s="755"/>
      <c r="ET579" s="755"/>
      <c r="EU579" s="755"/>
      <c r="EV579" s="755"/>
      <c r="EW579" s="755"/>
      <c r="EX579" s="755"/>
      <c r="EY579" s="755"/>
      <c r="EZ579" s="755"/>
      <c r="FA579" s="755"/>
      <c r="FB579" s="755"/>
      <c r="FC579" s="755"/>
      <c r="FD579" s="755"/>
      <c r="FE579" s="755"/>
      <c r="FF579" s="755"/>
      <c r="FG579" s="755"/>
      <c r="FH579" s="755"/>
      <c r="FI579" s="755"/>
      <c r="FJ579" s="755"/>
      <c r="FK579" s="755"/>
      <c r="FL579" s="755"/>
      <c r="FM579" s="755"/>
      <c r="FN579" s="755"/>
      <c r="FO579" s="755"/>
      <c r="FP579" s="755"/>
      <c r="FQ579" s="755"/>
      <c r="FR579" s="755"/>
      <c r="FS579" s="755"/>
      <c r="FT579" s="755"/>
      <c r="FU579" s="755"/>
      <c r="FV579" s="755"/>
      <c r="FW579" s="755"/>
      <c r="FX579" s="755"/>
      <c r="FY579" s="755"/>
      <c r="FZ579" s="755"/>
      <c r="GA579" s="755"/>
      <c r="GB579" s="755"/>
      <c r="GC579" s="755"/>
      <c r="GD579" s="755"/>
      <c r="GE579" s="755"/>
      <c r="GF579" s="755"/>
      <c r="GG579" s="755"/>
      <c r="GH579" s="755"/>
      <c r="GI579" s="755"/>
      <c r="GJ579" s="755"/>
      <c r="GK579" s="755"/>
      <c r="GL579" s="755"/>
      <c r="GM579" s="755"/>
      <c r="GN579" s="755"/>
      <c r="GO579" s="755"/>
      <c r="GP579" s="755"/>
      <c r="GQ579" s="755"/>
      <c r="GR579" s="755"/>
      <c r="GS579" s="755"/>
      <c r="GT579" s="755"/>
      <c r="GU579" s="755"/>
      <c r="GV579" s="755"/>
      <c r="GW579" s="755"/>
      <c r="GX579" s="755"/>
      <c r="GY579" s="755"/>
      <c r="GZ579" s="755"/>
      <c r="HA579" s="755"/>
      <c r="HB579" s="755"/>
      <c r="HC579" s="755"/>
      <c r="HD579" s="755"/>
      <c r="HE579" s="755"/>
      <c r="HF579" s="755"/>
      <c r="HG579" s="755"/>
      <c r="HH579" s="755"/>
      <c r="HI579" s="755"/>
      <c r="HJ579" s="755"/>
      <c r="HK579" s="755"/>
      <c r="HL579" s="755"/>
      <c r="HM579" s="755"/>
      <c r="HN579" s="755"/>
    </row>
    <row r="580" spans="1:222" s="756" customFormat="1" ht="18.75" customHeight="1" x14ac:dyDescent="0.25">
      <c r="A580" s="732">
        <v>517</v>
      </c>
      <c r="B580" s="752" t="s">
        <v>4552</v>
      </c>
      <c r="C580" s="752" t="s">
        <v>2183</v>
      </c>
      <c r="D580" s="752" t="s">
        <v>138</v>
      </c>
      <c r="E580" s="732">
        <v>2.31</v>
      </c>
      <c r="F580" s="732">
        <v>88</v>
      </c>
      <c r="G580" s="776" t="str">
        <f t="shared" si="10"/>
        <v>Tốt</v>
      </c>
      <c r="H580" s="732"/>
      <c r="I580" s="755"/>
      <c r="J580" s="755"/>
      <c r="K580" s="755"/>
      <c r="L580" s="755"/>
      <c r="M580" s="755"/>
      <c r="N580" s="755"/>
      <c r="O580" s="755"/>
      <c r="P580" s="755"/>
      <c r="Q580" s="755"/>
      <c r="R580" s="755"/>
      <c r="S580" s="755"/>
      <c r="T580" s="755"/>
      <c r="U580" s="755"/>
      <c r="V580" s="755"/>
      <c r="W580" s="755"/>
      <c r="X580" s="755"/>
      <c r="Y580" s="755"/>
      <c r="Z580" s="755"/>
      <c r="AA580" s="755"/>
      <c r="AB580" s="755"/>
      <c r="AC580" s="755"/>
      <c r="AD580" s="755"/>
      <c r="AE580" s="755"/>
      <c r="AF580" s="755"/>
      <c r="AG580" s="755"/>
      <c r="AH580" s="755"/>
      <c r="AI580" s="755"/>
      <c r="AJ580" s="755"/>
      <c r="AK580" s="755"/>
      <c r="AL580" s="755"/>
      <c r="AM580" s="755"/>
      <c r="AN580" s="755"/>
      <c r="AO580" s="755"/>
      <c r="AP580" s="755"/>
      <c r="AQ580" s="755"/>
      <c r="AR580" s="755"/>
      <c r="AS580" s="755"/>
      <c r="AT580" s="755"/>
      <c r="AU580" s="755"/>
      <c r="AV580" s="755"/>
      <c r="AW580" s="755"/>
      <c r="AX580" s="755"/>
      <c r="AY580" s="755"/>
      <c r="AZ580" s="755"/>
      <c r="BA580" s="755"/>
      <c r="BB580" s="755"/>
      <c r="BC580" s="755"/>
      <c r="BD580" s="755"/>
      <c r="BE580" s="755"/>
      <c r="BF580" s="755"/>
      <c r="BG580" s="755"/>
      <c r="BH580" s="755"/>
      <c r="BI580" s="755"/>
      <c r="BJ580" s="755"/>
      <c r="BK580" s="755"/>
      <c r="BL580" s="755"/>
      <c r="BM580" s="755"/>
      <c r="BN580" s="755"/>
      <c r="BO580" s="755"/>
      <c r="BP580" s="755"/>
      <c r="BQ580" s="755"/>
      <c r="BR580" s="755"/>
      <c r="BS580" s="755"/>
      <c r="BT580" s="755"/>
      <c r="BU580" s="755"/>
      <c r="BV580" s="755"/>
      <c r="BW580" s="755"/>
      <c r="BX580" s="755"/>
      <c r="BY580" s="755"/>
      <c r="BZ580" s="755"/>
      <c r="CA580" s="755"/>
      <c r="CB580" s="755"/>
      <c r="CC580" s="755"/>
      <c r="CD580" s="755"/>
      <c r="CE580" s="755"/>
      <c r="CF580" s="755"/>
      <c r="CG580" s="755"/>
      <c r="CH580" s="755"/>
      <c r="CI580" s="755"/>
      <c r="CJ580" s="755"/>
      <c r="CK580" s="755"/>
      <c r="CL580" s="755"/>
      <c r="CM580" s="755"/>
      <c r="CN580" s="755"/>
      <c r="CO580" s="755"/>
      <c r="CP580" s="755"/>
      <c r="CQ580" s="755"/>
      <c r="CR580" s="755"/>
      <c r="CS580" s="755"/>
      <c r="CT580" s="755"/>
      <c r="CU580" s="755"/>
      <c r="CV580" s="755"/>
      <c r="CW580" s="755"/>
      <c r="CX580" s="755"/>
      <c r="CY580" s="755"/>
      <c r="CZ580" s="755"/>
      <c r="DA580" s="755"/>
      <c r="DB580" s="755"/>
      <c r="DC580" s="755"/>
      <c r="DD580" s="755"/>
      <c r="DE580" s="755"/>
      <c r="DF580" s="755"/>
      <c r="DG580" s="755"/>
      <c r="DH580" s="755"/>
      <c r="DI580" s="755"/>
      <c r="DJ580" s="755"/>
      <c r="DK580" s="755"/>
      <c r="DL580" s="755"/>
      <c r="DM580" s="755"/>
      <c r="DN580" s="755"/>
      <c r="DO580" s="755"/>
      <c r="DP580" s="755"/>
      <c r="DQ580" s="755"/>
      <c r="DR580" s="755"/>
      <c r="DS580" s="755"/>
      <c r="DT580" s="755"/>
      <c r="DU580" s="755"/>
      <c r="DV580" s="755"/>
      <c r="DW580" s="755"/>
      <c r="DX580" s="755"/>
      <c r="DY580" s="755"/>
      <c r="DZ580" s="755"/>
      <c r="EA580" s="755"/>
      <c r="EB580" s="755"/>
      <c r="EC580" s="755"/>
      <c r="ED580" s="755"/>
      <c r="EE580" s="755"/>
      <c r="EF580" s="755"/>
      <c r="EG580" s="755"/>
      <c r="EH580" s="755"/>
      <c r="EI580" s="755"/>
      <c r="EJ580" s="755"/>
      <c r="EK580" s="755"/>
      <c r="EL580" s="755"/>
      <c r="EM580" s="755"/>
      <c r="EN580" s="755"/>
      <c r="EO580" s="755"/>
      <c r="EP580" s="755"/>
      <c r="EQ580" s="755"/>
      <c r="ER580" s="755"/>
      <c r="ES580" s="755"/>
      <c r="ET580" s="755"/>
      <c r="EU580" s="755"/>
      <c r="EV580" s="755"/>
      <c r="EW580" s="755"/>
      <c r="EX580" s="755"/>
      <c r="EY580" s="755"/>
      <c r="EZ580" s="755"/>
      <c r="FA580" s="755"/>
      <c r="FB580" s="755"/>
      <c r="FC580" s="755"/>
      <c r="FD580" s="755"/>
      <c r="FE580" s="755"/>
      <c r="FF580" s="755"/>
      <c r="FG580" s="755"/>
      <c r="FH580" s="755"/>
      <c r="FI580" s="755"/>
      <c r="FJ580" s="755"/>
      <c r="FK580" s="755"/>
      <c r="FL580" s="755"/>
      <c r="FM580" s="755"/>
      <c r="FN580" s="755"/>
      <c r="FO580" s="755"/>
      <c r="FP580" s="755"/>
      <c r="FQ580" s="755"/>
      <c r="FR580" s="755"/>
      <c r="FS580" s="755"/>
      <c r="FT580" s="755"/>
      <c r="FU580" s="755"/>
      <c r="FV580" s="755"/>
      <c r="FW580" s="755"/>
      <c r="FX580" s="755"/>
      <c r="FY580" s="755"/>
      <c r="FZ580" s="755"/>
      <c r="GA580" s="755"/>
      <c r="GB580" s="755"/>
      <c r="GC580" s="755"/>
      <c r="GD580" s="755"/>
      <c r="GE580" s="755"/>
      <c r="GF580" s="755"/>
      <c r="GG580" s="755"/>
      <c r="GH580" s="755"/>
      <c r="GI580" s="755"/>
      <c r="GJ580" s="755"/>
      <c r="GK580" s="755"/>
      <c r="GL580" s="755"/>
      <c r="GM580" s="755"/>
      <c r="GN580" s="755"/>
      <c r="GO580" s="755"/>
      <c r="GP580" s="755"/>
      <c r="GQ580" s="755"/>
      <c r="GR580" s="755"/>
      <c r="GS580" s="755"/>
      <c r="GT580" s="755"/>
      <c r="GU580" s="755"/>
      <c r="GV580" s="755"/>
      <c r="GW580" s="755"/>
      <c r="GX580" s="755"/>
      <c r="GY580" s="755"/>
      <c r="GZ580" s="755"/>
      <c r="HA580" s="755"/>
      <c r="HB580" s="755"/>
      <c r="HC580" s="755"/>
      <c r="HD580" s="755"/>
      <c r="HE580" s="755"/>
      <c r="HF580" s="755"/>
      <c r="HG580" s="755"/>
      <c r="HH580" s="755"/>
      <c r="HI580" s="755"/>
      <c r="HJ580" s="755"/>
      <c r="HK580" s="755"/>
      <c r="HL580" s="755"/>
      <c r="HM580" s="755"/>
      <c r="HN580" s="755"/>
    </row>
    <row r="581" spans="1:222" s="756" customFormat="1" ht="18.75" customHeight="1" x14ac:dyDescent="0.25">
      <c r="A581" s="732">
        <v>518</v>
      </c>
      <c r="B581" s="752" t="s">
        <v>4553</v>
      </c>
      <c r="C581" s="752" t="s">
        <v>83</v>
      </c>
      <c r="D581" s="752" t="s">
        <v>95</v>
      </c>
      <c r="E581" s="732">
        <v>2.19</v>
      </c>
      <c r="F581" s="732">
        <v>99</v>
      </c>
      <c r="G581" s="776" t="str">
        <f t="shared" si="10"/>
        <v>Xuất sắc</v>
      </c>
      <c r="H581" s="739"/>
      <c r="I581" s="755"/>
      <c r="J581" s="755"/>
      <c r="K581" s="755"/>
      <c r="L581" s="755"/>
      <c r="M581" s="755"/>
      <c r="N581" s="755"/>
      <c r="O581" s="755"/>
      <c r="P581" s="755"/>
      <c r="Q581" s="755"/>
      <c r="R581" s="755"/>
      <c r="S581" s="755"/>
      <c r="T581" s="755"/>
      <c r="U581" s="755"/>
      <c r="V581" s="755"/>
      <c r="W581" s="755"/>
      <c r="X581" s="755"/>
      <c r="Y581" s="755"/>
      <c r="Z581" s="755"/>
      <c r="AA581" s="755"/>
      <c r="AB581" s="755"/>
      <c r="AC581" s="755"/>
      <c r="AD581" s="755"/>
      <c r="AE581" s="755"/>
      <c r="AF581" s="755"/>
      <c r="AG581" s="755"/>
      <c r="AH581" s="755"/>
      <c r="AI581" s="755"/>
      <c r="AJ581" s="755"/>
      <c r="AK581" s="755"/>
      <c r="AL581" s="755"/>
      <c r="AM581" s="755"/>
      <c r="AN581" s="755"/>
      <c r="AO581" s="755"/>
      <c r="AP581" s="755"/>
      <c r="AQ581" s="755"/>
      <c r="AR581" s="755"/>
      <c r="AS581" s="755"/>
      <c r="AT581" s="755"/>
      <c r="AU581" s="755"/>
      <c r="AV581" s="755"/>
      <c r="AW581" s="755"/>
      <c r="AX581" s="755"/>
      <c r="AY581" s="755"/>
      <c r="AZ581" s="755"/>
      <c r="BA581" s="755"/>
      <c r="BB581" s="755"/>
      <c r="BC581" s="755"/>
      <c r="BD581" s="755"/>
      <c r="BE581" s="755"/>
      <c r="BF581" s="755"/>
      <c r="BG581" s="755"/>
      <c r="BH581" s="755"/>
      <c r="BI581" s="755"/>
      <c r="BJ581" s="755"/>
      <c r="BK581" s="755"/>
      <c r="BL581" s="755"/>
      <c r="BM581" s="755"/>
      <c r="BN581" s="755"/>
      <c r="BO581" s="755"/>
      <c r="BP581" s="755"/>
      <c r="BQ581" s="755"/>
      <c r="BR581" s="755"/>
      <c r="BS581" s="755"/>
      <c r="BT581" s="755"/>
      <c r="BU581" s="755"/>
      <c r="BV581" s="755"/>
      <c r="BW581" s="755"/>
      <c r="BX581" s="755"/>
      <c r="BY581" s="755"/>
      <c r="BZ581" s="755"/>
      <c r="CA581" s="755"/>
      <c r="CB581" s="755"/>
      <c r="CC581" s="755"/>
      <c r="CD581" s="755"/>
      <c r="CE581" s="755"/>
      <c r="CF581" s="755"/>
      <c r="CG581" s="755"/>
      <c r="CH581" s="755"/>
      <c r="CI581" s="755"/>
      <c r="CJ581" s="755"/>
      <c r="CK581" s="755"/>
      <c r="CL581" s="755"/>
      <c r="CM581" s="755"/>
      <c r="CN581" s="755"/>
      <c r="CO581" s="755"/>
      <c r="CP581" s="755"/>
      <c r="CQ581" s="755"/>
      <c r="CR581" s="755"/>
      <c r="CS581" s="755"/>
      <c r="CT581" s="755"/>
      <c r="CU581" s="755"/>
      <c r="CV581" s="755"/>
      <c r="CW581" s="755"/>
      <c r="CX581" s="755"/>
      <c r="CY581" s="755"/>
      <c r="CZ581" s="755"/>
      <c r="DA581" s="755"/>
      <c r="DB581" s="755"/>
      <c r="DC581" s="755"/>
      <c r="DD581" s="755"/>
      <c r="DE581" s="755"/>
      <c r="DF581" s="755"/>
      <c r="DG581" s="755"/>
      <c r="DH581" s="755"/>
      <c r="DI581" s="755"/>
      <c r="DJ581" s="755"/>
      <c r="DK581" s="755"/>
      <c r="DL581" s="755"/>
      <c r="DM581" s="755"/>
      <c r="DN581" s="755"/>
      <c r="DO581" s="755"/>
      <c r="DP581" s="755"/>
      <c r="DQ581" s="755"/>
      <c r="DR581" s="755"/>
      <c r="DS581" s="755"/>
      <c r="DT581" s="755"/>
      <c r="DU581" s="755"/>
      <c r="DV581" s="755"/>
      <c r="DW581" s="755"/>
      <c r="DX581" s="755"/>
      <c r="DY581" s="755"/>
      <c r="DZ581" s="755"/>
      <c r="EA581" s="755"/>
      <c r="EB581" s="755"/>
      <c r="EC581" s="755"/>
      <c r="ED581" s="755"/>
      <c r="EE581" s="755"/>
      <c r="EF581" s="755"/>
      <c r="EG581" s="755"/>
      <c r="EH581" s="755"/>
      <c r="EI581" s="755"/>
      <c r="EJ581" s="755"/>
      <c r="EK581" s="755"/>
      <c r="EL581" s="755"/>
      <c r="EM581" s="755"/>
      <c r="EN581" s="755"/>
      <c r="EO581" s="755"/>
      <c r="EP581" s="755"/>
      <c r="EQ581" s="755"/>
      <c r="ER581" s="755"/>
      <c r="ES581" s="755"/>
      <c r="ET581" s="755"/>
      <c r="EU581" s="755"/>
      <c r="EV581" s="755"/>
      <c r="EW581" s="755"/>
      <c r="EX581" s="755"/>
      <c r="EY581" s="755"/>
      <c r="EZ581" s="755"/>
      <c r="FA581" s="755"/>
      <c r="FB581" s="755"/>
      <c r="FC581" s="755"/>
      <c r="FD581" s="755"/>
      <c r="FE581" s="755"/>
      <c r="FF581" s="755"/>
      <c r="FG581" s="755"/>
      <c r="FH581" s="755"/>
      <c r="FI581" s="755"/>
      <c r="FJ581" s="755"/>
      <c r="FK581" s="755"/>
      <c r="FL581" s="755"/>
      <c r="FM581" s="755"/>
      <c r="FN581" s="755"/>
      <c r="FO581" s="755"/>
      <c r="FP581" s="755"/>
      <c r="FQ581" s="755"/>
      <c r="FR581" s="755"/>
      <c r="FS581" s="755"/>
      <c r="FT581" s="755"/>
      <c r="FU581" s="755"/>
      <c r="FV581" s="755"/>
      <c r="FW581" s="755"/>
      <c r="FX581" s="755"/>
      <c r="FY581" s="755"/>
      <c r="FZ581" s="755"/>
      <c r="GA581" s="755"/>
      <c r="GB581" s="755"/>
      <c r="GC581" s="755"/>
      <c r="GD581" s="755"/>
      <c r="GE581" s="755"/>
      <c r="GF581" s="755"/>
      <c r="GG581" s="755"/>
      <c r="GH581" s="755"/>
      <c r="GI581" s="755"/>
      <c r="GJ581" s="755"/>
      <c r="GK581" s="755"/>
      <c r="GL581" s="755"/>
      <c r="GM581" s="755"/>
      <c r="GN581" s="755"/>
      <c r="GO581" s="755"/>
      <c r="GP581" s="755"/>
      <c r="GQ581" s="755"/>
      <c r="GR581" s="755"/>
      <c r="GS581" s="755"/>
      <c r="GT581" s="755"/>
      <c r="GU581" s="755"/>
      <c r="GV581" s="755"/>
      <c r="GW581" s="755"/>
      <c r="GX581" s="755"/>
      <c r="GY581" s="755"/>
      <c r="GZ581" s="755"/>
      <c r="HA581" s="755"/>
      <c r="HB581" s="755"/>
      <c r="HC581" s="755"/>
      <c r="HD581" s="755"/>
      <c r="HE581" s="755"/>
      <c r="HF581" s="755"/>
      <c r="HG581" s="755"/>
      <c r="HH581" s="755"/>
      <c r="HI581" s="755"/>
      <c r="HJ581" s="755"/>
      <c r="HK581" s="755"/>
      <c r="HL581" s="755"/>
      <c r="HM581" s="755"/>
      <c r="HN581" s="755"/>
    </row>
    <row r="582" spans="1:222" s="756" customFormat="1" ht="18.75" customHeight="1" x14ac:dyDescent="0.25">
      <c r="A582" s="732">
        <v>519</v>
      </c>
      <c r="B582" s="752" t="s">
        <v>4554</v>
      </c>
      <c r="C582" s="752" t="s">
        <v>206</v>
      </c>
      <c r="D582" s="752" t="s">
        <v>12</v>
      </c>
      <c r="E582" s="732">
        <v>2.63</v>
      </c>
      <c r="F582" s="732">
        <v>99</v>
      </c>
      <c r="G582" s="776" t="str">
        <f t="shared" si="10"/>
        <v>Xuất sắc</v>
      </c>
      <c r="H582" s="732"/>
      <c r="I582" s="755"/>
      <c r="J582" s="755"/>
      <c r="K582" s="755"/>
      <c r="L582" s="755"/>
      <c r="M582" s="755"/>
      <c r="N582" s="755"/>
      <c r="O582" s="755"/>
      <c r="P582" s="755"/>
      <c r="Q582" s="755"/>
      <c r="R582" s="755"/>
      <c r="S582" s="755"/>
      <c r="T582" s="755"/>
      <c r="U582" s="755"/>
      <c r="V582" s="755"/>
      <c r="W582" s="755"/>
      <c r="X582" s="755"/>
      <c r="Y582" s="755"/>
      <c r="Z582" s="755"/>
      <c r="AA582" s="755"/>
      <c r="AB582" s="755"/>
      <c r="AC582" s="755"/>
      <c r="AD582" s="755"/>
      <c r="AE582" s="755"/>
      <c r="AF582" s="755"/>
      <c r="AG582" s="755"/>
      <c r="AH582" s="755"/>
      <c r="AI582" s="755"/>
      <c r="AJ582" s="755"/>
      <c r="AK582" s="755"/>
      <c r="AL582" s="755"/>
      <c r="AM582" s="755"/>
      <c r="AN582" s="755"/>
      <c r="AO582" s="755"/>
      <c r="AP582" s="755"/>
      <c r="AQ582" s="755"/>
      <c r="AR582" s="755"/>
      <c r="AS582" s="755"/>
      <c r="AT582" s="755"/>
      <c r="AU582" s="755"/>
      <c r="AV582" s="755"/>
      <c r="AW582" s="755"/>
      <c r="AX582" s="755"/>
      <c r="AY582" s="755"/>
      <c r="AZ582" s="755"/>
      <c r="BA582" s="755"/>
      <c r="BB582" s="755"/>
      <c r="BC582" s="755"/>
      <c r="BD582" s="755"/>
      <c r="BE582" s="755"/>
      <c r="BF582" s="755"/>
      <c r="BG582" s="755"/>
      <c r="BH582" s="755"/>
      <c r="BI582" s="755"/>
      <c r="BJ582" s="755"/>
      <c r="BK582" s="755"/>
      <c r="BL582" s="755"/>
      <c r="BM582" s="755"/>
      <c r="BN582" s="755"/>
      <c r="BO582" s="755"/>
      <c r="BP582" s="755"/>
      <c r="BQ582" s="755"/>
      <c r="BR582" s="755"/>
      <c r="BS582" s="755"/>
      <c r="BT582" s="755"/>
      <c r="BU582" s="755"/>
      <c r="BV582" s="755"/>
      <c r="BW582" s="755"/>
      <c r="BX582" s="755"/>
      <c r="BY582" s="755"/>
      <c r="BZ582" s="755"/>
      <c r="CA582" s="755"/>
      <c r="CB582" s="755"/>
      <c r="CC582" s="755"/>
      <c r="CD582" s="755"/>
      <c r="CE582" s="755"/>
      <c r="CF582" s="755"/>
      <c r="CG582" s="755"/>
      <c r="CH582" s="755"/>
      <c r="CI582" s="755"/>
      <c r="CJ582" s="755"/>
      <c r="CK582" s="755"/>
      <c r="CL582" s="755"/>
      <c r="CM582" s="755"/>
      <c r="CN582" s="755"/>
      <c r="CO582" s="755"/>
      <c r="CP582" s="755"/>
      <c r="CQ582" s="755"/>
      <c r="CR582" s="755"/>
      <c r="CS582" s="755"/>
      <c r="CT582" s="755"/>
      <c r="CU582" s="755"/>
      <c r="CV582" s="755"/>
      <c r="CW582" s="755"/>
      <c r="CX582" s="755"/>
      <c r="CY582" s="755"/>
      <c r="CZ582" s="755"/>
      <c r="DA582" s="755"/>
      <c r="DB582" s="755"/>
      <c r="DC582" s="755"/>
      <c r="DD582" s="755"/>
      <c r="DE582" s="755"/>
      <c r="DF582" s="755"/>
      <c r="DG582" s="755"/>
      <c r="DH582" s="755"/>
      <c r="DI582" s="755"/>
      <c r="DJ582" s="755"/>
      <c r="DK582" s="755"/>
      <c r="DL582" s="755"/>
      <c r="DM582" s="755"/>
      <c r="DN582" s="755"/>
      <c r="DO582" s="755"/>
      <c r="DP582" s="755"/>
      <c r="DQ582" s="755"/>
      <c r="DR582" s="755"/>
      <c r="DS582" s="755"/>
      <c r="DT582" s="755"/>
      <c r="DU582" s="755"/>
      <c r="DV582" s="755"/>
      <c r="DW582" s="755"/>
      <c r="DX582" s="755"/>
      <c r="DY582" s="755"/>
      <c r="DZ582" s="755"/>
      <c r="EA582" s="755"/>
      <c r="EB582" s="755"/>
      <c r="EC582" s="755"/>
      <c r="ED582" s="755"/>
      <c r="EE582" s="755"/>
      <c r="EF582" s="755"/>
      <c r="EG582" s="755"/>
      <c r="EH582" s="755"/>
      <c r="EI582" s="755"/>
      <c r="EJ582" s="755"/>
      <c r="EK582" s="755"/>
      <c r="EL582" s="755"/>
      <c r="EM582" s="755"/>
      <c r="EN582" s="755"/>
      <c r="EO582" s="755"/>
      <c r="EP582" s="755"/>
      <c r="EQ582" s="755"/>
      <c r="ER582" s="755"/>
      <c r="ES582" s="755"/>
      <c r="ET582" s="755"/>
      <c r="EU582" s="755"/>
      <c r="EV582" s="755"/>
      <c r="EW582" s="755"/>
      <c r="EX582" s="755"/>
      <c r="EY582" s="755"/>
      <c r="EZ582" s="755"/>
      <c r="FA582" s="755"/>
      <c r="FB582" s="755"/>
      <c r="FC582" s="755"/>
      <c r="FD582" s="755"/>
      <c r="FE582" s="755"/>
      <c r="FF582" s="755"/>
      <c r="FG582" s="755"/>
      <c r="FH582" s="755"/>
      <c r="FI582" s="755"/>
      <c r="FJ582" s="755"/>
      <c r="FK582" s="755"/>
      <c r="FL582" s="755"/>
      <c r="FM582" s="755"/>
      <c r="FN582" s="755"/>
      <c r="FO582" s="755"/>
      <c r="FP582" s="755"/>
      <c r="FQ582" s="755"/>
      <c r="FR582" s="755"/>
      <c r="FS582" s="755"/>
      <c r="FT582" s="755"/>
      <c r="FU582" s="755"/>
      <c r="FV582" s="755"/>
      <c r="FW582" s="755"/>
      <c r="FX582" s="755"/>
      <c r="FY582" s="755"/>
      <c r="FZ582" s="755"/>
      <c r="GA582" s="755"/>
      <c r="GB582" s="755"/>
      <c r="GC582" s="755"/>
      <c r="GD582" s="755"/>
      <c r="GE582" s="755"/>
      <c r="GF582" s="755"/>
      <c r="GG582" s="755"/>
      <c r="GH582" s="755"/>
      <c r="GI582" s="755"/>
      <c r="GJ582" s="755"/>
      <c r="GK582" s="755"/>
      <c r="GL582" s="755"/>
      <c r="GM582" s="755"/>
      <c r="GN582" s="755"/>
      <c r="GO582" s="755"/>
      <c r="GP582" s="755"/>
      <c r="GQ582" s="755"/>
      <c r="GR582" s="755"/>
      <c r="GS582" s="755"/>
      <c r="GT582" s="755"/>
      <c r="GU582" s="755"/>
      <c r="GV582" s="755"/>
      <c r="GW582" s="755"/>
      <c r="GX582" s="755"/>
      <c r="GY582" s="755"/>
      <c r="GZ582" s="755"/>
      <c r="HA582" s="755"/>
      <c r="HB582" s="755"/>
      <c r="HC582" s="755"/>
      <c r="HD582" s="755"/>
      <c r="HE582" s="755"/>
      <c r="HF582" s="755"/>
      <c r="HG582" s="755"/>
      <c r="HH582" s="755"/>
      <c r="HI582" s="755"/>
      <c r="HJ582" s="755"/>
      <c r="HK582" s="755"/>
      <c r="HL582" s="755"/>
      <c r="HM582" s="755"/>
      <c r="HN582" s="755"/>
    </row>
    <row r="583" spans="1:222" s="756" customFormat="1" ht="18.75" customHeight="1" x14ac:dyDescent="0.25">
      <c r="A583" s="732">
        <v>520</v>
      </c>
      <c r="B583" s="752" t="s">
        <v>4555</v>
      </c>
      <c r="C583" s="752" t="s">
        <v>4556</v>
      </c>
      <c r="D583" s="752" t="s">
        <v>12</v>
      </c>
      <c r="E583" s="732">
        <v>1.06</v>
      </c>
      <c r="F583" s="732">
        <v>60</v>
      </c>
      <c r="G583" s="776" t="str">
        <f t="shared" si="10"/>
        <v>Trung bình</v>
      </c>
      <c r="H583" s="739" t="s">
        <v>124</v>
      </c>
      <c r="I583" s="755"/>
      <c r="J583" s="755"/>
      <c r="K583" s="755"/>
      <c r="L583" s="755"/>
      <c r="M583" s="755"/>
      <c r="N583" s="755"/>
      <c r="O583" s="755"/>
      <c r="P583" s="755"/>
      <c r="Q583" s="755"/>
      <c r="R583" s="755"/>
      <c r="S583" s="755"/>
      <c r="T583" s="755"/>
      <c r="U583" s="755"/>
      <c r="V583" s="755"/>
      <c r="W583" s="755"/>
      <c r="X583" s="755"/>
      <c r="Y583" s="755"/>
      <c r="Z583" s="755"/>
      <c r="AA583" s="755"/>
      <c r="AB583" s="755"/>
      <c r="AC583" s="755"/>
      <c r="AD583" s="755"/>
      <c r="AE583" s="755"/>
      <c r="AF583" s="755"/>
      <c r="AG583" s="755"/>
      <c r="AH583" s="755"/>
      <c r="AI583" s="755"/>
      <c r="AJ583" s="755"/>
      <c r="AK583" s="755"/>
      <c r="AL583" s="755"/>
      <c r="AM583" s="755"/>
      <c r="AN583" s="755"/>
      <c r="AO583" s="755"/>
      <c r="AP583" s="755"/>
      <c r="AQ583" s="755"/>
      <c r="AR583" s="755"/>
      <c r="AS583" s="755"/>
      <c r="AT583" s="755"/>
      <c r="AU583" s="755"/>
      <c r="AV583" s="755"/>
      <c r="AW583" s="755"/>
      <c r="AX583" s="755"/>
      <c r="AY583" s="755"/>
      <c r="AZ583" s="755"/>
      <c r="BA583" s="755"/>
      <c r="BB583" s="755"/>
      <c r="BC583" s="755"/>
      <c r="BD583" s="755"/>
      <c r="BE583" s="755"/>
      <c r="BF583" s="755"/>
      <c r="BG583" s="755"/>
      <c r="BH583" s="755"/>
      <c r="BI583" s="755"/>
      <c r="BJ583" s="755"/>
      <c r="BK583" s="755"/>
      <c r="BL583" s="755"/>
      <c r="BM583" s="755"/>
      <c r="BN583" s="755"/>
      <c r="BO583" s="755"/>
      <c r="BP583" s="755"/>
      <c r="BQ583" s="755"/>
      <c r="BR583" s="755"/>
      <c r="BS583" s="755"/>
      <c r="BT583" s="755"/>
      <c r="BU583" s="755"/>
      <c r="BV583" s="755"/>
      <c r="BW583" s="755"/>
      <c r="BX583" s="755"/>
      <c r="BY583" s="755"/>
      <c r="BZ583" s="755"/>
      <c r="CA583" s="755"/>
      <c r="CB583" s="755"/>
      <c r="CC583" s="755"/>
      <c r="CD583" s="755"/>
      <c r="CE583" s="755"/>
      <c r="CF583" s="755"/>
      <c r="CG583" s="755"/>
      <c r="CH583" s="755"/>
      <c r="CI583" s="755"/>
      <c r="CJ583" s="755"/>
      <c r="CK583" s="755"/>
      <c r="CL583" s="755"/>
      <c r="CM583" s="755"/>
      <c r="CN583" s="755"/>
      <c r="CO583" s="755"/>
      <c r="CP583" s="755"/>
      <c r="CQ583" s="755"/>
      <c r="CR583" s="755"/>
      <c r="CS583" s="755"/>
      <c r="CT583" s="755"/>
      <c r="CU583" s="755"/>
      <c r="CV583" s="755"/>
      <c r="CW583" s="755"/>
      <c r="CX583" s="755"/>
      <c r="CY583" s="755"/>
      <c r="CZ583" s="755"/>
      <c r="DA583" s="755"/>
      <c r="DB583" s="755"/>
      <c r="DC583" s="755"/>
      <c r="DD583" s="755"/>
      <c r="DE583" s="755"/>
      <c r="DF583" s="755"/>
      <c r="DG583" s="755"/>
      <c r="DH583" s="755"/>
      <c r="DI583" s="755"/>
      <c r="DJ583" s="755"/>
      <c r="DK583" s="755"/>
      <c r="DL583" s="755"/>
      <c r="DM583" s="755"/>
      <c r="DN583" s="755"/>
      <c r="DO583" s="755"/>
      <c r="DP583" s="755"/>
      <c r="DQ583" s="755"/>
      <c r="DR583" s="755"/>
      <c r="DS583" s="755"/>
      <c r="DT583" s="755"/>
      <c r="DU583" s="755"/>
      <c r="DV583" s="755"/>
      <c r="DW583" s="755"/>
      <c r="DX583" s="755"/>
      <c r="DY583" s="755"/>
      <c r="DZ583" s="755"/>
      <c r="EA583" s="755"/>
      <c r="EB583" s="755"/>
      <c r="EC583" s="755"/>
      <c r="ED583" s="755"/>
      <c r="EE583" s="755"/>
      <c r="EF583" s="755"/>
      <c r="EG583" s="755"/>
      <c r="EH583" s="755"/>
      <c r="EI583" s="755"/>
      <c r="EJ583" s="755"/>
      <c r="EK583" s="755"/>
      <c r="EL583" s="755"/>
      <c r="EM583" s="755"/>
      <c r="EN583" s="755"/>
      <c r="EO583" s="755"/>
      <c r="EP583" s="755"/>
      <c r="EQ583" s="755"/>
      <c r="ER583" s="755"/>
      <c r="ES583" s="755"/>
      <c r="ET583" s="755"/>
      <c r="EU583" s="755"/>
      <c r="EV583" s="755"/>
      <c r="EW583" s="755"/>
      <c r="EX583" s="755"/>
      <c r="EY583" s="755"/>
      <c r="EZ583" s="755"/>
      <c r="FA583" s="755"/>
      <c r="FB583" s="755"/>
      <c r="FC583" s="755"/>
      <c r="FD583" s="755"/>
      <c r="FE583" s="755"/>
      <c r="FF583" s="755"/>
      <c r="FG583" s="755"/>
      <c r="FH583" s="755"/>
      <c r="FI583" s="755"/>
      <c r="FJ583" s="755"/>
      <c r="FK583" s="755"/>
      <c r="FL583" s="755"/>
      <c r="FM583" s="755"/>
      <c r="FN583" s="755"/>
      <c r="FO583" s="755"/>
      <c r="FP583" s="755"/>
      <c r="FQ583" s="755"/>
      <c r="FR583" s="755"/>
      <c r="FS583" s="755"/>
      <c r="FT583" s="755"/>
      <c r="FU583" s="755"/>
      <c r="FV583" s="755"/>
      <c r="FW583" s="755"/>
      <c r="FX583" s="755"/>
      <c r="FY583" s="755"/>
      <c r="FZ583" s="755"/>
      <c r="GA583" s="755"/>
      <c r="GB583" s="755"/>
      <c r="GC583" s="755"/>
      <c r="GD583" s="755"/>
      <c r="GE583" s="755"/>
      <c r="GF583" s="755"/>
      <c r="GG583" s="755"/>
      <c r="GH583" s="755"/>
      <c r="GI583" s="755"/>
      <c r="GJ583" s="755"/>
      <c r="GK583" s="755"/>
      <c r="GL583" s="755"/>
      <c r="GM583" s="755"/>
      <c r="GN583" s="755"/>
      <c r="GO583" s="755"/>
      <c r="GP583" s="755"/>
      <c r="GQ583" s="755"/>
      <c r="GR583" s="755"/>
      <c r="GS583" s="755"/>
      <c r="GT583" s="755"/>
      <c r="GU583" s="755"/>
      <c r="GV583" s="755"/>
      <c r="GW583" s="755"/>
      <c r="GX583" s="755"/>
      <c r="GY583" s="755"/>
      <c r="GZ583" s="755"/>
      <c r="HA583" s="755"/>
      <c r="HB583" s="755"/>
      <c r="HC583" s="755"/>
      <c r="HD583" s="755"/>
      <c r="HE583" s="755"/>
      <c r="HF583" s="755"/>
      <c r="HG583" s="755"/>
      <c r="HH583" s="755"/>
      <c r="HI583" s="755"/>
      <c r="HJ583" s="755"/>
      <c r="HK583" s="755"/>
      <c r="HL583" s="755"/>
      <c r="HM583" s="755"/>
      <c r="HN583" s="755"/>
    </row>
    <row r="584" spans="1:222" s="756" customFormat="1" ht="18.75" customHeight="1" x14ac:dyDescent="0.25">
      <c r="A584" s="732">
        <v>521</v>
      </c>
      <c r="B584" s="752" t="s">
        <v>4557</v>
      </c>
      <c r="C584" s="752" t="s">
        <v>2240</v>
      </c>
      <c r="D584" s="752" t="s">
        <v>12</v>
      </c>
      <c r="E584" s="732">
        <v>2.75</v>
      </c>
      <c r="F584" s="732">
        <v>90</v>
      </c>
      <c r="G584" s="776" t="str">
        <f t="shared" si="10"/>
        <v>Xuất sắc</v>
      </c>
      <c r="H584" s="732"/>
      <c r="I584" s="755"/>
      <c r="J584" s="755"/>
      <c r="K584" s="755"/>
      <c r="L584" s="755"/>
      <c r="M584" s="755"/>
      <c r="N584" s="755"/>
      <c r="O584" s="755"/>
      <c r="P584" s="755"/>
      <c r="Q584" s="755"/>
      <c r="R584" s="755"/>
      <c r="S584" s="755"/>
      <c r="T584" s="755"/>
      <c r="U584" s="755"/>
      <c r="V584" s="755"/>
      <c r="W584" s="755"/>
      <c r="X584" s="755"/>
      <c r="Y584" s="755"/>
      <c r="Z584" s="755"/>
      <c r="AA584" s="755"/>
      <c r="AB584" s="755"/>
      <c r="AC584" s="755"/>
      <c r="AD584" s="755"/>
      <c r="AE584" s="755"/>
      <c r="AF584" s="755"/>
      <c r="AG584" s="755"/>
      <c r="AH584" s="755"/>
      <c r="AI584" s="755"/>
      <c r="AJ584" s="755"/>
      <c r="AK584" s="755"/>
      <c r="AL584" s="755"/>
      <c r="AM584" s="755"/>
      <c r="AN584" s="755"/>
      <c r="AO584" s="755"/>
      <c r="AP584" s="755"/>
      <c r="AQ584" s="755"/>
      <c r="AR584" s="755"/>
      <c r="AS584" s="755"/>
      <c r="AT584" s="755"/>
      <c r="AU584" s="755"/>
      <c r="AV584" s="755"/>
      <c r="AW584" s="755"/>
      <c r="AX584" s="755"/>
      <c r="AY584" s="755"/>
      <c r="AZ584" s="755"/>
      <c r="BA584" s="755"/>
      <c r="BB584" s="755"/>
      <c r="BC584" s="755"/>
      <c r="BD584" s="755"/>
      <c r="BE584" s="755"/>
      <c r="BF584" s="755"/>
      <c r="BG584" s="755"/>
      <c r="BH584" s="755"/>
      <c r="BI584" s="755"/>
      <c r="BJ584" s="755"/>
      <c r="BK584" s="755"/>
      <c r="BL584" s="755"/>
      <c r="BM584" s="755"/>
      <c r="BN584" s="755"/>
      <c r="BO584" s="755"/>
      <c r="BP584" s="755"/>
      <c r="BQ584" s="755"/>
      <c r="BR584" s="755"/>
      <c r="BS584" s="755"/>
      <c r="BT584" s="755"/>
      <c r="BU584" s="755"/>
      <c r="BV584" s="755"/>
      <c r="BW584" s="755"/>
      <c r="BX584" s="755"/>
      <c r="BY584" s="755"/>
      <c r="BZ584" s="755"/>
      <c r="CA584" s="755"/>
      <c r="CB584" s="755"/>
      <c r="CC584" s="755"/>
      <c r="CD584" s="755"/>
      <c r="CE584" s="755"/>
      <c r="CF584" s="755"/>
      <c r="CG584" s="755"/>
      <c r="CH584" s="755"/>
      <c r="CI584" s="755"/>
      <c r="CJ584" s="755"/>
      <c r="CK584" s="755"/>
      <c r="CL584" s="755"/>
      <c r="CM584" s="755"/>
      <c r="CN584" s="755"/>
      <c r="CO584" s="755"/>
      <c r="CP584" s="755"/>
      <c r="CQ584" s="755"/>
      <c r="CR584" s="755"/>
      <c r="CS584" s="755"/>
      <c r="CT584" s="755"/>
      <c r="CU584" s="755"/>
      <c r="CV584" s="755"/>
      <c r="CW584" s="755"/>
      <c r="CX584" s="755"/>
      <c r="CY584" s="755"/>
      <c r="CZ584" s="755"/>
      <c r="DA584" s="755"/>
      <c r="DB584" s="755"/>
      <c r="DC584" s="755"/>
      <c r="DD584" s="755"/>
      <c r="DE584" s="755"/>
      <c r="DF584" s="755"/>
      <c r="DG584" s="755"/>
      <c r="DH584" s="755"/>
      <c r="DI584" s="755"/>
      <c r="DJ584" s="755"/>
      <c r="DK584" s="755"/>
      <c r="DL584" s="755"/>
      <c r="DM584" s="755"/>
      <c r="DN584" s="755"/>
      <c r="DO584" s="755"/>
      <c r="DP584" s="755"/>
      <c r="DQ584" s="755"/>
      <c r="DR584" s="755"/>
      <c r="DS584" s="755"/>
      <c r="DT584" s="755"/>
      <c r="DU584" s="755"/>
      <c r="DV584" s="755"/>
      <c r="DW584" s="755"/>
      <c r="DX584" s="755"/>
      <c r="DY584" s="755"/>
      <c r="DZ584" s="755"/>
      <c r="EA584" s="755"/>
      <c r="EB584" s="755"/>
      <c r="EC584" s="755"/>
      <c r="ED584" s="755"/>
      <c r="EE584" s="755"/>
      <c r="EF584" s="755"/>
      <c r="EG584" s="755"/>
      <c r="EH584" s="755"/>
      <c r="EI584" s="755"/>
      <c r="EJ584" s="755"/>
      <c r="EK584" s="755"/>
      <c r="EL584" s="755"/>
      <c r="EM584" s="755"/>
      <c r="EN584" s="755"/>
      <c r="EO584" s="755"/>
      <c r="EP584" s="755"/>
      <c r="EQ584" s="755"/>
      <c r="ER584" s="755"/>
      <c r="ES584" s="755"/>
      <c r="ET584" s="755"/>
      <c r="EU584" s="755"/>
      <c r="EV584" s="755"/>
      <c r="EW584" s="755"/>
      <c r="EX584" s="755"/>
      <c r="EY584" s="755"/>
      <c r="EZ584" s="755"/>
      <c r="FA584" s="755"/>
      <c r="FB584" s="755"/>
      <c r="FC584" s="755"/>
      <c r="FD584" s="755"/>
      <c r="FE584" s="755"/>
      <c r="FF584" s="755"/>
      <c r="FG584" s="755"/>
      <c r="FH584" s="755"/>
      <c r="FI584" s="755"/>
      <c r="FJ584" s="755"/>
      <c r="FK584" s="755"/>
      <c r="FL584" s="755"/>
      <c r="FM584" s="755"/>
      <c r="FN584" s="755"/>
      <c r="FO584" s="755"/>
      <c r="FP584" s="755"/>
      <c r="FQ584" s="755"/>
      <c r="FR584" s="755"/>
      <c r="FS584" s="755"/>
      <c r="FT584" s="755"/>
      <c r="FU584" s="755"/>
      <c r="FV584" s="755"/>
      <c r="FW584" s="755"/>
      <c r="FX584" s="755"/>
      <c r="FY584" s="755"/>
      <c r="FZ584" s="755"/>
      <c r="GA584" s="755"/>
      <c r="GB584" s="755"/>
      <c r="GC584" s="755"/>
      <c r="GD584" s="755"/>
      <c r="GE584" s="755"/>
      <c r="GF584" s="755"/>
      <c r="GG584" s="755"/>
      <c r="GH584" s="755"/>
      <c r="GI584" s="755"/>
      <c r="GJ584" s="755"/>
      <c r="GK584" s="755"/>
      <c r="GL584" s="755"/>
      <c r="GM584" s="755"/>
      <c r="GN584" s="755"/>
      <c r="GO584" s="755"/>
      <c r="GP584" s="755"/>
      <c r="GQ584" s="755"/>
      <c r="GR584" s="755"/>
      <c r="GS584" s="755"/>
      <c r="GT584" s="755"/>
      <c r="GU584" s="755"/>
      <c r="GV584" s="755"/>
      <c r="GW584" s="755"/>
      <c r="GX584" s="755"/>
      <c r="GY584" s="755"/>
      <c r="GZ584" s="755"/>
      <c r="HA584" s="755"/>
      <c r="HB584" s="755"/>
      <c r="HC584" s="755"/>
      <c r="HD584" s="755"/>
      <c r="HE584" s="755"/>
      <c r="HF584" s="755"/>
      <c r="HG584" s="755"/>
      <c r="HH584" s="755"/>
      <c r="HI584" s="755"/>
      <c r="HJ584" s="755"/>
      <c r="HK584" s="755"/>
      <c r="HL584" s="755"/>
      <c r="HM584" s="755"/>
      <c r="HN584" s="755"/>
    </row>
    <row r="585" spans="1:222" s="756" customFormat="1" ht="18.75" customHeight="1" x14ac:dyDescent="0.25">
      <c r="A585" s="732">
        <v>522</v>
      </c>
      <c r="B585" s="752" t="s">
        <v>4558</v>
      </c>
      <c r="C585" s="752" t="s">
        <v>168</v>
      </c>
      <c r="D585" s="752" t="s">
        <v>12</v>
      </c>
      <c r="E585" s="732">
        <v>0</v>
      </c>
      <c r="F585" s="732">
        <v>20</v>
      </c>
      <c r="G585" s="776" t="str">
        <f t="shared" si="10"/>
        <v>Kém</v>
      </c>
      <c r="H585" s="739"/>
      <c r="I585" s="755"/>
      <c r="J585" s="755"/>
      <c r="K585" s="755"/>
      <c r="L585" s="755"/>
      <c r="M585" s="755"/>
      <c r="N585" s="755"/>
      <c r="O585" s="755"/>
      <c r="P585" s="755"/>
      <c r="Q585" s="755"/>
      <c r="R585" s="755"/>
      <c r="S585" s="755"/>
      <c r="T585" s="755"/>
      <c r="U585" s="755"/>
      <c r="V585" s="755"/>
      <c r="W585" s="755"/>
      <c r="X585" s="755"/>
      <c r="Y585" s="755"/>
      <c r="Z585" s="755"/>
      <c r="AA585" s="755"/>
      <c r="AB585" s="755"/>
      <c r="AC585" s="755"/>
      <c r="AD585" s="755"/>
      <c r="AE585" s="755"/>
      <c r="AF585" s="755"/>
      <c r="AG585" s="755"/>
      <c r="AH585" s="755"/>
      <c r="AI585" s="755"/>
      <c r="AJ585" s="755"/>
      <c r="AK585" s="755"/>
      <c r="AL585" s="755"/>
      <c r="AM585" s="755"/>
      <c r="AN585" s="755"/>
      <c r="AO585" s="755"/>
      <c r="AP585" s="755"/>
      <c r="AQ585" s="755"/>
      <c r="AR585" s="755"/>
      <c r="AS585" s="755"/>
      <c r="AT585" s="755"/>
      <c r="AU585" s="755"/>
      <c r="AV585" s="755"/>
      <c r="AW585" s="755"/>
      <c r="AX585" s="755"/>
      <c r="AY585" s="755"/>
      <c r="AZ585" s="755"/>
      <c r="BA585" s="755"/>
      <c r="BB585" s="755"/>
      <c r="BC585" s="755"/>
      <c r="BD585" s="755"/>
      <c r="BE585" s="755"/>
      <c r="BF585" s="755"/>
      <c r="BG585" s="755"/>
      <c r="BH585" s="755"/>
      <c r="BI585" s="755"/>
      <c r="BJ585" s="755"/>
      <c r="BK585" s="755"/>
      <c r="BL585" s="755"/>
      <c r="BM585" s="755"/>
      <c r="BN585" s="755"/>
      <c r="BO585" s="755"/>
      <c r="BP585" s="755"/>
      <c r="BQ585" s="755"/>
      <c r="BR585" s="755"/>
      <c r="BS585" s="755"/>
      <c r="BT585" s="755"/>
      <c r="BU585" s="755"/>
      <c r="BV585" s="755"/>
      <c r="BW585" s="755"/>
      <c r="BX585" s="755"/>
      <c r="BY585" s="755"/>
      <c r="BZ585" s="755"/>
      <c r="CA585" s="755"/>
      <c r="CB585" s="755"/>
      <c r="CC585" s="755"/>
      <c r="CD585" s="755"/>
      <c r="CE585" s="755"/>
      <c r="CF585" s="755"/>
      <c r="CG585" s="755"/>
      <c r="CH585" s="755"/>
      <c r="CI585" s="755"/>
      <c r="CJ585" s="755"/>
      <c r="CK585" s="755"/>
      <c r="CL585" s="755"/>
      <c r="CM585" s="755"/>
      <c r="CN585" s="755"/>
      <c r="CO585" s="755"/>
      <c r="CP585" s="755"/>
      <c r="CQ585" s="755"/>
      <c r="CR585" s="755"/>
      <c r="CS585" s="755"/>
      <c r="CT585" s="755"/>
      <c r="CU585" s="755"/>
      <c r="CV585" s="755"/>
      <c r="CW585" s="755"/>
      <c r="CX585" s="755"/>
      <c r="CY585" s="755"/>
      <c r="CZ585" s="755"/>
      <c r="DA585" s="755"/>
      <c r="DB585" s="755"/>
      <c r="DC585" s="755"/>
      <c r="DD585" s="755"/>
      <c r="DE585" s="755"/>
      <c r="DF585" s="755"/>
      <c r="DG585" s="755"/>
      <c r="DH585" s="755"/>
      <c r="DI585" s="755"/>
      <c r="DJ585" s="755"/>
      <c r="DK585" s="755"/>
      <c r="DL585" s="755"/>
      <c r="DM585" s="755"/>
      <c r="DN585" s="755"/>
      <c r="DO585" s="755"/>
      <c r="DP585" s="755"/>
      <c r="DQ585" s="755"/>
      <c r="DR585" s="755"/>
      <c r="DS585" s="755"/>
      <c r="DT585" s="755"/>
      <c r="DU585" s="755"/>
      <c r="DV585" s="755"/>
      <c r="DW585" s="755"/>
      <c r="DX585" s="755"/>
      <c r="DY585" s="755"/>
      <c r="DZ585" s="755"/>
      <c r="EA585" s="755"/>
      <c r="EB585" s="755"/>
      <c r="EC585" s="755"/>
      <c r="ED585" s="755"/>
      <c r="EE585" s="755"/>
      <c r="EF585" s="755"/>
      <c r="EG585" s="755"/>
      <c r="EH585" s="755"/>
      <c r="EI585" s="755"/>
      <c r="EJ585" s="755"/>
      <c r="EK585" s="755"/>
      <c r="EL585" s="755"/>
      <c r="EM585" s="755"/>
      <c r="EN585" s="755"/>
      <c r="EO585" s="755"/>
      <c r="EP585" s="755"/>
      <c r="EQ585" s="755"/>
      <c r="ER585" s="755"/>
      <c r="ES585" s="755"/>
      <c r="ET585" s="755"/>
      <c r="EU585" s="755"/>
      <c r="EV585" s="755"/>
      <c r="EW585" s="755"/>
      <c r="EX585" s="755"/>
      <c r="EY585" s="755"/>
      <c r="EZ585" s="755"/>
      <c r="FA585" s="755"/>
      <c r="FB585" s="755"/>
      <c r="FC585" s="755"/>
      <c r="FD585" s="755"/>
      <c r="FE585" s="755"/>
      <c r="FF585" s="755"/>
      <c r="FG585" s="755"/>
      <c r="FH585" s="755"/>
      <c r="FI585" s="755"/>
      <c r="FJ585" s="755"/>
      <c r="FK585" s="755"/>
      <c r="FL585" s="755"/>
      <c r="FM585" s="755"/>
      <c r="FN585" s="755"/>
      <c r="FO585" s="755"/>
      <c r="FP585" s="755"/>
      <c r="FQ585" s="755"/>
      <c r="FR585" s="755"/>
      <c r="FS585" s="755"/>
      <c r="FT585" s="755"/>
      <c r="FU585" s="755"/>
      <c r="FV585" s="755"/>
      <c r="FW585" s="755"/>
      <c r="FX585" s="755"/>
      <c r="FY585" s="755"/>
      <c r="FZ585" s="755"/>
      <c r="GA585" s="755"/>
      <c r="GB585" s="755"/>
      <c r="GC585" s="755"/>
      <c r="GD585" s="755"/>
      <c r="GE585" s="755"/>
      <c r="GF585" s="755"/>
      <c r="GG585" s="755"/>
      <c r="GH585" s="755"/>
      <c r="GI585" s="755"/>
      <c r="GJ585" s="755"/>
      <c r="GK585" s="755"/>
      <c r="GL585" s="755"/>
      <c r="GM585" s="755"/>
      <c r="GN585" s="755"/>
      <c r="GO585" s="755"/>
      <c r="GP585" s="755"/>
      <c r="GQ585" s="755"/>
      <c r="GR585" s="755"/>
      <c r="GS585" s="755"/>
      <c r="GT585" s="755"/>
      <c r="GU585" s="755"/>
      <c r="GV585" s="755"/>
      <c r="GW585" s="755"/>
      <c r="GX585" s="755"/>
      <c r="GY585" s="755"/>
      <c r="GZ585" s="755"/>
      <c r="HA585" s="755"/>
      <c r="HB585" s="755"/>
      <c r="HC585" s="755"/>
      <c r="HD585" s="755"/>
      <c r="HE585" s="755"/>
      <c r="HF585" s="755"/>
      <c r="HG585" s="755"/>
      <c r="HH585" s="755"/>
      <c r="HI585" s="755"/>
      <c r="HJ585" s="755"/>
      <c r="HK585" s="755"/>
      <c r="HL585" s="755"/>
      <c r="HM585" s="755"/>
      <c r="HN585" s="755"/>
    </row>
    <row r="586" spans="1:222" s="756" customFormat="1" ht="18.75" customHeight="1" x14ac:dyDescent="0.25">
      <c r="A586" s="732">
        <v>523</v>
      </c>
      <c r="B586" s="768" t="s">
        <v>4559</v>
      </c>
      <c r="C586" s="758" t="s">
        <v>81</v>
      </c>
      <c r="D586" s="758" t="s">
        <v>12</v>
      </c>
      <c r="E586" s="732">
        <v>2.5</v>
      </c>
      <c r="F586" s="732">
        <v>90</v>
      </c>
      <c r="G586" s="776" t="str">
        <f t="shared" si="10"/>
        <v>Xuất sắc</v>
      </c>
      <c r="H586" s="732"/>
      <c r="I586" s="755"/>
      <c r="J586" s="755"/>
      <c r="K586" s="755"/>
      <c r="L586" s="755"/>
      <c r="M586" s="755"/>
      <c r="N586" s="755"/>
      <c r="O586" s="755"/>
      <c r="P586" s="755"/>
      <c r="Q586" s="755"/>
      <c r="R586" s="755"/>
      <c r="S586" s="755"/>
      <c r="T586" s="755"/>
      <c r="U586" s="755"/>
      <c r="V586" s="755"/>
      <c r="W586" s="755"/>
      <c r="X586" s="755"/>
      <c r="Y586" s="755"/>
      <c r="Z586" s="755"/>
      <c r="AA586" s="755"/>
      <c r="AB586" s="755"/>
      <c r="AC586" s="755"/>
      <c r="AD586" s="755"/>
      <c r="AE586" s="755"/>
      <c r="AF586" s="755"/>
      <c r="AG586" s="755"/>
      <c r="AH586" s="755"/>
      <c r="AI586" s="755"/>
      <c r="AJ586" s="755"/>
      <c r="AK586" s="755"/>
      <c r="AL586" s="755"/>
      <c r="AM586" s="755"/>
      <c r="AN586" s="755"/>
      <c r="AO586" s="755"/>
      <c r="AP586" s="755"/>
      <c r="AQ586" s="755"/>
      <c r="AR586" s="755"/>
      <c r="AS586" s="755"/>
      <c r="AT586" s="755"/>
      <c r="AU586" s="755"/>
      <c r="AV586" s="755"/>
      <c r="AW586" s="755"/>
      <c r="AX586" s="755"/>
      <c r="AY586" s="755"/>
      <c r="AZ586" s="755"/>
      <c r="BA586" s="755"/>
      <c r="BB586" s="755"/>
      <c r="BC586" s="755"/>
      <c r="BD586" s="755"/>
      <c r="BE586" s="755"/>
      <c r="BF586" s="755"/>
      <c r="BG586" s="755"/>
      <c r="BH586" s="755"/>
      <c r="BI586" s="755"/>
      <c r="BJ586" s="755"/>
      <c r="BK586" s="755"/>
      <c r="BL586" s="755"/>
      <c r="BM586" s="755"/>
      <c r="BN586" s="755"/>
      <c r="BO586" s="755"/>
      <c r="BP586" s="755"/>
      <c r="BQ586" s="755"/>
      <c r="BR586" s="755"/>
      <c r="BS586" s="755"/>
      <c r="BT586" s="755"/>
      <c r="BU586" s="755"/>
      <c r="BV586" s="755"/>
      <c r="BW586" s="755"/>
      <c r="BX586" s="755"/>
      <c r="BY586" s="755"/>
      <c r="BZ586" s="755"/>
      <c r="CA586" s="755"/>
      <c r="CB586" s="755"/>
      <c r="CC586" s="755"/>
      <c r="CD586" s="755"/>
      <c r="CE586" s="755"/>
      <c r="CF586" s="755"/>
      <c r="CG586" s="755"/>
      <c r="CH586" s="755"/>
      <c r="CI586" s="755"/>
      <c r="CJ586" s="755"/>
      <c r="CK586" s="755"/>
      <c r="CL586" s="755"/>
      <c r="CM586" s="755"/>
      <c r="CN586" s="755"/>
      <c r="CO586" s="755"/>
      <c r="CP586" s="755"/>
      <c r="CQ586" s="755"/>
      <c r="CR586" s="755"/>
      <c r="CS586" s="755"/>
      <c r="CT586" s="755"/>
      <c r="CU586" s="755"/>
      <c r="CV586" s="755"/>
      <c r="CW586" s="755"/>
      <c r="CX586" s="755"/>
      <c r="CY586" s="755"/>
      <c r="CZ586" s="755"/>
      <c r="DA586" s="755"/>
      <c r="DB586" s="755"/>
      <c r="DC586" s="755"/>
      <c r="DD586" s="755"/>
      <c r="DE586" s="755"/>
      <c r="DF586" s="755"/>
      <c r="DG586" s="755"/>
      <c r="DH586" s="755"/>
      <c r="DI586" s="755"/>
      <c r="DJ586" s="755"/>
      <c r="DK586" s="755"/>
      <c r="DL586" s="755"/>
      <c r="DM586" s="755"/>
      <c r="DN586" s="755"/>
      <c r="DO586" s="755"/>
      <c r="DP586" s="755"/>
      <c r="DQ586" s="755"/>
      <c r="DR586" s="755"/>
      <c r="DS586" s="755"/>
      <c r="DT586" s="755"/>
      <c r="DU586" s="755"/>
      <c r="DV586" s="755"/>
      <c r="DW586" s="755"/>
      <c r="DX586" s="755"/>
      <c r="DY586" s="755"/>
      <c r="DZ586" s="755"/>
      <c r="EA586" s="755"/>
      <c r="EB586" s="755"/>
      <c r="EC586" s="755"/>
      <c r="ED586" s="755"/>
      <c r="EE586" s="755"/>
      <c r="EF586" s="755"/>
      <c r="EG586" s="755"/>
      <c r="EH586" s="755"/>
      <c r="EI586" s="755"/>
      <c r="EJ586" s="755"/>
      <c r="EK586" s="755"/>
      <c r="EL586" s="755"/>
      <c r="EM586" s="755"/>
      <c r="EN586" s="755"/>
      <c r="EO586" s="755"/>
      <c r="EP586" s="755"/>
      <c r="EQ586" s="755"/>
      <c r="ER586" s="755"/>
      <c r="ES586" s="755"/>
      <c r="ET586" s="755"/>
      <c r="EU586" s="755"/>
      <c r="EV586" s="755"/>
      <c r="EW586" s="755"/>
      <c r="EX586" s="755"/>
      <c r="EY586" s="755"/>
      <c r="EZ586" s="755"/>
      <c r="FA586" s="755"/>
      <c r="FB586" s="755"/>
      <c r="FC586" s="755"/>
      <c r="FD586" s="755"/>
      <c r="FE586" s="755"/>
      <c r="FF586" s="755"/>
      <c r="FG586" s="755"/>
      <c r="FH586" s="755"/>
      <c r="FI586" s="755"/>
      <c r="FJ586" s="755"/>
      <c r="FK586" s="755"/>
      <c r="FL586" s="755"/>
      <c r="FM586" s="755"/>
      <c r="FN586" s="755"/>
      <c r="FO586" s="755"/>
      <c r="FP586" s="755"/>
      <c r="FQ586" s="755"/>
      <c r="FR586" s="755"/>
      <c r="FS586" s="755"/>
      <c r="FT586" s="755"/>
      <c r="FU586" s="755"/>
      <c r="FV586" s="755"/>
      <c r="FW586" s="755"/>
      <c r="FX586" s="755"/>
      <c r="FY586" s="755"/>
      <c r="FZ586" s="755"/>
      <c r="GA586" s="755"/>
      <c r="GB586" s="755"/>
      <c r="GC586" s="755"/>
      <c r="GD586" s="755"/>
      <c r="GE586" s="755"/>
      <c r="GF586" s="755"/>
      <c r="GG586" s="755"/>
      <c r="GH586" s="755"/>
      <c r="GI586" s="755"/>
      <c r="GJ586" s="755"/>
      <c r="GK586" s="755"/>
      <c r="GL586" s="755"/>
      <c r="GM586" s="755"/>
      <c r="GN586" s="755"/>
      <c r="GO586" s="755"/>
      <c r="GP586" s="755"/>
      <c r="GQ586" s="755"/>
      <c r="GR586" s="755"/>
      <c r="GS586" s="755"/>
      <c r="GT586" s="755"/>
      <c r="GU586" s="755"/>
      <c r="GV586" s="755"/>
      <c r="GW586" s="755"/>
      <c r="GX586" s="755"/>
      <c r="GY586" s="755"/>
      <c r="GZ586" s="755"/>
      <c r="HA586" s="755"/>
      <c r="HB586" s="755"/>
      <c r="HC586" s="755"/>
      <c r="HD586" s="755"/>
      <c r="HE586" s="755"/>
      <c r="HF586" s="755"/>
      <c r="HG586" s="755"/>
      <c r="HH586" s="755"/>
      <c r="HI586" s="755"/>
      <c r="HJ586" s="755"/>
      <c r="HK586" s="755"/>
      <c r="HL586" s="755"/>
      <c r="HM586" s="755"/>
      <c r="HN586" s="755"/>
    </row>
    <row r="587" spans="1:222" s="756" customFormat="1" ht="18.75" customHeight="1" x14ac:dyDescent="0.25">
      <c r="A587" s="732">
        <v>524</v>
      </c>
      <c r="B587" s="768" t="s">
        <v>4560</v>
      </c>
      <c r="C587" s="758" t="s">
        <v>51</v>
      </c>
      <c r="D587" s="758" t="s">
        <v>1550</v>
      </c>
      <c r="E587" s="732">
        <v>1.88</v>
      </c>
      <c r="F587" s="732">
        <v>88</v>
      </c>
      <c r="G587" s="776" t="str">
        <f t="shared" si="10"/>
        <v>Tốt</v>
      </c>
      <c r="H587" s="732"/>
      <c r="I587" s="755"/>
      <c r="J587" s="755"/>
      <c r="K587" s="755"/>
      <c r="L587" s="755"/>
      <c r="M587" s="755"/>
      <c r="N587" s="755"/>
      <c r="O587" s="755"/>
      <c r="P587" s="755"/>
      <c r="Q587" s="755"/>
      <c r="R587" s="755"/>
      <c r="S587" s="755"/>
      <c r="T587" s="755"/>
      <c r="U587" s="755"/>
      <c r="V587" s="755"/>
      <c r="W587" s="755"/>
      <c r="X587" s="755"/>
      <c r="Y587" s="755"/>
      <c r="Z587" s="755"/>
      <c r="AA587" s="755"/>
      <c r="AB587" s="755"/>
      <c r="AC587" s="755"/>
      <c r="AD587" s="755"/>
      <c r="AE587" s="755"/>
      <c r="AF587" s="755"/>
      <c r="AG587" s="755"/>
      <c r="AH587" s="755"/>
      <c r="AI587" s="755"/>
      <c r="AJ587" s="755"/>
      <c r="AK587" s="755"/>
      <c r="AL587" s="755"/>
      <c r="AM587" s="755"/>
      <c r="AN587" s="755"/>
      <c r="AO587" s="755"/>
      <c r="AP587" s="755"/>
      <c r="AQ587" s="755"/>
      <c r="AR587" s="755"/>
      <c r="AS587" s="755"/>
      <c r="AT587" s="755"/>
      <c r="AU587" s="755"/>
      <c r="AV587" s="755"/>
      <c r="AW587" s="755"/>
      <c r="AX587" s="755"/>
      <c r="AY587" s="755"/>
      <c r="AZ587" s="755"/>
      <c r="BA587" s="755"/>
      <c r="BB587" s="755"/>
      <c r="BC587" s="755"/>
      <c r="BD587" s="755"/>
      <c r="BE587" s="755"/>
      <c r="BF587" s="755"/>
      <c r="BG587" s="755"/>
      <c r="BH587" s="755"/>
      <c r="BI587" s="755"/>
      <c r="BJ587" s="755"/>
      <c r="BK587" s="755"/>
      <c r="BL587" s="755"/>
      <c r="BM587" s="755"/>
      <c r="BN587" s="755"/>
      <c r="BO587" s="755"/>
      <c r="BP587" s="755"/>
      <c r="BQ587" s="755"/>
      <c r="BR587" s="755"/>
      <c r="BS587" s="755"/>
      <c r="BT587" s="755"/>
      <c r="BU587" s="755"/>
      <c r="BV587" s="755"/>
      <c r="BW587" s="755"/>
      <c r="BX587" s="755"/>
      <c r="BY587" s="755"/>
      <c r="BZ587" s="755"/>
      <c r="CA587" s="755"/>
      <c r="CB587" s="755"/>
      <c r="CC587" s="755"/>
      <c r="CD587" s="755"/>
      <c r="CE587" s="755"/>
      <c r="CF587" s="755"/>
      <c r="CG587" s="755"/>
      <c r="CH587" s="755"/>
      <c r="CI587" s="755"/>
      <c r="CJ587" s="755"/>
      <c r="CK587" s="755"/>
      <c r="CL587" s="755"/>
      <c r="CM587" s="755"/>
      <c r="CN587" s="755"/>
      <c r="CO587" s="755"/>
      <c r="CP587" s="755"/>
      <c r="CQ587" s="755"/>
      <c r="CR587" s="755"/>
      <c r="CS587" s="755"/>
      <c r="CT587" s="755"/>
      <c r="CU587" s="755"/>
      <c r="CV587" s="755"/>
      <c r="CW587" s="755"/>
      <c r="CX587" s="755"/>
      <c r="CY587" s="755"/>
      <c r="CZ587" s="755"/>
      <c r="DA587" s="755"/>
      <c r="DB587" s="755"/>
      <c r="DC587" s="755"/>
      <c r="DD587" s="755"/>
      <c r="DE587" s="755"/>
      <c r="DF587" s="755"/>
      <c r="DG587" s="755"/>
      <c r="DH587" s="755"/>
      <c r="DI587" s="755"/>
      <c r="DJ587" s="755"/>
      <c r="DK587" s="755"/>
      <c r="DL587" s="755"/>
      <c r="DM587" s="755"/>
      <c r="DN587" s="755"/>
      <c r="DO587" s="755"/>
      <c r="DP587" s="755"/>
      <c r="DQ587" s="755"/>
      <c r="DR587" s="755"/>
      <c r="DS587" s="755"/>
      <c r="DT587" s="755"/>
      <c r="DU587" s="755"/>
      <c r="DV587" s="755"/>
      <c r="DW587" s="755"/>
      <c r="DX587" s="755"/>
      <c r="DY587" s="755"/>
      <c r="DZ587" s="755"/>
      <c r="EA587" s="755"/>
      <c r="EB587" s="755"/>
      <c r="EC587" s="755"/>
      <c r="ED587" s="755"/>
      <c r="EE587" s="755"/>
      <c r="EF587" s="755"/>
      <c r="EG587" s="755"/>
      <c r="EH587" s="755"/>
      <c r="EI587" s="755"/>
      <c r="EJ587" s="755"/>
      <c r="EK587" s="755"/>
      <c r="EL587" s="755"/>
      <c r="EM587" s="755"/>
      <c r="EN587" s="755"/>
      <c r="EO587" s="755"/>
      <c r="EP587" s="755"/>
      <c r="EQ587" s="755"/>
      <c r="ER587" s="755"/>
      <c r="ES587" s="755"/>
      <c r="ET587" s="755"/>
      <c r="EU587" s="755"/>
      <c r="EV587" s="755"/>
      <c r="EW587" s="755"/>
      <c r="EX587" s="755"/>
      <c r="EY587" s="755"/>
      <c r="EZ587" s="755"/>
      <c r="FA587" s="755"/>
      <c r="FB587" s="755"/>
      <c r="FC587" s="755"/>
      <c r="FD587" s="755"/>
      <c r="FE587" s="755"/>
      <c r="FF587" s="755"/>
      <c r="FG587" s="755"/>
      <c r="FH587" s="755"/>
      <c r="FI587" s="755"/>
      <c r="FJ587" s="755"/>
      <c r="FK587" s="755"/>
      <c r="FL587" s="755"/>
      <c r="FM587" s="755"/>
      <c r="FN587" s="755"/>
      <c r="FO587" s="755"/>
      <c r="FP587" s="755"/>
      <c r="FQ587" s="755"/>
      <c r="FR587" s="755"/>
      <c r="FS587" s="755"/>
      <c r="FT587" s="755"/>
      <c r="FU587" s="755"/>
      <c r="FV587" s="755"/>
      <c r="FW587" s="755"/>
      <c r="FX587" s="755"/>
      <c r="FY587" s="755"/>
      <c r="FZ587" s="755"/>
      <c r="GA587" s="755"/>
      <c r="GB587" s="755"/>
      <c r="GC587" s="755"/>
      <c r="GD587" s="755"/>
      <c r="GE587" s="755"/>
      <c r="GF587" s="755"/>
      <c r="GG587" s="755"/>
      <c r="GH587" s="755"/>
      <c r="GI587" s="755"/>
      <c r="GJ587" s="755"/>
      <c r="GK587" s="755"/>
      <c r="GL587" s="755"/>
      <c r="GM587" s="755"/>
      <c r="GN587" s="755"/>
      <c r="GO587" s="755"/>
      <c r="GP587" s="755"/>
      <c r="GQ587" s="755"/>
      <c r="GR587" s="755"/>
      <c r="GS587" s="755"/>
      <c r="GT587" s="755"/>
      <c r="GU587" s="755"/>
      <c r="GV587" s="755"/>
      <c r="GW587" s="755"/>
      <c r="GX587" s="755"/>
      <c r="GY587" s="755"/>
      <c r="GZ587" s="755"/>
      <c r="HA587" s="755"/>
      <c r="HB587" s="755"/>
      <c r="HC587" s="755"/>
      <c r="HD587" s="755"/>
      <c r="HE587" s="755"/>
      <c r="HF587" s="755"/>
      <c r="HG587" s="755"/>
      <c r="HH587" s="755"/>
      <c r="HI587" s="755"/>
      <c r="HJ587" s="755"/>
      <c r="HK587" s="755"/>
      <c r="HL587" s="755"/>
      <c r="HM587" s="755"/>
      <c r="HN587" s="755"/>
    </row>
    <row r="588" spans="1:222" s="756" customFormat="1" ht="18.75" customHeight="1" x14ac:dyDescent="0.25">
      <c r="A588" s="732">
        <v>525</v>
      </c>
      <c r="B588" s="752" t="s">
        <v>4561</v>
      </c>
      <c r="C588" s="752" t="s">
        <v>139</v>
      </c>
      <c r="D588" s="752" t="s">
        <v>207</v>
      </c>
      <c r="E588" s="732">
        <v>1.38</v>
      </c>
      <c r="F588" s="732">
        <v>95</v>
      </c>
      <c r="G588" s="776" t="str">
        <f t="shared" si="10"/>
        <v>Xuất sắc</v>
      </c>
      <c r="H588" s="732"/>
      <c r="I588" s="755"/>
      <c r="J588" s="755"/>
      <c r="K588" s="755"/>
      <c r="L588" s="755"/>
      <c r="M588" s="755"/>
      <c r="N588" s="755"/>
      <c r="O588" s="755"/>
      <c r="P588" s="755"/>
      <c r="Q588" s="755"/>
      <c r="R588" s="755"/>
      <c r="S588" s="755"/>
      <c r="T588" s="755"/>
      <c r="U588" s="755"/>
      <c r="V588" s="755"/>
      <c r="W588" s="755"/>
      <c r="X588" s="755"/>
      <c r="Y588" s="755"/>
      <c r="Z588" s="755"/>
      <c r="AA588" s="755"/>
      <c r="AB588" s="755"/>
      <c r="AC588" s="755"/>
      <c r="AD588" s="755"/>
      <c r="AE588" s="755"/>
      <c r="AF588" s="755"/>
      <c r="AG588" s="755"/>
      <c r="AH588" s="755"/>
      <c r="AI588" s="755"/>
      <c r="AJ588" s="755"/>
      <c r="AK588" s="755"/>
      <c r="AL588" s="755"/>
      <c r="AM588" s="755"/>
      <c r="AN588" s="755"/>
      <c r="AO588" s="755"/>
      <c r="AP588" s="755"/>
      <c r="AQ588" s="755"/>
      <c r="AR588" s="755"/>
      <c r="AS588" s="755"/>
      <c r="AT588" s="755"/>
      <c r="AU588" s="755"/>
      <c r="AV588" s="755"/>
      <c r="AW588" s="755"/>
      <c r="AX588" s="755"/>
      <c r="AY588" s="755"/>
      <c r="AZ588" s="755"/>
      <c r="BA588" s="755"/>
      <c r="BB588" s="755"/>
      <c r="BC588" s="755"/>
      <c r="BD588" s="755"/>
      <c r="BE588" s="755"/>
      <c r="BF588" s="755"/>
      <c r="BG588" s="755"/>
      <c r="BH588" s="755"/>
      <c r="BI588" s="755"/>
      <c r="BJ588" s="755"/>
      <c r="BK588" s="755"/>
      <c r="BL588" s="755"/>
      <c r="BM588" s="755"/>
      <c r="BN588" s="755"/>
      <c r="BO588" s="755"/>
      <c r="BP588" s="755"/>
      <c r="BQ588" s="755"/>
      <c r="BR588" s="755"/>
      <c r="BS588" s="755"/>
      <c r="BT588" s="755"/>
      <c r="BU588" s="755"/>
      <c r="BV588" s="755"/>
      <c r="BW588" s="755"/>
      <c r="BX588" s="755"/>
      <c r="BY588" s="755"/>
      <c r="BZ588" s="755"/>
      <c r="CA588" s="755"/>
      <c r="CB588" s="755"/>
      <c r="CC588" s="755"/>
      <c r="CD588" s="755"/>
      <c r="CE588" s="755"/>
      <c r="CF588" s="755"/>
      <c r="CG588" s="755"/>
      <c r="CH588" s="755"/>
      <c r="CI588" s="755"/>
      <c r="CJ588" s="755"/>
      <c r="CK588" s="755"/>
      <c r="CL588" s="755"/>
      <c r="CM588" s="755"/>
      <c r="CN588" s="755"/>
      <c r="CO588" s="755"/>
      <c r="CP588" s="755"/>
      <c r="CQ588" s="755"/>
      <c r="CR588" s="755"/>
      <c r="CS588" s="755"/>
      <c r="CT588" s="755"/>
      <c r="CU588" s="755"/>
      <c r="CV588" s="755"/>
      <c r="CW588" s="755"/>
      <c r="CX588" s="755"/>
      <c r="CY588" s="755"/>
      <c r="CZ588" s="755"/>
      <c r="DA588" s="755"/>
      <c r="DB588" s="755"/>
      <c r="DC588" s="755"/>
      <c r="DD588" s="755"/>
      <c r="DE588" s="755"/>
      <c r="DF588" s="755"/>
      <c r="DG588" s="755"/>
      <c r="DH588" s="755"/>
      <c r="DI588" s="755"/>
      <c r="DJ588" s="755"/>
      <c r="DK588" s="755"/>
      <c r="DL588" s="755"/>
      <c r="DM588" s="755"/>
      <c r="DN588" s="755"/>
      <c r="DO588" s="755"/>
      <c r="DP588" s="755"/>
      <c r="DQ588" s="755"/>
      <c r="DR588" s="755"/>
      <c r="DS588" s="755"/>
      <c r="DT588" s="755"/>
      <c r="DU588" s="755"/>
      <c r="DV588" s="755"/>
      <c r="DW588" s="755"/>
      <c r="DX588" s="755"/>
      <c r="DY588" s="755"/>
      <c r="DZ588" s="755"/>
      <c r="EA588" s="755"/>
      <c r="EB588" s="755"/>
      <c r="EC588" s="755"/>
      <c r="ED588" s="755"/>
      <c r="EE588" s="755"/>
      <c r="EF588" s="755"/>
      <c r="EG588" s="755"/>
      <c r="EH588" s="755"/>
      <c r="EI588" s="755"/>
      <c r="EJ588" s="755"/>
      <c r="EK588" s="755"/>
      <c r="EL588" s="755"/>
      <c r="EM588" s="755"/>
      <c r="EN588" s="755"/>
      <c r="EO588" s="755"/>
      <c r="EP588" s="755"/>
      <c r="EQ588" s="755"/>
      <c r="ER588" s="755"/>
      <c r="ES588" s="755"/>
      <c r="ET588" s="755"/>
      <c r="EU588" s="755"/>
      <c r="EV588" s="755"/>
      <c r="EW588" s="755"/>
      <c r="EX588" s="755"/>
      <c r="EY588" s="755"/>
      <c r="EZ588" s="755"/>
      <c r="FA588" s="755"/>
      <c r="FB588" s="755"/>
      <c r="FC588" s="755"/>
      <c r="FD588" s="755"/>
      <c r="FE588" s="755"/>
      <c r="FF588" s="755"/>
      <c r="FG588" s="755"/>
      <c r="FH588" s="755"/>
      <c r="FI588" s="755"/>
      <c r="FJ588" s="755"/>
      <c r="FK588" s="755"/>
      <c r="FL588" s="755"/>
      <c r="FM588" s="755"/>
      <c r="FN588" s="755"/>
      <c r="FO588" s="755"/>
      <c r="FP588" s="755"/>
      <c r="FQ588" s="755"/>
      <c r="FR588" s="755"/>
      <c r="FS588" s="755"/>
      <c r="FT588" s="755"/>
      <c r="FU588" s="755"/>
      <c r="FV588" s="755"/>
      <c r="FW588" s="755"/>
      <c r="FX588" s="755"/>
      <c r="FY588" s="755"/>
      <c r="FZ588" s="755"/>
      <c r="GA588" s="755"/>
      <c r="GB588" s="755"/>
      <c r="GC588" s="755"/>
      <c r="GD588" s="755"/>
      <c r="GE588" s="755"/>
      <c r="GF588" s="755"/>
      <c r="GG588" s="755"/>
      <c r="GH588" s="755"/>
      <c r="GI588" s="755"/>
      <c r="GJ588" s="755"/>
      <c r="GK588" s="755"/>
      <c r="GL588" s="755"/>
      <c r="GM588" s="755"/>
      <c r="GN588" s="755"/>
      <c r="GO588" s="755"/>
      <c r="GP588" s="755"/>
      <c r="GQ588" s="755"/>
      <c r="GR588" s="755"/>
      <c r="GS588" s="755"/>
      <c r="GT588" s="755"/>
      <c r="GU588" s="755"/>
      <c r="GV588" s="755"/>
      <c r="GW588" s="755"/>
      <c r="GX588" s="755"/>
      <c r="GY588" s="755"/>
      <c r="GZ588" s="755"/>
      <c r="HA588" s="755"/>
      <c r="HB588" s="755"/>
      <c r="HC588" s="755"/>
      <c r="HD588" s="755"/>
      <c r="HE588" s="755"/>
      <c r="HF588" s="755"/>
      <c r="HG588" s="755"/>
      <c r="HH588" s="755"/>
      <c r="HI588" s="755"/>
      <c r="HJ588" s="755"/>
      <c r="HK588" s="755"/>
      <c r="HL588" s="755"/>
      <c r="HM588" s="755"/>
      <c r="HN588" s="755"/>
    </row>
    <row r="589" spans="1:222" s="756" customFormat="1" ht="18.75" customHeight="1" x14ac:dyDescent="0.25">
      <c r="A589" s="732">
        <v>526</v>
      </c>
      <c r="B589" s="752" t="s">
        <v>4562</v>
      </c>
      <c r="C589" s="752" t="s">
        <v>128</v>
      </c>
      <c r="D589" s="752" t="s">
        <v>24</v>
      </c>
      <c r="E589" s="732">
        <v>1.88</v>
      </c>
      <c r="F589" s="732">
        <v>85</v>
      </c>
      <c r="G589" s="776" t="str">
        <f t="shared" si="10"/>
        <v>Tốt</v>
      </c>
      <c r="H589" s="732"/>
      <c r="I589" s="755"/>
      <c r="J589" s="755"/>
      <c r="K589" s="755"/>
      <c r="L589" s="755"/>
      <c r="M589" s="755"/>
      <c r="N589" s="755"/>
      <c r="O589" s="755"/>
      <c r="P589" s="755"/>
      <c r="Q589" s="755"/>
      <c r="R589" s="755"/>
      <c r="S589" s="755"/>
      <c r="T589" s="755"/>
      <c r="U589" s="755"/>
      <c r="V589" s="755"/>
      <c r="W589" s="755"/>
      <c r="X589" s="755"/>
      <c r="Y589" s="755"/>
      <c r="Z589" s="755"/>
      <c r="AA589" s="755"/>
      <c r="AB589" s="755"/>
      <c r="AC589" s="755"/>
      <c r="AD589" s="755"/>
      <c r="AE589" s="755"/>
      <c r="AF589" s="755"/>
      <c r="AG589" s="755"/>
      <c r="AH589" s="755"/>
      <c r="AI589" s="755"/>
      <c r="AJ589" s="755"/>
      <c r="AK589" s="755"/>
      <c r="AL589" s="755"/>
      <c r="AM589" s="755"/>
      <c r="AN589" s="755"/>
      <c r="AO589" s="755"/>
      <c r="AP589" s="755"/>
      <c r="AQ589" s="755"/>
      <c r="AR589" s="755"/>
      <c r="AS589" s="755"/>
      <c r="AT589" s="755"/>
      <c r="AU589" s="755"/>
      <c r="AV589" s="755"/>
      <c r="AW589" s="755"/>
      <c r="AX589" s="755"/>
      <c r="AY589" s="755"/>
      <c r="AZ589" s="755"/>
      <c r="BA589" s="755"/>
      <c r="BB589" s="755"/>
      <c r="BC589" s="755"/>
      <c r="BD589" s="755"/>
      <c r="BE589" s="755"/>
      <c r="BF589" s="755"/>
      <c r="BG589" s="755"/>
      <c r="BH589" s="755"/>
      <c r="BI589" s="755"/>
      <c r="BJ589" s="755"/>
      <c r="BK589" s="755"/>
      <c r="BL589" s="755"/>
      <c r="BM589" s="755"/>
      <c r="BN589" s="755"/>
      <c r="BO589" s="755"/>
      <c r="BP589" s="755"/>
      <c r="BQ589" s="755"/>
      <c r="BR589" s="755"/>
      <c r="BS589" s="755"/>
      <c r="BT589" s="755"/>
      <c r="BU589" s="755"/>
      <c r="BV589" s="755"/>
      <c r="BW589" s="755"/>
      <c r="BX589" s="755"/>
      <c r="BY589" s="755"/>
      <c r="BZ589" s="755"/>
      <c r="CA589" s="755"/>
      <c r="CB589" s="755"/>
      <c r="CC589" s="755"/>
      <c r="CD589" s="755"/>
      <c r="CE589" s="755"/>
      <c r="CF589" s="755"/>
      <c r="CG589" s="755"/>
      <c r="CH589" s="755"/>
      <c r="CI589" s="755"/>
      <c r="CJ589" s="755"/>
      <c r="CK589" s="755"/>
      <c r="CL589" s="755"/>
      <c r="CM589" s="755"/>
      <c r="CN589" s="755"/>
      <c r="CO589" s="755"/>
      <c r="CP589" s="755"/>
      <c r="CQ589" s="755"/>
      <c r="CR589" s="755"/>
      <c r="CS589" s="755"/>
      <c r="CT589" s="755"/>
      <c r="CU589" s="755"/>
      <c r="CV589" s="755"/>
      <c r="CW589" s="755"/>
      <c r="CX589" s="755"/>
      <c r="CY589" s="755"/>
      <c r="CZ589" s="755"/>
      <c r="DA589" s="755"/>
      <c r="DB589" s="755"/>
      <c r="DC589" s="755"/>
      <c r="DD589" s="755"/>
      <c r="DE589" s="755"/>
      <c r="DF589" s="755"/>
      <c r="DG589" s="755"/>
      <c r="DH589" s="755"/>
      <c r="DI589" s="755"/>
      <c r="DJ589" s="755"/>
      <c r="DK589" s="755"/>
      <c r="DL589" s="755"/>
      <c r="DM589" s="755"/>
      <c r="DN589" s="755"/>
      <c r="DO589" s="755"/>
      <c r="DP589" s="755"/>
      <c r="DQ589" s="755"/>
      <c r="DR589" s="755"/>
      <c r="DS589" s="755"/>
      <c r="DT589" s="755"/>
      <c r="DU589" s="755"/>
      <c r="DV589" s="755"/>
      <c r="DW589" s="755"/>
      <c r="DX589" s="755"/>
      <c r="DY589" s="755"/>
      <c r="DZ589" s="755"/>
      <c r="EA589" s="755"/>
      <c r="EB589" s="755"/>
      <c r="EC589" s="755"/>
      <c r="ED589" s="755"/>
      <c r="EE589" s="755"/>
      <c r="EF589" s="755"/>
      <c r="EG589" s="755"/>
      <c r="EH589" s="755"/>
      <c r="EI589" s="755"/>
      <c r="EJ589" s="755"/>
      <c r="EK589" s="755"/>
      <c r="EL589" s="755"/>
      <c r="EM589" s="755"/>
      <c r="EN589" s="755"/>
      <c r="EO589" s="755"/>
      <c r="EP589" s="755"/>
      <c r="EQ589" s="755"/>
      <c r="ER589" s="755"/>
      <c r="ES589" s="755"/>
      <c r="ET589" s="755"/>
      <c r="EU589" s="755"/>
      <c r="EV589" s="755"/>
      <c r="EW589" s="755"/>
      <c r="EX589" s="755"/>
      <c r="EY589" s="755"/>
      <c r="EZ589" s="755"/>
      <c r="FA589" s="755"/>
      <c r="FB589" s="755"/>
      <c r="FC589" s="755"/>
      <c r="FD589" s="755"/>
      <c r="FE589" s="755"/>
      <c r="FF589" s="755"/>
      <c r="FG589" s="755"/>
      <c r="FH589" s="755"/>
      <c r="FI589" s="755"/>
      <c r="FJ589" s="755"/>
      <c r="FK589" s="755"/>
      <c r="FL589" s="755"/>
      <c r="FM589" s="755"/>
      <c r="FN589" s="755"/>
      <c r="FO589" s="755"/>
      <c r="FP589" s="755"/>
      <c r="FQ589" s="755"/>
      <c r="FR589" s="755"/>
      <c r="FS589" s="755"/>
      <c r="FT589" s="755"/>
      <c r="FU589" s="755"/>
      <c r="FV589" s="755"/>
      <c r="FW589" s="755"/>
      <c r="FX589" s="755"/>
      <c r="FY589" s="755"/>
      <c r="FZ589" s="755"/>
      <c r="GA589" s="755"/>
      <c r="GB589" s="755"/>
      <c r="GC589" s="755"/>
      <c r="GD589" s="755"/>
      <c r="GE589" s="755"/>
      <c r="GF589" s="755"/>
      <c r="GG589" s="755"/>
      <c r="GH589" s="755"/>
      <c r="GI589" s="755"/>
      <c r="GJ589" s="755"/>
      <c r="GK589" s="755"/>
      <c r="GL589" s="755"/>
      <c r="GM589" s="755"/>
      <c r="GN589" s="755"/>
      <c r="GO589" s="755"/>
      <c r="GP589" s="755"/>
      <c r="GQ589" s="755"/>
      <c r="GR589" s="755"/>
      <c r="GS589" s="755"/>
      <c r="GT589" s="755"/>
      <c r="GU589" s="755"/>
      <c r="GV589" s="755"/>
      <c r="GW589" s="755"/>
      <c r="GX589" s="755"/>
      <c r="GY589" s="755"/>
      <c r="GZ589" s="755"/>
      <c r="HA589" s="755"/>
      <c r="HB589" s="755"/>
      <c r="HC589" s="755"/>
      <c r="HD589" s="755"/>
      <c r="HE589" s="755"/>
      <c r="HF589" s="755"/>
      <c r="HG589" s="755"/>
      <c r="HH589" s="755"/>
      <c r="HI589" s="755"/>
      <c r="HJ589" s="755"/>
      <c r="HK589" s="755"/>
      <c r="HL589" s="755"/>
      <c r="HM589" s="755"/>
      <c r="HN589" s="755"/>
    </row>
    <row r="590" spans="1:222" s="756" customFormat="1" ht="18.75" customHeight="1" x14ac:dyDescent="0.25">
      <c r="A590" s="732">
        <v>527</v>
      </c>
      <c r="B590" s="752" t="s">
        <v>4563</v>
      </c>
      <c r="C590" s="752" t="s">
        <v>4564</v>
      </c>
      <c r="D590" s="752" t="s">
        <v>194</v>
      </c>
      <c r="E590" s="732">
        <v>0.21</v>
      </c>
      <c r="F590" s="732">
        <v>65</v>
      </c>
      <c r="G590" s="776" t="str">
        <f t="shared" si="10"/>
        <v>Khá</v>
      </c>
      <c r="H590" s="732"/>
      <c r="I590" s="755"/>
      <c r="J590" s="755"/>
      <c r="K590" s="755"/>
      <c r="L590" s="755"/>
      <c r="M590" s="755"/>
      <c r="N590" s="755"/>
      <c r="O590" s="755"/>
      <c r="P590" s="755"/>
      <c r="Q590" s="755"/>
      <c r="R590" s="755"/>
      <c r="S590" s="755"/>
      <c r="T590" s="755"/>
      <c r="U590" s="755"/>
      <c r="V590" s="755"/>
      <c r="W590" s="755"/>
      <c r="X590" s="755"/>
      <c r="Y590" s="755"/>
      <c r="Z590" s="755"/>
      <c r="AA590" s="755"/>
      <c r="AB590" s="755"/>
      <c r="AC590" s="755"/>
      <c r="AD590" s="755"/>
      <c r="AE590" s="755"/>
      <c r="AF590" s="755"/>
      <c r="AG590" s="755"/>
      <c r="AH590" s="755"/>
      <c r="AI590" s="755"/>
      <c r="AJ590" s="755"/>
      <c r="AK590" s="755"/>
      <c r="AL590" s="755"/>
      <c r="AM590" s="755"/>
      <c r="AN590" s="755"/>
      <c r="AO590" s="755"/>
      <c r="AP590" s="755"/>
      <c r="AQ590" s="755"/>
      <c r="AR590" s="755"/>
      <c r="AS590" s="755"/>
      <c r="AT590" s="755"/>
      <c r="AU590" s="755"/>
      <c r="AV590" s="755"/>
      <c r="AW590" s="755"/>
      <c r="AX590" s="755"/>
      <c r="AY590" s="755"/>
      <c r="AZ590" s="755"/>
      <c r="BA590" s="755"/>
      <c r="BB590" s="755"/>
      <c r="BC590" s="755"/>
      <c r="BD590" s="755"/>
      <c r="BE590" s="755"/>
      <c r="BF590" s="755"/>
      <c r="BG590" s="755"/>
      <c r="BH590" s="755"/>
      <c r="BI590" s="755"/>
      <c r="BJ590" s="755"/>
      <c r="BK590" s="755"/>
      <c r="BL590" s="755"/>
      <c r="BM590" s="755"/>
      <c r="BN590" s="755"/>
      <c r="BO590" s="755"/>
      <c r="BP590" s="755"/>
      <c r="BQ590" s="755"/>
      <c r="BR590" s="755"/>
      <c r="BS590" s="755"/>
      <c r="BT590" s="755"/>
      <c r="BU590" s="755"/>
      <c r="BV590" s="755"/>
      <c r="BW590" s="755"/>
      <c r="BX590" s="755"/>
      <c r="BY590" s="755"/>
      <c r="BZ590" s="755"/>
      <c r="CA590" s="755"/>
      <c r="CB590" s="755"/>
      <c r="CC590" s="755"/>
      <c r="CD590" s="755"/>
      <c r="CE590" s="755"/>
      <c r="CF590" s="755"/>
      <c r="CG590" s="755"/>
      <c r="CH590" s="755"/>
      <c r="CI590" s="755"/>
      <c r="CJ590" s="755"/>
      <c r="CK590" s="755"/>
      <c r="CL590" s="755"/>
      <c r="CM590" s="755"/>
      <c r="CN590" s="755"/>
      <c r="CO590" s="755"/>
      <c r="CP590" s="755"/>
      <c r="CQ590" s="755"/>
      <c r="CR590" s="755"/>
      <c r="CS590" s="755"/>
      <c r="CT590" s="755"/>
      <c r="CU590" s="755"/>
      <c r="CV590" s="755"/>
      <c r="CW590" s="755"/>
      <c r="CX590" s="755"/>
      <c r="CY590" s="755"/>
      <c r="CZ590" s="755"/>
      <c r="DA590" s="755"/>
      <c r="DB590" s="755"/>
      <c r="DC590" s="755"/>
      <c r="DD590" s="755"/>
      <c r="DE590" s="755"/>
      <c r="DF590" s="755"/>
      <c r="DG590" s="755"/>
      <c r="DH590" s="755"/>
      <c r="DI590" s="755"/>
      <c r="DJ590" s="755"/>
      <c r="DK590" s="755"/>
      <c r="DL590" s="755"/>
      <c r="DM590" s="755"/>
      <c r="DN590" s="755"/>
      <c r="DO590" s="755"/>
      <c r="DP590" s="755"/>
      <c r="DQ590" s="755"/>
      <c r="DR590" s="755"/>
      <c r="DS590" s="755"/>
      <c r="DT590" s="755"/>
      <c r="DU590" s="755"/>
      <c r="DV590" s="755"/>
      <c r="DW590" s="755"/>
      <c r="DX590" s="755"/>
      <c r="DY590" s="755"/>
      <c r="DZ590" s="755"/>
      <c r="EA590" s="755"/>
      <c r="EB590" s="755"/>
      <c r="EC590" s="755"/>
      <c r="ED590" s="755"/>
      <c r="EE590" s="755"/>
      <c r="EF590" s="755"/>
      <c r="EG590" s="755"/>
      <c r="EH590" s="755"/>
      <c r="EI590" s="755"/>
      <c r="EJ590" s="755"/>
      <c r="EK590" s="755"/>
      <c r="EL590" s="755"/>
      <c r="EM590" s="755"/>
      <c r="EN590" s="755"/>
      <c r="EO590" s="755"/>
      <c r="EP590" s="755"/>
      <c r="EQ590" s="755"/>
      <c r="ER590" s="755"/>
      <c r="ES590" s="755"/>
      <c r="ET590" s="755"/>
      <c r="EU590" s="755"/>
      <c r="EV590" s="755"/>
      <c r="EW590" s="755"/>
      <c r="EX590" s="755"/>
      <c r="EY590" s="755"/>
      <c r="EZ590" s="755"/>
      <c r="FA590" s="755"/>
      <c r="FB590" s="755"/>
      <c r="FC590" s="755"/>
      <c r="FD590" s="755"/>
      <c r="FE590" s="755"/>
      <c r="FF590" s="755"/>
      <c r="FG590" s="755"/>
      <c r="FH590" s="755"/>
      <c r="FI590" s="755"/>
      <c r="FJ590" s="755"/>
      <c r="FK590" s="755"/>
      <c r="FL590" s="755"/>
      <c r="FM590" s="755"/>
      <c r="FN590" s="755"/>
      <c r="FO590" s="755"/>
      <c r="FP590" s="755"/>
      <c r="FQ590" s="755"/>
      <c r="FR590" s="755"/>
      <c r="FS590" s="755"/>
      <c r="FT590" s="755"/>
      <c r="FU590" s="755"/>
      <c r="FV590" s="755"/>
      <c r="FW590" s="755"/>
      <c r="FX590" s="755"/>
      <c r="FY590" s="755"/>
      <c r="FZ590" s="755"/>
      <c r="GA590" s="755"/>
      <c r="GB590" s="755"/>
      <c r="GC590" s="755"/>
      <c r="GD590" s="755"/>
      <c r="GE590" s="755"/>
      <c r="GF590" s="755"/>
      <c r="GG590" s="755"/>
      <c r="GH590" s="755"/>
      <c r="GI590" s="755"/>
      <c r="GJ590" s="755"/>
      <c r="GK590" s="755"/>
      <c r="GL590" s="755"/>
      <c r="GM590" s="755"/>
      <c r="GN590" s="755"/>
      <c r="GO590" s="755"/>
      <c r="GP590" s="755"/>
      <c r="GQ590" s="755"/>
      <c r="GR590" s="755"/>
      <c r="GS590" s="755"/>
      <c r="GT590" s="755"/>
      <c r="GU590" s="755"/>
      <c r="GV590" s="755"/>
      <c r="GW590" s="755"/>
      <c r="GX590" s="755"/>
      <c r="GY590" s="755"/>
      <c r="GZ590" s="755"/>
      <c r="HA590" s="755"/>
      <c r="HB590" s="755"/>
      <c r="HC590" s="755"/>
      <c r="HD590" s="755"/>
      <c r="HE590" s="755"/>
      <c r="HF590" s="755"/>
      <c r="HG590" s="755"/>
      <c r="HH590" s="755"/>
      <c r="HI590" s="755"/>
      <c r="HJ590" s="755"/>
      <c r="HK590" s="755"/>
      <c r="HL590" s="755"/>
      <c r="HM590" s="755"/>
      <c r="HN590" s="755"/>
    </row>
    <row r="591" spans="1:222" s="756" customFormat="1" ht="18.75" customHeight="1" x14ac:dyDescent="0.25">
      <c r="A591" s="732">
        <v>528</v>
      </c>
      <c r="B591" s="768" t="s">
        <v>4565</v>
      </c>
      <c r="C591" s="758" t="s">
        <v>1906</v>
      </c>
      <c r="D591" s="758" t="s">
        <v>71</v>
      </c>
      <c r="E591" s="732">
        <v>0</v>
      </c>
      <c r="F591" s="732">
        <v>20</v>
      </c>
      <c r="G591" s="776" t="str">
        <f t="shared" si="10"/>
        <v>Kém</v>
      </c>
      <c r="H591" s="739"/>
      <c r="I591" s="755"/>
      <c r="J591" s="755"/>
      <c r="K591" s="755"/>
      <c r="L591" s="755"/>
      <c r="M591" s="755"/>
      <c r="N591" s="755"/>
      <c r="O591" s="755"/>
      <c r="P591" s="755"/>
      <c r="Q591" s="755"/>
      <c r="R591" s="755"/>
      <c r="S591" s="755"/>
      <c r="T591" s="755"/>
      <c r="U591" s="755"/>
      <c r="V591" s="755"/>
      <c r="W591" s="755"/>
      <c r="X591" s="755"/>
      <c r="Y591" s="755"/>
      <c r="Z591" s="755"/>
      <c r="AA591" s="755"/>
      <c r="AB591" s="755"/>
      <c r="AC591" s="755"/>
      <c r="AD591" s="755"/>
      <c r="AE591" s="755"/>
      <c r="AF591" s="755"/>
      <c r="AG591" s="755"/>
      <c r="AH591" s="755"/>
      <c r="AI591" s="755"/>
      <c r="AJ591" s="755"/>
      <c r="AK591" s="755"/>
      <c r="AL591" s="755"/>
      <c r="AM591" s="755"/>
      <c r="AN591" s="755"/>
      <c r="AO591" s="755"/>
      <c r="AP591" s="755"/>
      <c r="AQ591" s="755"/>
      <c r="AR591" s="755"/>
      <c r="AS591" s="755"/>
      <c r="AT591" s="755"/>
      <c r="AU591" s="755"/>
      <c r="AV591" s="755"/>
      <c r="AW591" s="755"/>
      <c r="AX591" s="755"/>
      <c r="AY591" s="755"/>
      <c r="AZ591" s="755"/>
      <c r="BA591" s="755"/>
      <c r="BB591" s="755"/>
      <c r="BC591" s="755"/>
      <c r="BD591" s="755"/>
      <c r="BE591" s="755"/>
      <c r="BF591" s="755"/>
      <c r="BG591" s="755"/>
      <c r="BH591" s="755"/>
      <c r="BI591" s="755"/>
      <c r="BJ591" s="755"/>
      <c r="BK591" s="755"/>
      <c r="BL591" s="755"/>
      <c r="BM591" s="755"/>
      <c r="BN591" s="755"/>
      <c r="BO591" s="755"/>
      <c r="BP591" s="755"/>
      <c r="BQ591" s="755"/>
      <c r="BR591" s="755"/>
      <c r="BS591" s="755"/>
      <c r="BT591" s="755"/>
      <c r="BU591" s="755"/>
      <c r="BV591" s="755"/>
      <c r="BW591" s="755"/>
      <c r="BX591" s="755"/>
      <c r="BY591" s="755"/>
      <c r="BZ591" s="755"/>
      <c r="CA591" s="755"/>
      <c r="CB591" s="755"/>
      <c r="CC591" s="755"/>
      <c r="CD591" s="755"/>
      <c r="CE591" s="755"/>
      <c r="CF591" s="755"/>
      <c r="CG591" s="755"/>
      <c r="CH591" s="755"/>
      <c r="CI591" s="755"/>
      <c r="CJ591" s="755"/>
      <c r="CK591" s="755"/>
      <c r="CL591" s="755"/>
      <c r="CM591" s="755"/>
      <c r="CN591" s="755"/>
      <c r="CO591" s="755"/>
      <c r="CP591" s="755"/>
      <c r="CQ591" s="755"/>
      <c r="CR591" s="755"/>
      <c r="CS591" s="755"/>
      <c r="CT591" s="755"/>
      <c r="CU591" s="755"/>
      <c r="CV591" s="755"/>
      <c r="CW591" s="755"/>
      <c r="CX591" s="755"/>
      <c r="CY591" s="755"/>
      <c r="CZ591" s="755"/>
      <c r="DA591" s="755"/>
      <c r="DB591" s="755"/>
      <c r="DC591" s="755"/>
      <c r="DD591" s="755"/>
      <c r="DE591" s="755"/>
      <c r="DF591" s="755"/>
      <c r="DG591" s="755"/>
      <c r="DH591" s="755"/>
      <c r="DI591" s="755"/>
      <c r="DJ591" s="755"/>
      <c r="DK591" s="755"/>
      <c r="DL591" s="755"/>
      <c r="DM591" s="755"/>
      <c r="DN591" s="755"/>
      <c r="DO591" s="755"/>
      <c r="DP591" s="755"/>
      <c r="DQ591" s="755"/>
      <c r="DR591" s="755"/>
      <c r="DS591" s="755"/>
      <c r="DT591" s="755"/>
      <c r="DU591" s="755"/>
      <c r="DV591" s="755"/>
      <c r="DW591" s="755"/>
      <c r="DX591" s="755"/>
      <c r="DY591" s="755"/>
      <c r="DZ591" s="755"/>
      <c r="EA591" s="755"/>
      <c r="EB591" s="755"/>
      <c r="EC591" s="755"/>
      <c r="ED591" s="755"/>
      <c r="EE591" s="755"/>
      <c r="EF591" s="755"/>
      <c r="EG591" s="755"/>
      <c r="EH591" s="755"/>
      <c r="EI591" s="755"/>
      <c r="EJ591" s="755"/>
      <c r="EK591" s="755"/>
      <c r="EL591" s="755"/>
      <c r="EM591" s="755"/>
      <c r="EN591" s="755"/>
      <c r="EO591" s="755"/>
      <c r="EP591" s="755"/>
      <c r="EQ591" s="755"/>
      <c r="ER591" s="755"/>
      <c r="ES591" s="755"/>
      <c r="ET591" s="755"/>
      <c r="EU591" s="755"/>
      <c r="EV591" s="755"/>
      <c r="EW591" s="755"/>
      <c r="EX591" s="755"/>
      <c r="EY591" s="755"/>
      <c r="EZ591" s="755"/>
      <c r="FA591" s="755"/>
      <c r="FB591" s="755"/>
      <c r="FC591" s="755"/>
      <c r="FD591" s="755"/>
      <c r="FE591" s="755"/>
      <c r="FF591" s="755"/>
      <c r="FG591" s="755"/>
      <c r="FH591" s="755"/>
      <c r="FI591" s="755"/>
      <c r="FJ591" s="755"/>
      <c r="FK591" s="755"/>
      <c r="FL591" s="755"/>
      <c r="FM591" s="755"/>
      <c r="FN591" s="755"/>
      <c r="FO591" s="755"/>
      <c r="FP591" s="755"/>
      <c r="FQ591" s="755"/>
      <c r="FR591" s="755"/>
      <c r="FS591" s="755"/>
      <c r="FT591" s="755"/>
      <c r="FU591" s="755"/>
      <c r="FV591" s="755"/>
      <c r="FW591" s="755"/>
      <c r="FX591" s="755"/>
      <c r="FY591" s="755"/>
      <c r="FZ591" s="755"/>
      <c r="GA591" s="755"/>
      <c r="GB591" s="755"/>
      <c r="GC591" s="755"/>
      <c r="GD591" s="755"/>
      <c r="GE591" s="755"/>
      <c r="GF591" s="755"/>
      <c r="GG591" s="755"/>
      <c r="GH591" s="755"/>
      <c r="GI591" s="755"/>
      <c r="GJ591" s="755"/>
      <c r="GK591" s="755"/>
      <c r="GL591" s="755"/>
      <c r="GM591" s="755"/>
      <c r="GN591" s="755"/>
      <c r="GO591" s="755"/>
      <c r="GP591" s="755"/>
      <c r="GQ591" s="755"/>
      <c r="GR591" s="755"/>
      <c r="GS591" s="755"/>
      <c r="GT591" s="755"/>
      <c r="GU591" s="755"/>
      <c r="GV591" s="755"/>
      <c r="GW591" s="755"/>
      <c r="GX591" s="755"/>
      <c r="GY591" s="755"/>
      <c r="GZ591" s="755"/>
      <c r="HA591" s="755"/>
      <c r="HB591" s="755"/>
      <c r="HC591" s="755"/>
      <c r="HD591" s="755"/>
      <c r="HE591" s="755"/>
      <c r="HF591" s="755"/>
      <c r="HG591" s="755"/>
      <c r="HH591" s="755"/>
      <c r="HI591" s="755"/>
      <c r="HJ591" s="755"/>
      <c r="HK591" s="755"/>
      <c r="HL591" s="755"/>
      <c r="HM591" s="755"/>
      <c r="HN591" s="755"/>
    </row>
    <row r="592" spans="1:222" s="756" customFormat="1" ht="18.75" customHeight="1" x14ac:dyDescent="0.25">
      <c r="A592" s="732">
        <v>529</v>
      </c>
      <c r="B592" s="752" t="s">
        <v>4566</v>
      </c>
      <c r="C592" s="752" t="s">
        <v>600</v>
      </c>
      <c r="D592" s="752" t="s">
        <v>71</v>
      </c>
      <c r="E592" s="732">
        <v>1.25</v>
      </c>
      <c r="F592" s="732">
        <v>88</v>
      </c>
      <c r="G592" s="776" t="str">
        <f t="shared" si="10"/>
        <v>Tốt</v>
      </c>
      <c r="H592" s="739"/>
      <c r="I592" s="755"/>
      <c r="J592" s="755"/>
      <c r="K592" s="755"/>
      <c r="L592" s="755"/>
      <c r="M592" s="755"/>
      <c r="N592" s="755"/>
      <c r="O592" s="755"/>
      <c r="P592" s="755"/>
      <c r="Q592" s="755"/>
      <c r="R592" s="755"/>
      <c r="S592" s="755"/>
      <c r="T592" s="755"/>
      <c r="U592" s="755"/>
      <c r="V592" s="755"/>
      <c r="W592" s="755"/>
      <c r="X592" s="755"/>
      <c r="Y592" s="755"/>
      <c r="Z592" s="755"/>
      <c r="AA592" s="755"/>
      <c r="AB592" s="755"/>
      <c r="AC592" s="755"/>
      <c r="AD592" s="755"/>
      <c r="AE592" s="755"/>
      <c r="AF592" s="755"/>
      <c r="AG592" s="755"/>
      <c r="AH592" s="755"/>
      <c r="AI592" s="755"/>
      <c r="AJ592" s="755"/>
      <c r="AK592" s="755"/>
      <c r="AL592" s="755"/>
      <c r="AM592" s="755"/>
      <c r="AN592" s="755"/>
      <c r="AO592" s="755"/>
      <c r="AP592" s="755"/>
      <c r="AQ592" s="755"/>
      <c r="AR592" s="755"/>
      <c r="AS592" s="755"/>
      <c r="AT592" s="755"/>
      <c r="AU592" s="755"/>
      <c r="AV592" s="755"/>
      <c r="AW592" s="755"/>
      <c r="AX592" s="755"/>
      <c r="AY592" s="755"/>
      <c r="AZ592" s="755"/>
      <c r="BA592" s="755"/>
      <c r="BB592" s="755"/>
      <c r="BC592" s="755"/>
      <c r="BD592" s="755"/>
      <c r="BE592" s="755"/>
      <c r="BF592" s="755"/>
      <c r="BG592" s="755"/>
      <c r="BH592" s="755"/>
      <c r="BI592" s="755"/>
      <c r="BJ592" s="755"/>
      <c r="BK592" s="755"/>
      <c r="BL592" s="755"/>
      <c r="BM592" s="755"/>
      <c r="BN592" s="755"/>
      <c r="BO592" s="755"/>
      <c r="BP592" s="755"/>
      <c r="BQ592" s="755"/>
      <c r="BR592" s="755"/>
      <c r="BS592" s="755"/>
      <c r="BT592" s="755"/>
      <c r="BU592" s="755"/>
      <c r="BV592" s="755"/>
      <c r="BW592" s="755"/>
      <c r="BX592" s="755"/>
      <c r="BY592" s="755"/>
      <c r="BZ592" s="755"/>
      <c r="CA592" s="755"/>
      <c r="CB592" s="755"/>
      <c r="CC592" s="755"/>
      <c r="CD592" s="755"/>
      <c r="CE592" s="755"/>
      <c r="CF592" s="755"/>
      <c r="CG592" s="755"/>
      <c r="CH592" s="755"/>
      <c r="CI592" s="755"/>
      <c r="CJ592" s="755"/>
      <c r="CK592" s="755"/>
      <c r="CL592" s="755"/>
      <c r="CM592" s="755"/>
      <c r="CN592" s="755"/>
      <c r="CO592" s="755"/>
      <c r="CP592" s="755"/>
      <c r="CQ592" s="755"/>
      <c r="CR592" s="755"/>
      <c r="CS592" s="755"/>
      <c r="CT592" s="755"/>
      <c r="CU592" s="755"/>
      <c r="CV592" s="755"/>
      <c r="CW592" s="755"/>
      <c r="CX592" s="755"/>
      <c r="CY592" s="755"/>
      <c r="CZ592" s="755"/>
      <c r="DA592" s="755"/>
      <c r="DB592" s="755"/>
      <c r="DC592" s="755"/>
      <c r="DD592" s="755"/>
      <c r="DE592" s="755"/>
      <c r="DF592" s="755"/>
      <c r="DG592" s="755"/>
      <c r="DH592" s="755"/>
      <c r="DI592" s="755"/>
      <c r="DJ592" s="755"/>
      <c r="DK592" s="755"/>
      <c r="DL592" s="755"/>
      <c r="DM592" s="755"/>
      <c r="DN592" s="755"/>
      <c r="DO592" s="755"/>
      <c r="DP592" s="755"/>
      <c r="DQ592" s="755"/>
      <c r="DR592" s="755"/>
      <c r="DS592" s="755"/>
      <c r="DT592" s="755"/>
      <c r="DU592" s="755"/>
      <c r="DV592" s="755"/>
      <c r="DW592" s="755"/>
      <c r="DX592" s="755"/>
      <c r="DY592" s="755"/>
      <c r="DZ592" s="755"/>
      <c r="EA592" s="755"/>
      <c r="EB592" s="755"/>
      <c r="EC592" s="755"/>
      <c r="ED592" s="755"/>
      <c r="EE592" s="755"/>
      <c r="EF592" s="755"/>
      <c r="EG592" s="755"/>
      <c r="EH592" s="755"/>
      <c r="EI592" s="755"/>
      <c r="EJ592" s="755"/>
      <c r="EK592" s="755"/>
      <c r="EL592" s="755"/>
      <c r="EM592" s="755"/>
      <c r="EN592" s="755"/>
      <c r="EO592" s="755"/>
      <c r="EP592" s="755"/>
      <c r="EQ592" s="755"/>
      <c r="ER592" s="755"/>
      <c r="ES592" s="755"/>
      <c r="ET592" s="755"/>
      <c r="EU592" s="755"/>
      <c r="EV592" s="755"/>
      <c r="EW592" s="755"/>
      <c r="EX592" s="755"/>
      <c r="EY592" s="755"/>
      <c r="EZ592" s="755"/>
      <c r="FA592" s="755"/>
      <c r="FB592" s="755"/>
      <c r="FC592" s="755"/>
      <c r="FD592" s="755"/>
      <c r="FE592" s="755"/>
      <c r="FF592" s="755"/>
      <c r="FG592" s="755"/>
      <c r="FH592" s="755"/>
      <c r="FI592" s="755"/>
      <c r="FJ592" s="755"/>
      <c r="FK592" s="755"/>
      <c r="FL592" s="755"/>
      <c r="FM592" s="755"/>
      <c r="FN592" s="755"/>
      <c r="FO592" s="755"/>
      <c r="FP592" s="755"/>
      <c r="FQ592" s="755"/>
      <c r="FR592" s="755"/>
      <c r="FS592" s="755"/>
      <c r="FT592" s="755"/>
      <c r="FU592" s="755"/>
      <c r="FV592" s="755"/>
      <c r="FW592" s="755"/>
      <c r="FX592" s="755"/>
      <c r="FY592" s="755"/>
      <c r="FZ592" s="755"/>
      <c r="GA592" s="755"/>
      <c r="GB592" s="755"/>
      <c r="GC592" s="755"/>
      <c r="GD592" s="755"/>
      <c r="GE592" s="755"/>
      <c r="GF592" s="755"/>
      <c r="GG592" s="755"/>
      <c r="GH592" s="755"/>
      <c r="GI592" s="755"/>
      <c r="GJ592" s="755"/>
      <c r="GK592" s="755"/>
      <c r="GL592" s="755"/>
      <c r="GM592" s="755"/>
      <c r="GN592" s="755"/>
      <c r="GO592" s="755"/>
      <c r="GP592" s="755"/>
      <c r="GQ592" s="755"/>
      <c r="GR592" s="755"/>
      <c r="GS592" s="755"/>
      <c r="GT592" s="755"/>
      <c r="GU592" s="755"/>
      <c r="GV592" s="755"/>
      <c r="GW592" s="755"/>
      <c r="GX592" s="755"/>
      <c r="GY592" s="755"/>
      <c r="GZ592" s="755"/>
      <c r="HA592" s="755"/>
      <c r="HB592" s="755"/>
      <c r="HC592" s="755"/>
      <c r="HD592" s="755"/>
      <c r="HE592" s="755"/>
      <c r="HF592" s="755"/>
      <c r="HG592" s="755"/>
      <c r="HH592" s="755"/>
      <c r="HI592" s="755"/>
      <c r="HJ592" s="755"/>
      <c r="HK592" s="755"/>
      <c r="HL592" s="755"/>
      <c r="HM592" s="755"/>
      <c r="HN592" s="755"/>
    </row>
    <row r="594" spans="1:8" s="756" customFormat="1" x14ac:dyDescent="0.25">
      <c r="A594" s="1005" t="s">
        <v>4567</v>
      </c>
      <c r="B594" s="1005"/>
      <c r="C594" s="827"/>
      <c r="D594" s="827"/>
      <c r="E594" s="828"/>
      <c r="F594" s="196"/>
      <c r="G594" s="829"/>
      <c r="H594" s="196"/>
    </row>
    <row r="595" spans="1:8" s="756" customFormat="1" x14ac:dyDescent="0.25">
      <c r="A595" s="1005" t="s">
        <v>5360</v>
      </c>
      <c r="B595" s="1005"/>
      <c r="C595" s="827"/>
      <c r="D595" s="827"/>
      <c r="E595" s="828"/>
      <c r="F595" s="196"/>
      <c r="G595" s="829"/>
      <c r="H595" s="196"/>
    </row>
    <row r="596" spans="1:8" s="756" customFormat="1" x14ac:dyDescent="0.25">
      <c r="A596" s="196"/>
      <c r="B596" s="830"/>
      <c r="C596" s="829"/>
      <c r="D596" s="829"/>
      <c r="E596" s="828"/>
      <c r="F596" s="829"/>
      <c r="G596" s="829"/>
      <c r="H596" s="196"/>
    </row>
    <row r="597" spans="1:8" s="756" customFormat="1" ht="28.5" x14ac:dyDescent="0.25">
      <c r="A597" s="831" t="s">
        <v>118</v>
      </c>
      <c r="B597" s="831" t="s">
        <v>536</v>
      </c>
      <c r="C597" s="831" t="s">
        <v>547</v>
      </c>
      <c r="D597" s="831" t="s">
        <v>486</v>
      </c>
      <c r="E597" s="727" t="s">
        <v>5342</v>
      </c>
      <c r="F597" s="832" t="s">
        <v>4197</v>
      </c>
      <c r="G597" s="831" t="s">
        <v>453</v>
      </c>
      <c r="H597" s="831" t="s">
        <v>454</v>
      </c>
    </row>
    <row r="598" spans="1:8" s="756" customFormat="1" ht="20.25" customHeight="1" x14ac:dyDescent="0.25">
      <c r="A598" s="785">
        <v>530</v>
      </c>
      <c r="B598" s="786" t="s">
        <v>4568</v>
      </c>
      <c r="C598" s="787" t="s">
        <v>69</v>
      </c>
      <c r="D598" s="787" t="s">
        <v>72</v>
      </c>
      <c r="E598" s="803">
        <v>3.19</v>
      </c>
      <c r="F598" s="785">
        <v>88</v>
      </c>
      <c r="G598" s="789" t="str">
        <f>IF(F598&gt;=90,"Xuất sắc",IF(F598&gt;=80,"Tốt",IF(F598&gt;=65,"Khá",IF(F598&gt;=50,"Trung bình",IF(F598&gt;=35,"Yếu","Kém")))))</f>
        <v>Tốt</v>
      </c>
      <c r="H598" s="789"/>
    </row>
    <row r="599" spans="1:8" s="756" customFormat="1" ht="20.25" customHeight="1" x14ac:dyDescent="0.25">
      <c r="A599" s="785">
        <v>531</v>
      </c>
      <c r="B599" s="786" t="s">
        <v>4569</v>
      </c>
      <c r="C599" s="787" t="s">
        <v>4570</v>
      </c>
      <c r="D599" s="787" t="s">
        <v>34</v>
      </c>
      <c r="E599" s="803">
        <v>0</v>
      </c>
      <c r="F599" s="785">
        <v>30</v>
      </c>
      <c r="G599" s="789" t="str">
        <f t="shared" ref="G599:G662" si="11">IF(F599&gt;=90,"Xuất sắc",IF(F599&gt;=80,"Tốt",IF(F599&gt;=65,"Khá",IF(F599&gt;=50,"Trung bình",IF(F599&gt;=35,"Yếu","Kém")))))</f>
        <v>Kém</v>
      </c>
      <c r="H599" s="833"/>
    </row>
    <row r="600" spans="1:8" s="756" customFormat="1" ht="20.25" customHeight="1" x14ac:dyDescent="0.25">
      <c r="A600" s="785">
        <v>532</v>
      </c>
      <c r="B600" s="786" t="s">
        <v>4571</v>
      </c>
      <c r="C600" s="787" t="s">
        <v>127</v>
      </c>
      <c r="D600" s="787" t="s">
        <v>34</v>
      </c>
      <c r="E600" s="803">
        <v>0.94</v>
      </c>
      <c r="F600" s="785">
        <v>76</v>
      </c>
      <c r="G600" s="789" t="str">
        <f t="shared" si="11"/>
        <v>Khá</v>
      </c>
      <c r="H600" s="789"/>
    </row>
    <row r="601" spans="1:8" s="756" customFormat="1" ht="20.25" customHeight="1" x14ac:dyDescent="0.25">
      <c r="A601" s="785">
        <v>533</v>
      </c>
      <c r="B601" s="786" t="s">
        <v>4572</v>
      </c>
      <c r="C601" s="787" t="s">
        <v>123</v>
      </c>
      <c r="D601" s="787" t="s">
        <v>34</v>
      </c>
      <c r="E601" s="803">
        <v>1.1299999999999999</v>
      </c>
      <c r="F601" s="785">
        <v>79</v>
      </c>
      <c r="G601" s="789" t="str">
        <f t="shared" si="11"/>
        <v>Khá</v>
      </c>
      <c r="H601" s="789"/>
    </row>
    <row r="602" spans="1:8" s="756" customFormat="1" ht="20.25" customHeight="1" x14ac:dyDescent="0.25">
      <c r="A602" s="785">
        <v>534</v>
      </c>
      <c r="B602" s="786" t="s">
        <v>4573</v>
      </c>
      <c r="C602" s="787" t="s">
        <v>189</v>
      </c>
      <c r="D602" s="787" t="s">
        <v>34</v>
      </c>
      <c r="E602" s="803">
        <v>0.63</v>
      </c>
      <c r="F602" s="785">
        <v>73</v>
      </c>
      <c r="G602" s="789" t="str">
        <f t="shared" si="11"/>
        <v>Khá</v>
      </c>
      <c r="H602" s="789"/>
    </row>
    <row r="603" spans="1:8" s="756" customFormat="1" ht="20.25" customHeight="1" x14ac:dyDescent="0.25">
      <c r="A603" s="785">
        <v>535</v>
      </c>
      <c r="B603" s="786" t="s">
        <v>4574</v>
      </c>
      <c r="C603" s="787" t="s">
        <v>394</v>
      </c>
      <c r="D603" s="787" t="s">
        <v>34</v>
      </c>
      <c r="E603" s="803">
        <v>1</v>
      </c>
      <c r="F603" s="785">
        <v>77</v>
      </c>
      <c r="G603" s="789" t="str">
        <f t="shared" si="11"/>
        <v>Khá</v>
      </c>
      <c r="H603" s="789"/>
    </row>
    <row r="604" spans="1:8" s="756" customFormat="1" ht="20.25" customHeight="1" x14ac:dyDescent="0.25">
      <c r="A604" s="785">
        <v>536</v>
      </c>
      <c r="B604" s="786" t="s">
        <v>4575</v>
      </c>
      <c r="C604" s="787" t="s">
        <v>2215</v>
      </c>
      <c r="D604" s="787" t="s">
        <v>34</v>
      </c>
      <c r="E604" s="803">
        <v>2.19</v>
      </c>
      <c r="F604" s="785">
        <v>83</v>
      </c>
      <c r="G604" s="789" t="str">
        <f t="shared" si="11"/>
        <v>Tốt</v>
      </c>
      <c r="H604" s="789"/>
    </row>
    <row r="605" spans="1:8" s="756" customFormat="1" ht="20.25" customHeight="1" x14ac:dyDescent="0.25">
      <c r="A605" s="785">
        <v>537</v>
      </c>
      <c r="B605" s="786" t="s">
        <v>4576</v>
      </c>
      <c r="C605" s="787" t="s">
        <v>104</v>
      </c>
      <c r="D605" s="787" t="s">
        <v>148</v>
      </c>
      <c r="E605" s="803">
        <v>1.56</v>
      </c>
      <c r="F605" s="785">
        <v>81</v>
      </c>
      <c r="G605" s="789" t="str">
        <f t="shared" si="11"/>
        <v>Tốt</v>
      </c>
      <c r="H605" s="789"/>
    </row>
    <row r="606" spans="1:8" s="756" customFormat="1" ht="20.25" customHeight="1" x14ac:dyDescent="0.25">
      <c r="A606" s="785">
        <v>538</v>
      </c>
      <c r="B606" s="786" t="s">
        <v>4577</v>
      </c>
      <c r="C606" s="787" t="s">
        <v>2874</v>
      </c>
      <c r="D606" s="787" t="s">
        <v>978</v>
      </c>
      <c r="E606" s="803">
        <v>0</v>
      </c>
      <c r="F606" s="785">
        <v>30</v>
      </c>
      <c r="G606" s="789" t="str">
        <f t="shared" si="11"/>
        <v>Kém</v>
      </c>
      <c r="H606" s="789"/>
    </row>
    <row r="607" spans="1:8" s="756" customFormat="1" ht="20.25" customHeight="1" x14ac:dyDescent="0.25">
      <c r="A607" s="785">
        <v>539</v>
      </c>
      <c r="B607" s="786" t="s">
        <v>4578</v>
      </c>
      <c r="C607" s="787" t="s">
        <v>190</v>
      </c>
      <c r="D607" s="787" t="s">
        <v>2938</v>
      </c>
      <c r="E607" s="803">
        <v>1.63</v>
      </c>
      <c r="F607" s="785">
        <v>67</v>
      </c>
      <c r="G607" s="789" t="str">
        <f t="shared" si="11"/>
        <v>Khá</v>
      </c>
      <c r="H607" s="789"/>
    </row>
    <row r="608" spans="1:8" s="756" customFormat="1" ht="20.25" customHeight="1" x14ac:dyDescent="0.25">
      <c r="A608" s="785">
        <v>540</v>
      </c>
      <c r="B608" s="786" t="s">
        <v>4579</v>
      </c>
      <c r="C608" s="787" t="s">
        <v>2886</v>
      </c>
      <c r="D608" s="787" t="s">
        <v>273</v>
      </c>
      <c r="E608" s="803">
        <v>0.56000000000000005</v>
      </c>
      <c r="F608" s="785">
        <v>67</v>
      </c>
      <c r="G608" s="789" t="str">
        <f t="shared" si="11"/>
        <v>Khá</v>
      </c>
      <c r="H608" s="789"/>
    </row>
    <row r="609" spans="1:8" s="756" customFormat="1" ht="20.25" customHeight="1" x14ac:dyDescent="0.25">
      <c r="A609" s="785">
        <v>541</v>
      </c>
      <c r="B609" s="786" t="s">
        <v>4580</v>
      </c>
      <c r="C609" s="787" t="s">
        <v>442</v>
      </c>
      <c r="D609" s="787" t="s">
        <v>2411</v>
      </c>
      <c r="E609" s="803">
        <v>0</v>
      </c>
      <c r="F609" s="785">
        <v>60</v>
      </c>
      <c r="G609" s="789" t="str">
        <f t="shared" si="11"/>
        <v>Trung bình</v>
      </c>
      <c r="H609" s="834"/>
    </row>
    <row r="610" spans="1:8" s="756" customFormat="1" ht="20.25" customHeight="1" x14ac:dyDescent="0.25">
      <c r="A610" s="785">
        <v>542</v>
      </c>
      <c r="B610" s="786" t="s">
        <v>4581</v>
      </c>
      <c r="C610" s="787" t="s">
        <v>404</v>
      </c>
      <c r="D610" s="787" t="s">
        <v>276</v>
      </c>
      <c r="E610" s="803">
        <v>2.25</v>
      </c>
      <c r="F610" s="785">
        <v>80</v>
      </c>
      <c r="G610" s="789" t="str">
        <f t="shared" si="11"/>
        <v>Tốt</v>
      </c>
      <c r="H610" s="789"/>
    </row>
    <row r="611" spans="1:8" s="756" customFormat="1" ht="20.25" customHeight="1" x14ac:dyDescent="0.25">
      <c r="A611" s="785">
        <v>543</v>
      </c>
      <c r="B611" s="786" t="s">
        <v>4582</v>
      </c>
      <c r="C611" s="787" t="s">
        <v>18</v>
      </c>
      <c r="D611" s="787" t="s">
        <v>39</v>
      </c>
      <c r="E611" s="803">
        <v>0</v>
      </c>
      <c r="F611" s="785">
        <v>30</v>
      </c>
      <c r="G611" s="789" t="str">
        <f t="shared" si="11"/>
        <v>Kém</v>
      </c>
      <c r="H611" s="789"/>
    </row>
    <row r="612" spans="1:8" s="756" customFormat="1" ht="20.25" customHeight="1" x14ac:dyDescent="0.25">
      <c r="A612" s="785">
        <v>544</v>
      </c>
      <c r="B612" s="786" t="s">
        <v>4583</v>
      </c>
      <c r="C612" s="787" t="s">
        <v>4584</v>
      </c>
      <c r="D612" s="787" t="s">
        <v>364</v>
      </c>
      <c r="E612" s="803">
        <v>1.56</v>
      </c>
      <c r="F612" s="785">
        <v>98</v>
      </c>
      <c r="G612" s="789" t="str">
        <f t="shared" si="11"/>
        <v>Xuất sắc</v>
      </c>
      <c r="H612" s="789"/>
    </row>
    <row r="613" spans="1:8" s="756" customFormat="1" ht="20.25" customHeight="1" x14ac:dyDescent="0.25">
      <c r="A613" s="785">
        <v>545</v>
      </c>
      <c r="B613" s="786" t="s">
        <v>4585</v>
      </c>
      <c r="C613" s="787" t="s">
        <v>4586</v>
      </c>
      <c r="D613" s="787" t="s">
        <v>4587</v>
      </c>
      <c r="E613" s="803">
        <v>0.13</v>
      </c>
      <c r="F613" s="785">
        <v>79</v>
      </c>
      <c r="G613" s="789" t="str">
        <f t="shared" si="11"/>
        <v>Khá</v>
      </c>
      <c r="H613" s="789"/>
    </row>
    <row r="614" spans="1:8" s="756" customFormat="1" ht="20.25" customHeight="1" x14ac:dyDescent="0.25">
      <c r="A614" s="785">
        <v>546</v>
      </c>
      <c r="B614" s="786" t="s">
        <v>4588</v>
      </c>
      <c r="C614" s="787" t="s">
        <v>77</v>
      </c>
      <c r="D614" s="787" t="s">
        <v>219</v>
      </c>
      <c r="E614" s="803">
        <v>2.31</v>
      </c>
      <c r="F614" s="785">
        <v>85</v>
      </c>
      <c r="G614" s="789" t="str">
        <f t="shared" si="11"/>
        <v>Tốt</v>
      </c>
      <c r="H614" s="789"/>
    </row>
    <row r="615" spans="1:8" s="756" customFormat="1" ht="20.25" customHeight="1" x14ac:dyDescent="0.25">
      <c r="A615" s="785">
        <v>547</v>
      </c>
      <c r="B615" s="786" t="s">
        <v>4589</v>
      </c>
      <c r="C615" s="787" t="s">
        <v>79</v>
      </c>
      <c r="D615" s="787" t="s">
        <v>219</v>
      </c>
      <c r="E615" s="803">
        <v>2.25</v>
      </c>
      <c r="F615" s="785">
        <v>74</v>
      </c>
      <c r="G615" s="789" t="str">
        <f t="shared" si="11"/>
        <v>Khá</v>
      </c>
      <c r="H615" s="789"/>
    </row>
    <row r="616" spans="1:8" s="756" customFormat="1" ht="20.25" customHeight="1" x14ac:dyDescent="0.25">
      <c r="A616" s="785">
        <v>548</v>
      </c>
      <c r="B616" s="786" t="s">
        <v>4590</v>
      </c>
      <c r="C616" s="787" t="s">
        <v>4591</v>
      </c>
      <c r="D616" s="787" t="s">
        <v>4592</v>
      </c>
      <c r="E616" s="803">
        <v>1.25</v>
      </c>
      <c r="F616" s="785">
        <v>77</v>
      </c>
      <c r="G616" s="789" t="str">
        <f t="shared" si="11"/>
        <v>Khá</v>
      </c>
      <c r="H616" s="834"/>
    </row>
    <row r="617" spans="1:8" s="756" customFormat="1" ht="20.25" customHeight="1" x14ac:dyDescent="0.25">
      <c r="A617" s="785">
        <v>549</v>
      </c>
      <c r="B617" s="786" t="s">
        <v>4593</v>
      </c>
      <c r="C617" s="787" t="s">
        <v>2783</v>
      </c>
      <c r="D617" s="787" t="s">
        <v>150</v>
      </c>
      <c r="E617" s="803">
        <v>1.38</v>
      </c>
      <c r="F617" s="785">
        <v>78</v>
      </c>
      <c r="G617" s="789" t="str">
        <f t="shared" si="11"/>
        <v>Khá</v>
      </c>
      <c r="H617" s="833"/>
    </row>
    <row r="618" spans="1:8" s="756" customFormat="1" ht="20.25" customHeight="1" x14ac:dyDescent="0.25">
      <c r="A618" s="785">
        <v>550</v>
      </c>
      <c r="B618" s="786" t="s">
        <v>4594</v>
      </c>
      <c r="C618" s="787" t="s">
        <v>4595</v>
      </c>
      <c r="D618" s="787" t="s">
        <v>7</v>
      </c>
      <c r="E618" s="803">
        <v>2.19</v>
      </c>
      <c r="F618" s="785">
        <v>83</v>
      </c>
      <c r="G618" s="789" t="str">
        <f t="shared" si="11"/>
        <v>Tốt</v>
      </c>
      <c r="H618" s="789"/>
    </row>
    <row r="619" spans="1:8" s="756" customFormat="1" ht="20.25" customHeight="1" x14ac:dyDescent="0.25">
      <c r="A619" s="785">
        <v>551</v>
      </c>
      <c r="B619" s="786" t="s">
        <v>4596</v>
      </c>
      <c r="C619" s="787" t="s">
        <v>1652</v>
      </c>
      <c r="D619" s="787" t="s">
        <v>7</v>
      </c>
      <c r="E619" s="803">
        <v>2.69</v>
      </c>
      <c r="F619" s="785">
        <v>80</v>
      </c>
      <c r="G619" s="789" t="str">
        <f t="shared" si="11"/>
        <v>Tốt</v>
      </c>
      <c r="H619" s="833"/>
    </row>
    <row r="620" spans="1:8" s="756" customFormat="1" ht="20.25" customHeight="1" x14ac:dyDescent="0.25">
      <c r="A620" s="785">
        <v>552</v>
      </c>
      <c r="B620" s="786" t="s">
        <v>4597</v>
      </c>
      <c r="C620" s="787" t="s">
        <v>4598</v>
      </c>
      <c r="D620" s="787" t="s">
        <v>14</v>
      </c>
      <c r="E620" s="803">
        <v>2.06</v>
      </c>
      <c r="F620" s="785">
        <v>85</v>
      </c>
      <c r="G620" s="789" t="str">
        <f t="shared" si="11"/>
        <v>Tốt</v>
      </c>
      <c r="H620" s="789"/>
    </row>
    <row r="621" spans="1:8" s="756" customFormat="1" ht="20.25" customHeight="1" x14ac:dyDescent="0.25">
      <c r="A621" s="785">
        <v>553</v>
      </c>
      <c r="B621" s="786" t="s">
        <v>4599</v>
      </c>
      <c r="C621" s="787" t="s">
        <v>127</v>
      </c>
      <c r="D621" s="787" t="s">
        <v>14</v>
      </c>
      <c r="E621" s="803">
        <v>2.19</v>
      </c>
      <c r="F621" s="785">
        <v>97</v>
      </c>
      <c r="G621" s="789" t="str">
        <f t="shared" si="11"/>
        <v>Xuất sắc</v>
      </c>
      <c r="H621" s="835"/>
    </row>
    <row r="622" spans="1:8" s="756" customFormat="1" ht="20.25" customHeight="1" x14ac:dyDescent="0.25">
      <c r="A622" s="785">
        <v>554</v>
      </c>
      <c r="B622" s="786" t="s">
        <v>4600</v>
      </c>
      <c r="C622" s="787" t="s">
        <v>4601</v>
      </c>
      <c r="D622" s="787" t="s">
        <v>4292</v>
      </c>
      <c r="E622" s="803">
        <v>0</v>
      </c>
      <c r="F622" s="785">
        <v>30</v>
      </c>
      <c r="G622" s="789" t="str">
        <f t="shared" si="11"/>
        <v>Kém</v>
      </c>
      <c r="H622" s="834"/>
    </row>
    <row r="623" spans="1:8" s="756" customFormat="1" ht="20.25" customHeight="1" x14ac:dyDescent="0.25">
      <c r="A623" s="785">
        <v>555</v>
      </c>
      <c r="B623" s="786" t="s">
        <v>4602</v>
      </c>
      <c r="C623" s="787" t="s">
        <v>285</v>
      </c>
      <c r="D623" s="787" t="s">
        <v>43</v>
      </c>
      <c r="E623" s="803">
        <v>1.56</v>
      </c>
      <c r="F623" s="785">
        <v>80</v>
      </c>
      <c r="G623" s="789" t="str">
        <f t="shared" si="11"/>
        <v>Tốt</v>
      </c>
      <c r="H623" s="789"/>
    </row>
    <row r="624" spans="1:8" s="756" customFormat="1" ht="20.25" customHeight="1" x14ac:dyDescent="0.25">
      <c r="A624" s="785">
        <v>556</v>
      </c>
      <c r="B624" s="786" t="s">
        <v>4603</v>
      </c>
      <c r="C624" s="787" t="s">
        <v>439</v>
      </c>
      <c r="D624" s="787" t="s">
        <v>105</v>
      </c>
      <c r="E624" s="803">
        <v>1.63</v>
      </c>
      <c r="F624" s="785">
        <v>82</v>
      </c>
      <c r="G624" s="789" t="str">
        <f t="shared" si="11"/>
        <v>Tốt</v>
      </c>
      <c r="H624" s="789"/>
    </row>
    <row r="625" spans="1:8" s="756" customFormat="1" ht="20.25" customHeight="1" x14ac:dyDescent="0.25">
      <c r="A625" s="785">
        <v>557</v>
      </c>
      <c r="B625" s="786" t="s">
        <v>4604</v>
      </c>
      <c r="C625" s="787" t="s">
        <v>401</v>
      </c>
      <c r="D625" s="787" t="s">
        <v>82</v>
      </c>
      <c r="E625" s="803">
        <v>2.19</v>
      </c>
      <c r="F625" s="785">
        <v>83</v>
      </c>
      <c r="G625" s="789" t="str">
        <f t="shared" si="11"/>
        <v>Tốt</v>
      </c>
      <c r="H625" s="789"/>
    </row>
    <row r="626" spans="1:8" s="756" customFormat="1" ht="20.25" customHeight="1" x14ac:dyDescent="0.25">
      <c r="A626" s="785">
        <v>558</v>
      </c>
      <c r="B626" s="786" t="s">
        <v>4605</v>
      </c>
      <c r="C626" s="787" t="s">
        <v>205</v>
      </c>
      <c r="D626" s="787" t="s">
        <v>53</v>
      </c>
      <c r="E626" s="803">
        <v>1.88</v>
      </c>
      <c r="F626" s="785">
        <v>95</v>
      </c>
      <c r="G626" s="789" t="str">
        <f t="shared" si="11"/>
        <v>Xuất sắc</v>
      </c>
      <c r="H626" s="789"/>
    </row>
    <row r="627" spans="1:8" s="756" customFormat="1" ht="20.25" customHeight="1" x14ac:dyDescent="0.25">
      <c r="A627" s="785">
        <v>559</v>
      </c>
      <c r="B627" s="786" t="s">
        <v>4606</v>
      </c>
      <c r="C627" s="787" t="s">
        <v>3262</v>
      </c>
      <c r="D627" s="787" t="s">
        <v>182</v>
      </c>
      <c r="E627" s="803">
        <v>1.1299999999999999</v>
      </c>
      <c r="F627" s="785">
        <v>66</v>
      </c>
      <c r="G627" s="789" t="str">
        <f t="shared" si="11"/>
        <v>Khá</v>
      </c>
      <c r="H627" s="789"/>
    </row>
    <row r="628" spans="1:8" s="756" customFormat="1" ht="20.25" customHeight="1" x14ac:dyDescent="0.25">
      <c r="A628" s="785">
        <v>560</v>
      </c>
      <c r="B628" s="786" t="s">
        <v>4607</v>
      </c>
      <c r="C628" s="787" t="s">
        <v>48</v>
      </c>
      <c r="D628" s="787" t="s">
        <v>21</v>
      </c>
      <c r="E628" s="803">
        <v>2.19</v>
      </c>
      <c r="F628" s="785">
        <v>73</v>
      </c>
      <c r="G628" s="789" t="str">
        <f t="shared" si="11"/>
        <v>Khá</v>
      </c>
      <c r="H628" s="789"/>
    </row>
    <row r="629" spans="1:8" s="756" customFormat="1" ht="20.25" customHeight="1" x14ac:dyDescent="0.25">
      <c r="A629" s="785">
        <v>561</v>
      </c>
      <c r="B629" s="786" t="s">
        <v>4608</v>
      </c>
      <c r="C629" s="787" t="s">
        <v>2869</v>
      </c>
      <c r="D629" s="787" t="s">
        <v>21</v>
      </c>
      <c r="E629" s="803">
        <v>2.81</v>
      </c>
      <c r="F629" s="785">
        <v>84</v>
      </c>
      <c r="G629" s="789" t="str">
        <f t="shared" si="11"/>
        <v>Tốt</v>
      </c>
      <c r="H629" s="789"/>
    </row>
    <row r="630" spans="1:8" s="756" customFormat="1" ht="20.25" customHeight="1" x14ac:dyDescent="0.25">
      <c r="A630" s="785">
        <v>562</v>
      </c>
      <c r="B630" s="786" t="s">
        <v>4609</v>
      </c>
      <c r="C630" s="787" t="s">
        <v>1181</v>
      </c>
      <c r="D630" s="787" t="s">
        <v>476</v>
      </c>
      <c r="E630" s="803">
        <v>3.88</v>
      </c>
      <c r="F630" s="785">
        <v>98</v>
      </c>
      <c r="G630" s="789" t="str">
        <f t="shared" si="11"/>
        <v>Xuất sắc</v>
      </c>
      <c r="H630" s="835"/>
    </row>
    <row r="631" spans="1:8" s="756" customFormat="1" ht="20.25" customHeight="1" x14ac:dyDescent="0.25">
      <c r="A631" s="785">
        <v>563</v>
      </c>
      <c r="B631" s="786" t="s">
        <v>4610</v>
      </c>
      <c r="C631" s="787" t="s">
        <v>4611</v>
      </c>
      <c r="D631" s="787" t="s">
        <v>4612</v>
      </c>
      <c r="E631" s="803">
        <v>2.38</v>
      </c>
      <c r="F631" s="785">
        <v>92</v>
      </c>
      <c r="G631" s="789" t="str">
        <f t="shared" si="11"/>
        <v>Xuất sắc</v>
      </c>
      <c r="H631" s="789"/>
    </row>
    <row r="632" spans="1:8" s="756" customFormat="1" ht="20.25" customHeight="1" x14ac:dyDescent="0.25">
      <c r="A632" s="785">
        <v>564</v>
      </c>
      <c r="B632" s="786" t="s">
        <v>4613</v>
      </c>
      <c r="C632" s="787" t="s">
        <v>4614</v>
      </c>
      <c r="D632" s="787" t="s">
        <v>3395</v>
      </c>
      <c r="E632" s="803">
        <v>1.31</v>
      </c>
      <c r="F632" s="785">
        <v>65</v>
      </c>
      <c r="G632" s="789" t="str">
        <f t="shared" si="11"/>
        <v>Khá</v>
      </c>
      <c r="H632" s="834"/>
    </row>
    <row r="633" spans="1:8" s="756" customFormat="1" ht="20.25" customHeight="1" x14ac:dyDescent="0.25">
      <c r="A633" s="785">
        <v>565</v>
      </c>
      <c r="B633" s="786" t="s">
        <v>4615</v>
      </c>
      <c r="C633" s="787" t="s">
        <v>4584</v>
      </c>
      <c r="D633" s="787" t="s">
        <v>396</v>
      </c>
      <c r="E633" s="803">
        <v>2.38</v>
      </c>
      <c r="F633" s="785">
        <v>95</v>
      </c>
      <c r="G633" s="789" t="str">
        <f t="shared" si="11"/>
        <v>Xuất sắc</v>
      </c>
      <c r="H633" s="835"/>
    </row>
    <row r="634" spans="1:8" s="756" customFormat="1" ht="20.25" customHeight="1" x14ac:dyDescent="0.25">
      <c r="A634" s="785">
        <v>566</v>
      </c>
      <c r="B634" s="786" t="s">
        <v>4616</v>
      </c>
      <c r="C634" s="787" t="s">
        <v>18</v>
      </c>
      <c r="D634" s="787" t="s">
        <v>4617</v>
      </c>
      <c r="E634" s="803">
        <v>1.88</v>
      </c>
      <c r="F634" s="785">
        <v>79</v>
      </c>
      <c r="G634" s="789" t="str">
        <f t="shared" si="11"/>
        <v>Khá</v>
      </c>
      <c r="H634" s="789"/>
    </row>
    <row r="635" spans="1:8" s="756" customFormat="1" ht="20.25" customHeight="1" x14ac:dyDescent="0.25">
      <c r="A635" s="785">
        <v>567</v>
      </c>
      <c r="B635" s="786" t="s">
        <v>4618</v>
      </c>
      <c r="C635" s="787" t="s">
        <v>61</v>
      </c>
      <c r="D635" s="787" t="s">
        <v>695</v>
      </c>
      <c r="E635" s="803">
        <v>2.31</v>
      </c>
      <c r="F635" s="785">
        <v>82</v>
      </c>
      <c r="G635" s="789" t="str">
        <f t="shared" si="11"/>
        <v>Tốt</v>
      </c>
      <c r="H635" s="789"/>
    </row>
    <row r="636" spans="1:8" s="756" customFormat="1" ht="20.25" customHeight="1" x14ac:dyDescent="0.25">
      <c r="A636" s="785">
        <v>568</v>
      </c>
      <c r="B636" s="786" t="s">
        <v>4619</v>
      </c>
      <c r="C636" s="787" t="s">
        <v>4620</v>
      </c>
      <c r="D636" s="787" t="s">
        <v>8</v>
      </c>
      <c r="E636" s="803">
        <v>1.75</v>
      </c>
      <c r="F636" s="785">
        <v>64</v>
      </c>
      <c r="G636" s="789" t="str">
        <f t="shared" si="11"/>
        <v>Trung bình</v>
      </c>
      <c r="H636" s="835" t="s">
        <v>124</v>
      </c>
    </row>
    <row r="637" spans="1:8" s="756" customFormat="1" ht="20.25" customHeight="1" x14ac:dyDescent="0.25">
      <c r="A637" s="785">
        <v>569</v>
      </c>
      <c r="B637" s="786" t="s">
        <v>4621</v>
      </c>
      <c r="C637" s="787" t="s">
        <v>676</v>
      </c>
      <c r="D637" s="787" t="s">
        <v>8</v>
      </c>
      <c r="E637" s="803">
        <v>1.69</v>
      </c>
      <c r="F637" s="785">
        <v>85</v>
      </c>
      <c r="G637" s="789" t="str">
        <f t="shared" si="11"/>
        <v>Tốt</v>
      </c>
      <c r="H637" s="789"/>
    </row>
    <row r="638" spans="1:8" s="756" customFormat="1" ht="20.25" customHeight="1" x14ac:dyDescent="0.25">
      <c r="A638" s="785">
        <v>570</v>
      </c>
      <c r="B638" s="786" t="s">
        <v>4622</v>
      </c>
      <c r="C638" s="787" t="s">
        <v>2889</v>
      </c>
      <c r="D638" s="787" t="s">
        <v>8</v>
      </c>
      <c r="E638" s="803">
        <v>1.25</v>
      </c>
      <c r="F638" s="785">
        <v>80</v>
      </c>
      <c r="G638" s="789" t="str">
        <f t="shared" si="11"/>
        <v>Tốt</v>
      </c>
      <c r="H638" s="789"/>
    </row>
    <row r="639" spans="1:8" s="756" customFormat="1" ht="20.25" customHeight="1" x14ac:dyDescent="0.25">
      <c r="A639" s="785">
        <v>571</v>
      </c>
      <c r="B639" s="786" t="s">
        <v>4623</v>
      </c>
      <c r="C639" s="787" t="s">
        <v>4624</v>
      </c>
      <c r="D639" s="787" t="s">
        <v>294</v>
      </c>
      <c r="E639" s="803">
        <v>1.5</v>
      </c>
      <c r="F639" s="785">
        <v>74</v>
      </c>
      <c r="G639" s="789" t="str">
        <f t="shared" si="11"/>
        <v>Khá</v>
      </c>
      <c r="H639" s="789"/>
    </row>
    <row r="640" spans="1:8" s="756" customFormat="1" ht="20.25" customHeight="1" x14ac:dyDescent="0.25">
      <c r="A640" s="785">
        <v>572</v>
      </c>
      <c r="B640" s="786" t="s">
        <v>4625</v>
      </c>
      <c r="C640" s="787" t="s">
        <v>4626</v>
      </c>
      <c r="D640" s="787" t="s">
        <v>4627</v>
      </c>
      <c r="E640" s="803">
        <v>2.69</v>
      </c>
      <c r="F640" s="785">
        <v>86</v>
      </c>
      <c r="G640" s="789" t="str">
        <f t="shared" si="11"/>
        <v>Tốt</v>
      </c>
      <c r="H640" s="789"/>
    </row>
    <row r="641" spans="1:8" s="756" customFormat="1" ht="20.25" customHeight="1" x14ac:dyDescent="0.25">
      <c r="A641" s="785">
        <v>573</v>
      </c>
      <c r="B641" s="786" t="s">
        <v>4628</v>
      </c>
      <c r="C641" s="787" t="s">
        <v>4629</v>
      </c>
      <c r="D641" s="787" t="s">
        <v>131</v>
      </c>
      <c r="E641" s="803">
        <v>0</v>
      </c>
      <c r="F641" s="785">
        <v>30</v>
      </c>
      <c r="G641" s="789" t="str">
        <f t="shared" si="11"/>
        <v>Kém</v>
      </c>
      <c r="H641" s="834"/>
    </row>
    <row r="642" spans="1:8" s="756" customFormat="1" ht="20.25" customHeight="1" x14ac:dyDescent="0.25">
      <c r="A642" s="785">
        <v>574</v>
      </c>
      <c r="B642" s="786" t="s">
        <v>4630</v>
      </c>
      <c r="C642" s="787" t="s">
        <v>4631</v>
      </c>
      <c r="D642" s="787" t="s">
        <v>202</v>
      </c>
      <c r="E642" s="803">
        <v>2.06</v>
      </c>
      <c r="F642" s="785">
        <v>77</v>
      </c>
      <c r="G642" s="789" t="str">
        <f t="shared" si="11"/>
        <v>Khá</v>
      </c>
      <c r="H642" s="789"/>
    </row>
    <row r="643" spans="1:8" s="756" customFormat="1" ht="20.25" customHeight="1" x14ac:dyDescent="0.25">
      <c r="A643" s="785">
        <v>575</v>
      </c>
      <c r="B643" s="786" t="s">
        <v>4632</v>
      </c>
      <c r="C643" s="787" t="s">
        <v>190</v>
      </c>
      <c r="D643" s="787" t="s">
        <v>202</v>
      </c>
      <c r="E643" s="803">
        <v>0</v>
      </c>
      <c r="F643" s="785">
        <v>30</v>
      </c>
      <c r="G643" s="789" t="str">
        <f t="shared" si="11"/>
        <v>Kém</v>
      </c>
      <c r="H643" s="834"/>
    </row>
    <row r="644" spans="1:8" s="756" customFormat="1" ht="20.25" customHeight="1" x14ac:dyDescent="0.25">
      <c r="A644" s="785">
        <v>576</v>
      </c>
      <c r="B644" s="786" t="s">
        <v>4633</v>
      </c>
      <c r="C644" s="787" t="s">
        <v>4634</v>
      </c>
      <c r="D644" s="787" t="s">
        <v>4635</v>
      </c>
      <c r="E644" s="803">
        <v>1.81</v>
      </c>
      <c r="F644" s="785">
        <v>82</v>
      </c>
      <c r="G644" s="789" t="str">
        <f t="shared" si="11"/>
        <v>Tốt</v>
      </c>
      <c r="H644" s="789"/>
    </row>
    <row r="645" spans="1:8" s="756" customFormat="1" ht="20.25" customHeight="1" x14ac:dyDescent="0.25">
      <c r="A645" s="785">
        <v>577</v>
      </c>
      <c r="B645" s="786" t="s">
        <v>4636</v>
      </c>
      <c r="C645" s="787" t="s">
        <v>4637</v>
      </c>
      <c r="D645" s="787" t="s">
        <v>338</v>
      </c>
      <c r="E645" s="803">
        <v>1.56</v>
      </c>
      <c r="F645" s="785">
        <v>77</v>
      </c>
      <c r="G645" s="789" t="str">
        <f t="shared" si="11"/>
        <v>Khá</v>
      </c>
      <c r="H645" s="789"/>
    </row>
    <row r="646" spans="1:8" s="756" customFormat="1" ht="20.25" customHeight="1" x14ac:dyDescent="0.25">
      <c r="A646" s="785">
        <v>578</v>
      </c>
      <c r="B646" s="786" t="s">
        <v>4638</v>
      </c>
      <c r="C646" s="787" t="s">
        <v>263</v>
      </c>
      <c r="D646" s="787" t="s">
        <v>26</v>
      </c>
      <c r="E646" s="803">
        <v>1.88</v>
      </c>
      <c r="F646" s="785">
        <v>81</v>
      </c>
      <c r="G646" s="789" t="str">
        <f t="shared" si="11"/>
        <v>Tốt</v>
      </c>
      <c r="H646" s="789"/>
    </row>
    <row r="647" spans="1:8" s="756" customFormat="1" ht="20.25" customHeight="1" x14ac:dyDescent="0.25">
      <c r="A647" s="785">
        <v>579</v>
      </c>
      <c r="B647" s="786" t="s">
        <v>4639</v>
      </c>
      <c r="C647" s="787" t="s">
        <v>4640</v>
      </c>
      <c r="D647" s="787" t="s">
        <v>172</v>
      </c>
      <c r="E647" s="803">
        <v>2.5</v>
      </c>
      <c r="F647" s="785">
        <v>80</v>
      </c>
      <c r="G647" s="789" t="str">
        <f t="shared" si="11"/>
        <v>Tốt</v>
      </c>
      <c r="H647" s="789"/>
    </row>
    <row r="648" spans="1:8" s="756" customFormat="1" ht="20.25" customHeight="1" x14ac:dyDescent="0.25">
      <c r="A648" s="785">
        <v>580</v>
      </c>
      <c r="B648" s="786" t="s">
        <v>4641</v>
      </c>
      <c r="C648" s="787" t="s">
        <v>54</v>
      </c>
      <c r="D648" s="787" t="s">
        <v>4642</v>
      </c>
      <c r="E648" s="803">
        <v>1.25</v>
      </c>
      <c r="F648" s="785">
        <v>79</v>
      </c>
      <c r="G648" s="789" t="str">
        <f t="shared" si="11"/>
        <v>Khá</v>
      </c>
      <c r="H648" s="789"/>
    </row>
    <row r="649" spans="1:8" s="756" customFormat="1" ht="20.25" customHeight="1" x14ac:dyDescent="0.25">
      <c r="A649" s="785">
        <v>581</v>
      </c>
      <c r="B649" s="786" t="s">
        <v>4643</v>
      </c>
      <c r="C649" s="787" t="s">
        <v>61</v>
      </c>
      <c r="D649" s="787" t="s">
        <v>9</v>
      </c>
      <c r="E649" s="803">
        <v>1.1299999999999999</v>
      </c>
      <c r="F649" s="785">
        <v>74</v>
      </c>
      <c r="G649" s="789" t="str">
        <f t="shared" si="11"/>
        <v>Khá</v>
      </c>
      <c r="H649" s="833"/>
    </row>
    <row r="650" spans="1:8" s="756" customFormat="1" ht="20.25" customHeight="1" x14ac:dyDescent="0.25">
      <c r="A650" s="785">
        <v>582</v>
      </c>
      <c r="B650" s="786" t="s">
        <v>4644</v>
      </c>
      <c r="C650" s="787" t="s">
        <v>114</v>
      </c>
      <c r="D650" s="787" t="s">
        <v>1981</v>
      </c>
      <c r="E650" s="803">
        <v>1.56</v>
      </c>
      <c r="F650" s="785">
        <v>96</v>
      </c>
      <c r="G650" s="789" t="str">
        <f t="shared" si="11"/>
        <v>Xuất sắc</v>
      </c>
      <c r="H650" s="834"/>
    </row>
    <row r="651" spans="1:8" s="756" customFormat="1" ht="20.25" customHeight="1" x14ac:dyDescent="0.25">
      <c r="A651" s="785">
        <v>583</v>
      </c>
      <c r="B651" s="786" t="s">
        <v>4645</v>
      </c>
      <c r="C651" s="787" t="s">
        <v>4646</v>
      </c>
      <c r="D651" s="787" t="s">
        <v>11</v>
      </c>
      <c r="E651" s="803">
        <v>1.69</v>
      </c>
      <c r="F651" s="785">
        <v>83</v>
      </c>
      <c r="G651" s="789" t="str">
        <f t="shared" si="11"/>
        <v>Tốt</v>
      </c>
      <c r="H651" s="789"/>
    </row>
    <row r="652" spans="1:8" s="756" customFormat="1" ht="20.25" customHeight="1" x14ac:dyDescent="0.25">
      <c r="A652" s="785">
        <v>584</v>
      </c>
      <c r="B652" s="786" t="s">
        <v>4647</v>
      </c>
      <c r="C652" s="787" t="s">
        <v>4648</v>
      </c>
      <c r="D652" s="787" t="s">
        <v>11</v>
      </c>
      <c r="E652" s="803">
        <v>1.25</v>
      </c>
      <c r="F652" s="785">
        <v>74</v>
      </c>
      <c r="G652" s="789" t="str">
        <f t="shared" si="11"/>
        <v>Khá</v>
      </c>
      <c r="H652" s="834"/>
    </row>
    <row r="653" spans="1:8" s="756" customFormat="1" ht="20.25" customHeight="1" x14ac:dyDescent="0.25">
      <c r="A653" s="785">
        <v>585</v>
      </c>
      <c r="B653" s="786" t="s">
        <v>4649</v>
      </c>
      <c r="C653" s="787" t="s">
        <v>233</v>
      </c>
      <c r="D653" s="787" t="s">
        <v>11</v>
      </c>
      <c r="E653" s="803">
        <v>1.56</v>
      </c>
      <c r="F653" s="785">
        <v>89</v>
      </c>
      <c r="G653" s="789" t="str">
        <f t="shared" si="11"/>
        <v>Tốt</v>
      </c>
      <c r="H653" s="789"/>
    </row>
    <row r="654" spans="1:8" s="756" customFormat="1" ht="20.25" customHeight="1" x14ac:dyDescent="0.25">
      <c r="A654" s="785">
        <v>586</v>
      </c>
      <c r="B654" s="786" t="s">
        <v>4650</v>
      </c>
      <c r="C654" s="787" t="s">
        <v>4651</v>
      </c>
      <c r="D654" s="787" t="s">
        <v>399</v>
      </c>
      <c r="E654" s="803">
        <v>1.69</v>
      </c>
      <c r="F654" s="785">
        <v>83</v>
      </c>
      <c r="G654" s="789" t="str">
        <f t="shared" si="11"/>
        <v>Tốt</v>
      </c>
      <c r="H654" s="789"/>
    </row>
    <row r="655" spans="1:8" s="756" customFormat="1" ht="20.25" customHeight="1" x14ac:dyDescent="0.25">
      <c r="A655" s="785">
        <v>587</v>
      </c>
      <c r="B655" s="786" t="s">
        <v>4652</v>
      </c>
      <c r="C655" s="787" t="s">
        <v>46</v>
      </c>
      <c r="D655" s="787" t="s">
        <v>134</v>
      </c>
      <c r="E655" s="803">
        <v>1.75</v>
      </c>
      <c r="F655" s="785">
        <v>83</v>
      </c>
      <c r="G655" s="789" t="str">
        <f t="shared" si="11"/>
        <v>Tốt</v>
      </c>
      <c r="H655" s="833"/>
    </row>
    <row r="656" spans="1:8" s="756" customFormat="1" ht="20.25" customHeight="1" x14ac:dyDescent="0.25">
      <c r="A656" s="785">
        <v>588</v>
      </c>
      <c r="B656" s="786" t="s">
        <v>4653</v>
      </c>
      <c r="C656" s="787" t="s">
        <v>69</v>
      </c>
      <c r="D656" s="787" t="s">
        <v>63</v>
      </c>
      <c r="E656" s="803">
        <v>1.88</v>
      </c>
      <c r="F656" s="785">
        <v>83</v>
      </c>
      <c r="G656" s="789" t="str">
        <f t="shared" si="11"/>
        <v>Tốt</v>
      </c>
      <c r="H656" s="789"/>
    </row>
    <row r="657" spans="1:8" s="756" customFormat="1" ht="20.25" customHeight="1" x14ac:dyDescent="0.25">
      <c r="A657" s="785">
        <v>589</v>
      </c>
      <c r="B657" s="786" t="s">
        <v>4654</v>
      </c>
      <c r="C657" s="787" t="s">
        <v>397</v>
      </c>
      <c r="D657" s="787" t="s">
        <v>563</v>
      </c>
      <c r="E657" s="803">
        <v>2</v>
      </c>
      <c r="F657" s="785">
        <v>85</v>
      </c>
      <c r="G657" s="789" t="str">
        <f t="shared" si="11"/>
        <v>Tốt</v>
      </c>
      <c r="H657" s="789"/>
    </row>
    <row r="658" spans="1:8" s="756" customFormat="1" ht="20.25" customHeight="1" x14ac:dyDescent="0.25">
      <c r="A658" s="785">
        <v>590</v>
      </c>
      <c r="B658" s="786" t="s">
        <v>4655</v>
      </c>
      <c r="C658" s="787" t="s">
        <v>4236</v>
      </c>
      <c r="D658" s="787" t="s">
        <v>468</v>
      </c>
      <c r="E658" s="803">
        <v>2.5</v>
      </c>
      <c r="F658" s="785">
        <v>88</v>
      </c>
      <c r="G658" s="789" t="str">
        <f t="shared" si="11"/>
        <v>Tốt</v>
      </c>
      <c r="H658" s="789"/>
    </row>
    <row r="659" spans="1:8" s="756" customFormat="1" ht="20.25" customHeight="1" x14ac:dyDescent="0.25">
      <c r="A659" s="785">
        <v>591</v>
      </c>
      <c r="B659" s="786" t="s">
        <v>4656</v>
      </c>
      <c r="C659" s="787" t="s">
        <v>212</v>
      </c>
      <c r="D659" s="787" t="s">
        <v>468</v>
      </c>
      <c r="E659" s="803">
        <v>2.19</v>
      </c>
      <c r="F659" s="785">
        <v>78</v>
      </c>
      <c r="G659" s="789" t="str">
        <f t="shared" si="11"/>
        <v>Khá</v>
      </c>
      <c r="H659" s="789"/>
    </row>
    <row r="660" spans="1:8" s="756" customFormat="1" ht="20.25" customHeight="1" x14ac:dyDescent="0.25">
      <c r="A660" s="785">
        <v>592</v>
      </c>
      <c r="B660" s="786" t="s">
        <v>4657</v>
      </c>
      <c r="C660" s="787" t="s">
        <v>177</v>
      </c>
      <c r="D660" s="787" t="s">
        <v>64</v>
      </c>
      <c r="E660" s="803">
        <v>1.1299999999999999</v>
      </c>
      <c r="F660" s="785">
        <v>82</v>
      </c>
      <c r="G660" s="789" t="str">
        <f t="shared" si="11"/>
        <v>Tốt</v>
      </c>
      <c r="H660" s="789"/>
    </row>
    <row r="661" spans="1:8" s="756" customFormat="1" ht="20.25" customHeight="1" x14ac:dyDescent="0.25">
      <c r="A661" s="785">
        <v>593</v>
      </c>
      <c r="B661" s="786" t="s">
        <v>4658</v>
      </c>
      <c r="C661" s="787" t="s">
        <v>2696</v>
      </c>
      <c r="D661" s="787" t="s">
        <v>65</v>
      </c>
      <c r="E661" s="803">
        <v>0</v>
      </c>
      <c r="F661" s="785">
        <v>30</v>
      </c>
      <c r="G661" s="789" t="str">
        <f t="shared" si="11"/>
        <v>Kém</v>
      </c>
      <c r="H661" s="834"/>
    </row>
    <row r="662" spans="1:8" s="756" customFormat="1" ht="20.25" customHeight="1" x14ac:dyDescent="0.25">
      <c r="A662" s="785">
        <v>594</v>
      </c>
      <c r="B662" s="786" t="s">
        <v>4659</v>
      </c>
      <c r="C662" s="787" t="s">
        <v>211</v>
      </c>
      <c r="D662" s="787" t="s">
        <v>65</v>
      </c>
      <c r="E662" s="803">
        <v>1.1299999999999999</v>
      </c>
      <c r="F662" s="785">
        <v>75</v>
      </c>
      <c r="G662" s="789" t="str">
        <f t="shared" si="11"/>
        <v>Khá</v>
      </c>
      <c r="H662" s="789"/>
    </row>
    <row r="663" spans="1:8" s="756" customFormat="1" ht="20.25" customHeight="1" x14ac:dyDescent="0.25">
      <c r="A663" s="785">
        <v>595</v>
      </c>
      <c r="B663" s="786" t="s">
        <v>4660</v>
      </c>
      <c r="C663" s="787" t="s">
        <v>94</v>
      </c>
      <c r="D663" s="787" t="s">
        <v>340</v>
      </c>
      <c r="E663" s="803">
        <v>1</v>
      </c>
      <c r="F663" s="785">
        <v>78</v>
      </c>
      <c r="G663" s="789" t="str">
        <f t="shared" ref="G663:G680" si="12">IF(F663&gt;=90,"Xuất sắc",IF(F663&gt;=80,"Tốt",IF(F663&gt;=65,"Khá",IF(F663&gt;=50,"Trung bình",IF(F663&gt;=35,"Yếu","Kém")))))</f>
        <v>Khá</v>
      </c>
      <c r="H663" s="789"/>
    </row>
    <row r="664" spans="1:8" s="756" customFormat="1" ht="20.25" customHeight="1" x14ac:dyDescent="0.25">
      <c r="A664" s="785">
        <v>596</v>
      </c>
      <c r="B664" s="786" t="s">
        <v>4661</v>
      </c>
      <c r="C664" s="787" t="s">
        <v>403</v>
      </c>
      <c r="D664" s="787" t="s">
        <v>447</v>
      </c>
      <c r="E664" s="803">
        <v>2.75</v>
      </c>
      <c r="F664" s="785">
        <v>80</v>
      </c>
      <c r="G664" s="789" t="str">
        <f t="shared" si="12"/>
        <v>Tốt</v>
      </c>
      <c r="H664" s="789"/>
    </row>
    <row r="665" spans="1:8" s="756" customFormat="1" ht="20.25" customHeight="1" x14ac:dyDescent="0.25">
      <c r="A665" s="785">
        <v>597</v>
      </c>
      <c r="B665" s="786" t="s">
        <v>4662</v>
      </c>
      <c r="C665" s="787" t="s">
        <v>174</v>
      </c>
      <c r="D665" s="787" t="s">
        <v>186</v>
      </c>
      <c r="E665" s="803">
        <v>3.88</v>
      </c>
      <c r="F665" s="785">
        <v>90</v>
      </c>
      <c r="G665" s="789" t="str">
        <f t="shared" si="12"/>
        <v>Xuất sắc</v>
      </c>
      <c r="H665" s="789"/>
    </row>
    <row r="666" spans="1:8" s="756" customFormat="1" ht="20.25" customHeight="1" x14ac:dyDescent="0.25">
      <c r="A666" s="785">
        <v>598</v>
      </c>
      <c r="B666" s="786" t="s">
        <v>4663</v>
      </c>
      <c r="C666" s="787" t="s">
        <v>654</v>
      </c>
      <c r="D666" s="787" t="s">
        <v>3319</v>
      </c>
      <c r="E666" s="803">
        <v>2.69</v>
      </c>
      <c r="F666" s="785">
        <v>85</v>
      </c>
      <c r="G666" s="789" t="str">
        <f t="shared" si="12"/>
        <v>Tốt</v>
      </c>
      <c r="H666" s="789"/>
    </row>
    <row r="667" spans="1:8" s="756" customFormat="1" ht="20.25" customHeight="1" x14ac:dyDescent="0.25">
      <c r="A667" s="785">
        <v>599</v>
      </c>
      <c r="B667" s="786" t="s">
        <v>4664</v>
      </c>
      <c r="C667" s="787" t="s">
        <v>4665</v>
      </c>
      <c r="D667" s="787" t="s">
        <v>67</v>
      </c>
      <c r="E667" s="803">
        <v>0.94</v>
      </c>
      <c r="F667" s="785">
        <v>82</v>
      </c>
      <c r="G667" s="789" t="str">
        <f t="shared" si="12"/>
        <v>Tốt</v>
      </c>
      <c r="H667" s="835"/>
    </row>
    <row r="668" spans="1:8" s="756" customFormat="1" ht="20.25" customHeight="1" x14ac:dyDescent="0.25">
      <c r="A668" s="785">
        <v>600</v>
      </c>
      <c r="B668" s="786" t="s">
        <v>4666</v>
      </c>
      <c r="C668" s="787" t="s">
        <v>18</v>
      </c>
      <c r="D668" s="787" t="s">
        <v>67</v>
      </c>
      <c r="E668" s="803">
        <v>2.13</v>
      </c>
      <c r="F668" s="785">
        <v>93</v>
      </c>
      <c r="G668" s="789" t="str">
        <f t="shared" si="12"/>
        <v>Xuất sắc</v>
      </c>
      <c r="H668" s="789"/>
    </row>
    <row r="669" spans="1:8" s="756" customFormat="1" ht="20.25" customHeight="1" x14ac:dyDescent="0.25">
      <c r="A669" s="785">
        <v>601</v>
      </c>
      <c r="B669" s="786" t="s">
        <v>4667</v>
      </c>
      <c r="C669" s="787" t="s">
        <v>166</v>
      </c>
      <c r="D669" s="787" t="s">
        <v>68</v>
      </c>
      <c r="E669" s="803">
        <v>1.38</v>
      </c>
      <c r="F669" s="785">
        <v>77</v>
      </c>
      <c r="G669" s="789" t="str">
        <f t="shared" si="12"/>
        <v>Khá</v>
      </c>
      <c r="H669" s="789"/>
    </row>
    <row r="670" spans="1:8" s="756" customFormat="1" ht="20.25" customHeight="1" x14ac:dyDescent="0.25">
      <c r="A670" s="785">
        <v>602</v>
      </c>
      <c r="B670" s="786" t="s">
        <v>4668</v>
      </c>
      <c r="C670" s="787" t="s">
        <v>50</v>
      </c>
      <c r="D670" s="787" t="s">
        <v>12</v>
      </c>
      <c r="E670" s="803">
        <v>1.38</v>
      </c>
      <c r="F670" s="785">
        <v>81</v>
      </c>
      <c r="G670" s="789" t="str">
        <f t="shared" si="12"/>
        <v>Tốt</v>
      </c>
      <c r="H670" s="789"/>
    </row>
    <row r="671" spans="1:8" s="756" customFormat="1" ht="20.25" customHeight="1" x14ac:dyDescent="0.25">
      <c r="A671" s="785">
        <v>603</v>
      </c>
      <c r="B671" s="786" t="s">
        <v>4669</v>
      </c>
      <c r="C671" s="787" t="s">
        <v>252</v>
      </c>
      <c r="D671" s="787" t="s">
        <v>12</v>
      </c>
      <c r="E671" s="803">
        <v>2.56</v>
      </c>
      <c r="F671" s="785">
        <v>81</v>
      </c>
      <c r="G671" s="789" t="str">
        <f t="shared" si="12"/>
        <v>Tốt</v>
      </c>
      <c r="H671" s="789"/>
    </row>
    <row r="672" spans="1:8" s="756" customFormat="1" ht="20.25" customHeight="1" x14ac:dyDescent="0.25">
      <c r="A672" s="785">
        <v>604</v>
      </c>
      <c r="B672" s="786" t="s">
        <v>4670</v>
      </c>
      <c r="C672" s="787" t="s">
        <v>3849</v>
      </c>
      <c r="D672" s="787" t="s">
        <v>160</v>
      </c>
      <c r="E672" s="803">
        <v>1.69</v>
      </c>
      <c r="F672" s="785">
        <v>84</v>
      </c>
      <c r="G672" s="789" t="str">
        <f t="shared" si="12"/>
        <v>Tốt</v>
      </c>
      <c r="H672" s="789"/>
    </row>
    <row r="673" spans="1:219" s="756" customFormat="1" ht="20.25" customHeight="1" x14ac:dyDescent="0.25">
      <c r="A673" s="785">
        <v>605</v>
      </c>
      <c r="B673" s="786" t="s">
        <v>4671</v>
      </c>
      <c r="C673" s="787" t="s">
        <v>260</v>
      </c>
      <c r="D673" s="787" t="s">
        <v>160</v>
      </c>
      <c r="E673" s="803">
        <v>0</v>
      </c>
      <c r="F673" s="785">
        <v>60</v>
      </c>
      <c r="G673" s="789" t="str">
        <f t="shared" si="12"/>
        <v>Trung bình</v>
      </c>
      <c r="H673" s="789"/>
    </row>
    <row r="674" spans="1:219" s="756" customFormat="1" ht="20.25" customHeight="1" x14ac:dyDescent="0.25">
      <c r="A674" s="785">
        <v>606</v>
      </c>
      <c r="B674" s="786" t="s">
        <v>4672</v>
      </c>
      <c r="C674" s="787" t="s">
        <v>439</v>
      </c>
      <c r="D674" s="787" t="s">
        <v>520</v>
      </c>
      <c r="E674" s="803">
        <v>0</v>
      </c>
      <c r="F674" s="785">
        <v>30</v>
      </c>
      <c r="G674" s="789" t="str">
        <f t="shared" si="12"/>
        <v>Kém</v>
      </c>
      <c r="H674" s="836"/>
    </row>
    <row r="675" spans="1:219" s="756" customFormat="1" ht="20.25" customHeight="1" x14ac:dyDescent="0.25">
      <c r="A675" s="785">
        <v>607</v>
      </c>
      <c r="B675" s="786" t="s">
        <v>4673</v>
      </c>
      <c r="C675" s="787" t="s">
        <v>4674</v>
      </c>
      <c r="D675" s="787" t="s">
        <v>188</v>
      </c>
      <c r="E675" s="803">
        <v>1.69</v>
      </c>
      <c r="F675" s="785">
        <v>81</v>
      </c>
      <c r="G675" s="789" t="str">
        <f t="shared" si="12"/>
        <v>Tốt</v>
      </c>
      <c r="H675" s="789"/>
    </row>
    <row r="676" spans="1:219" s="756" customFormat="1" ht="20.25" customHeight="1" x14ac:dyDescent="0.25">
      <c r="A676" s="785">
        <v>608</v>
      </c>
      <c r="B676" s="786" t="s">
        <v>4675</v>
      </c>
      <c r="C676" s="787" t="s">
        <v>4676</v>
      </c>
      <c r="D676" s="787" t="s">
        <v>188</v>
      </c>
      <c r="E676" s="803">
        <v>1.81</v>
      </c>
      <c r="F676" s="785">
        <v>84</v>
      </c>
      <c r="G676" s="789" t="str">
        <f t="shared" si="12"/>
        <v>Tốt</v>
      </c>
      <c r="H676" s="835"/>
    </row>
    <row r="677" spans="1:219" s="756" customFormat="1" ht="20.25" customHeight="1" x14ac:dyDescent="0.25">
      <c r="A677" s="785">
        <v>609</v>
      </c>
      <c r="B677" s="837" t="s">
        <v>4677</v>
      </c>
      <c r="C677" s="838" t="s">
        <v>127</v>
      </c>
      <c r="D677" s="838" t="s">
        <v>194</v>
      </c>
      <c r="E677" s="803">
        <v>1.63</v>
      </c>
      <c r="F677" s="785">
        <v>75</v>
      </c>
      <c r="G677" s="789" t="str">
        <f t="shared" si="12"/>
        <v>Khá</v>
      </c>
      <c r="H677" s="789"/>
    </row>
    <row r="678" spans="1:219" s="756" customFormat="1" ht="17.25" customHeight="1" x14ac:dyDescent="0.25">
      <c r="A678" s="785">
        <v>610</v>
      </c>
      <c r="B678" s="786" t="s">
        <v>4678</v>
      </c>
      <c r="C678" s="787" t="s">
        <v>412</v>
      </c>
      <c r="D678" s="787" t="s">
        <v>448</v>
      </c>
      <c r="E678" s="803">
        <v>0.31</v>
      </c>
      <c r="F678" s="785">
        <v>69</v>
      </c>
      <c r="G678" s="789" t="str">
        <f t="shared" si="12"/>
        <v>Khá</v>
      </c>
      <c r="H678" s="789"/>
    </row>
    <row r="679" spans="1:219" s="756" customFormat="1" ht="17.25" customHeight="1" x14ac:dyDescent="0.25">
      <c r="A679" s="785">
        <v>611</v>
      </c>
      <c r="B679" s="786" t="s">
        <v>4679</v>
      </c>
      <c r="C679" s="787" t="s">
        <v>412</v>
      </c>
      <c r="D679" s="787" t="s">
        <v>142</v>
      </c>
      <c r="E679" s="803">
        <v>0</v>
      </c>
      <c r="F679" s="785">
        <v>30</v>
      </c>
      <c r="G679" s="789" t="str">
        <f t="shared" si="12"/>
        <v>Kém</v>
      </c>
      <c r="H679" s="834"/>
    </row>
    <row r="680" spans="1:219" s="756" customFormat="1" ht="17.25" customHeight="1" x14ac:dyDescent="0.25">
      <c r="A680" s="785">
        <v>612</v>
      </c>
      <c r="B680" s="839" t="s">
        <v>4680</v>
      </c>
      <c r="C680" s="787" t="s">
        <v>69</v>
      </c>
      <c r="D680" s="787" t="s">
        <v>461</v>
      </c>
      <c r="E680" s="803">
        <v>1.94</v>
      </c>
      <c r="F680" s="785">
        <v>72</v>
      </c>
      <c r="G680" s="789" t="str">
        <f t="shared" si="12"/>
        <v>Khá</v>
      </c>
      <c r="H680" s="789"/>
    </row>
    <row r="682" spans="1:219" s="186" customFormat="1" x14ac:dyDescent="0.25">
      <c r="A682" s="1000" t="s">
        <v>4681</v>
      </c>
      <c r="B682" s="1000"/>
      <c r="C682" s="217"/>
      <c r="D682" s="217"/>
      <c r="E682" s="185"/>
      <c r="F682" s="184"/>
      <c r="H682" s="184"/>
    </row>
    <row r="683" spans="1:219" s="186" customFormat="1" x14ac:dyDescent="0.25">
      <c r="A683" s="1000" t="s">
        <v>5359</v>
      </c>
      <c r="B683" s="1000"/>
      <c r="C683" s="217"/>
      <c r="D683" s="217"/>
      <c r="E683" s="185"/>
      <c r="F683" s="184"/>
      <c r="H683" s="184"/>
    </row>
    <row r="684" spans="1:219" s="186" customFormat="1" ht="13.5" customHeight="1" x14ac:dyDescent="0.25">
      <c r="A684" s="184"/>
      <c r="E684" s="185"/>
      <c r="H684" s="184"/>
    </row>
    <row r="685" spans="1:219" s="186" customFormat="1" ht="28.5" x14ac:dyDescent="0.25">
      <c r="A685" s="726" t="s">
        <v>118</v>
      </c>
      <c r="B685" s="726" t="s">
        <v>536</v>
      </c>
      <c r="C685" s="726" t="s">
        <v>470</v>
      </c>
      <c r="D685" s="726"/>
      <c r="E685" s="727" t="s">
        <v>5342</v>
      </c>
      <c r="F685" s="840" t="s">
        <v>537</v>
      </c>
      <c r="G685" s="726" t="s">
        <v>453</v>
      </c>
      <c r="H685" s="726" t="s">
        <v>454</v>
      </c>
    </row>
    <row r="686" spans="1:219" s="756" customFormat="1" x14ac:dyDescent="0.25">
      <c r="A686" s="732">
        <v>613</v>
      </c>
      <c r="B686" s="730" t="s">
        <v>4682</v>
      </c>
      <c r="C686" s="730" t="s">
        <v>355</v>
      </c>
      <c r="D686" s="730" t="s">
        <v>72</v>
      </c>
      <c r="E686" s="803">
        <v>3.06</v>
      </c>
      <c r="F686" s="732">
        <v>95</v>
      </c>
      <c r="G686" s="733" t="str">
        <f t="shared" ref="G686:G764" si="13">IF(F686&gt;=90,"Xuất sắc",IF(F686&gt;=80,"Tốt",IF(F686&gt;=65,"Khá",IF(F686&gt;=50,"Trung bình",IF(F686&gt;=35,"Yếu","Kém")))))</f>
        <v>Xuất sắc</v>
      </c>
      <c r="H686" s="732"/>
      <c r="I686" s="755"/>
      <c r="J686" s="755"/>
      <c r="K686" s="755"/>
      <c r="L686" s="755"/>
      <c r="M686" s="755"/>
      <c r="N686" s="755"/>
      <c r="O686" s="755"/>
      <c r="P686" s="755"/>
      <c r="Q686" s="755"/>
      <c r="R686" s="755"/>
      <c r="S686" s="755"/>
      <c r="T686" s="755"/>
      <c r="U686" s="755"/>
      <c r="V686" s="755"/>
      <c r="W686" s="755"/>
      <c r="X686" s="755"/>
      <c r="Y686" s="755"/>
      <c r="Z686" s="755"/>
      <c r="AA686" s="755"/>
      <c r="AB686" s="755"/>
      <c r="AC686" s="755"/>
      <c r="AD686" s="755"/>
      <c r="AE686" s="755"/>
      <c r="AF686" s="755"/>
      <c r="AG686" s="755"/>
      <c r="AH686" s="755"/>
      <c r="AI686" s="755"/>
      <c r="AJ686" s="755"/>
      <c r="AK686" s="755"/>
      <c r="AL686" s="755"/>
      <c r="AM686" s="755"/>
      <c r="AN686" s="755"/>
      <c r="AO686" s="755"/>
      <c r="AP686" s="755"/>
      <c r="AQ686" s="755"/>
      <c r="AR686" s="755"/>
      <c r="AS686" s="755"/>
      <c r="AT686" s="755"/>
      <c r="AU686" s="755"/>
      <c r="AV686" s="755"/>
      <c r="AW686" s="755"/>
      <c r="AX686" s="755"/>
      <c r="AY686" s="755"/>
      <c r="AZ686" s="755"/>
      <c r="BA686" s="755"/>
      <c r="BB686" s="755"/>
      <c r="BC686" s="755"/>
      <c r="BD686" s="755"/>
      <c r="BE686" s="755"/>
      <c r="BF686" s="755"/>
      <c r="BG686" s="755"/>
      <c r="BH686" s="755"/>
      <c r="BI686" s="755"/>
      <c r="BJ686" s="755"/>
      <c r="BK686" s="755"/>
      <c r="BL686" s="755"/>
      <c r="BM686" s="755"/>
      <c r="BN686" s="755"/>
      <c r="BO686" s="755"/>
      <c r="BP686" s="755"/>
      <c r="BQ686" s="755"/>
      <c r="BR686" s="755"/>
      <c r="BS686" s="755"/>
      <c r="BT686" s="755"/>
      <c r="BU686" s="755"/>
      <c r="BV686" s="755"/>
      <c r="BW686" s="755"/>
      <c r="BX686" s="755"/>
      <c r="BY686" s="755"/>
      <c r="BZ686" s="755"/>
      <c r="CA686" s="755"/>
      <c r="CB686" s="755"/>
      <c r="CC686" s="755"/>
      <c r="CD686" s="755"/>
      <c r="CE686" s="755"/>
      <c r="CF686" s="755"/>
      <c r="CG686" s="755"/>
      <c r="CH686" s="755"/>
      <c r="CI686" s="755"/>
      <c r="CJ686" s="755"/>
      <c r="CK686" s="755"/>
      <c r="CL686" s="755"/>
      <c r="CM686" s="755"/>
      <c r="CN686" s="755"/>
      <c r="CO686" s="755"/>
      <c r="CP686" s="755"/>
      <c r="CQ686" s="755"/>
      <c r="CR686" s="755"/>
      <c r="CS686" s="755"/>
      <c r="CT686" s="755"/>
      <c r="CU686" s="755"/>
      <c r="CV686" s="755"/>
      <c r="CW686" s="755"/>
      <c r="CX686" s="755"/>
      <c r="CY686" s="755"/>
      <c r="CZ686" s="755"/>
      <c r="DA686" s="755"/>
      <c r="DB686" s="755"/>
      <c r="DC686" s="755"/>
      <c r="DD686" s="755"/>
      <c r="DE686" s="755"/>
      <c r="DF686" s="755"/>
      <c r="DG686" s="755"/>
      <c r="DH686" s="755"/>
      <c r="DI686" s="755"/>
      <c r="DJ686" s="755"/>
      <c r="DK686" s="755"/>
      <c r="DL686" s="755"/>
      <c r="DM686" s="755"/>
      <c r="DN686" s="755"/>
      <c r="DO686" s="755"/>
      <c r="DP686" s="755"/>
      <c r="DQ686" s="755"/>
      <c r="DR686" s="755"/>
      <c r="DS686" s="755"/>
      <c r="DT686" s="755"/>
      <c r="DU686" s="755"/>
      <c r="DV686" s="755"/>
      <c r="DW686" s="755"/>
      <c r="DX686" s="755"/>
      <c r="DY686" s="755"/>
      <c r="DZ686" s="755"/>
      <c r="EA686" s="755"/>
      <c r="EB686" s="755"/>
      <c r="EC686" s="755"/>
      <c r="ED686" s="755"/>
      <c r="EE686" s="755"/>
      <c r="EF686" s="755"/>
      <c r="EG686" s="755"/>
      <c r="EH686" s="755"/>
      <c r="EI686" s="755"/>
      <c r="EJ686" s="755"/>
      <c r="EK686" s="755"/>
      <c r="EL686" s="755"/>
      <c r="EM686" s="755"/>
      <c r="EN686" s="755"/>
      <c r="EO686" s="755"/>
      <c r="EP686" s="755"/>
      <c r="EQ686" s="755"/>
      <c r="ER686" s="755"/>
      <c r="ES686" s="755"/>
      <c r="ET686" s="755"/>
      <c r="EU686" s="755"/>
      <c r="EV686" s="755"/>
      <c r="EW686" s="755"/>
      <c r="EX686" s="755"/>
      <c r="EY686" s="755"/>
      <c r="EZ686" s="755"/>
      <c r="FA686" s="755"/>
      <c r="FB686" s="755"/>
      <c r="FC686" s="755"/>
      <c r="FD686" s="755"/>
      <c r="FE686" s="755"/>
      <c r="FF686" s="755"/>
      <c r="FG686" s="755"/>
      <c r="FH686" s="755"/>
      <c r="FI686" s="755"/>
      <c r="FJ686" s="755"/>
      <c r="FK686" s="755"/>
      <c r="FL686" s="755"/>
      <c r="FM686" s="755"/>
      <c r="FN686" s="755"/>
      <c r="FO686" s="755"/>
      <c r="FP686" s="755"/>
      <c r="FQ686" s="755"/>
      <c r="FR686" s="755"/>
      <c r="FS686" s="755"/>
      <c r="FT686" s="755"/>
      <c r="FU686" s="755"/>
      <c r="FV686" s="755"/>
      <c r="FW686" s="755"/>
      <c r="FX686" s="755"/>
      <c r="FY686" s="755"/>
      <c r="FZ686" s="755"/>
      <c r="GA686" s="755"/>
      <c r="GB686" s="755"/>
      <c r="GC686" s="755"/>
      <c r="GD686" s="755"/>
      <c r="GE686" s="755"/>
      <c r="GF686" s="755"/>
      <c r="GG686" s="755"/>
      <c r="GH686" s="755"/>
      <c r="GI686" s="755"/>
      <c r="GJ686" s="755"/>
      <c r="GK686" s="755"/>
      <c r="GL686" s="755"/>
      <c r="GM686" s="755"/>
      <c r="GN686" s="755"/>
      <c r="GO686" s="755"/>
      <c r="GP686" s="755"/>
      <c r="GQ686" s="755"/>
      <c r="GR686" s="755"/>
      <c r="GS686" s="755"/>
      <c r="GT686" s="755"/>
      <c r="GU686" s="755"/>
      <c r="GV686" s="755"/>
      <c r="GW686" s="755"/>
      <c r="GX686" s="755"/>
      <c r="GY686" s="755"/>
      <c r="GZ686" s="755"/>
      <c r="HA686" s="755"/>
      <c r="HB686" s="755"/>
      <c r="HC686" s="755"/>
      <c r="HD686" s="755"/>
      <c r="HE686" s="755"/>
      <c r="HF686" s="755"/>
      <c r="HG686" s="755"/>
      <c r="HH686" s="755"/>
      <c r="HI686" s="755"/>
      <c r="HJ686" s="755"/>
      <c r="HK686" s="755"/>
    </row>
    <row r="687" spans="1:219" s="756" customFormat="1" x14ac:dyDescent="0.25">
      <c r="A687" s="732">
        <v>614</v>
      </c>
      <c r="B687" s="730" t="s">
        <v>4683</v>
      </c>
      <c r="C687" s="730" t="s">
        <v>4684</v>
      </c>
      <c r="D687" s="730" t="s">
        <v>34</v>
      </c>
      <c r="E687" s="803">
        <v>0</v>
      </c>
      <c r="F687" s="732">
        <v>71</v>
      </c>
      <c r="G687" s="733" t="str">
        <f t="shared" si="13"/>
        <v>Khá</v>
      </c>
      <c r="H687" s="739"/>
      <c r="I687" s="755"/>
      <c r="J687" s="755"/>
      <c r="K687" s="755"/>
      <c r="L687" s="755"/>
      <c r="M687" s="755"/>
      <c r="N687" s="755"/>
      <c r="O687" s="755"/>
      <c r="P687" s="755"/>
      <c r="Q687" s="755"/>
      <c r="R687" s="755"/>
      <c r="S687" s="755"/>
      <c r="T687" s="755"/>
      <c r="U687" s="755"/>
      <c r="V687" s="755"/>
      <c r="W687" s="755"/>
      <c r="X687" s="755"/>
      <c r="Y687" s="755"/>
      <c r="Z687" s="755"/>
      <c r="AA687" s="755"/>
      <c r="AB687" s="755"/>
      <c r="AC687" s="755"/>
      <c r="AD687" s="755"/>
      <c r="AE687" s="755"/>
      <c r="AF687" s="755"/>
      <c r="AG687" s="755"/>
      <c r="AH687" s="755"/>
      <c r="AI687" s="755"/>
      <c r="AJ687" s="755"/>
      <c r="AK687" s="755"/>
      <c r="AL687" s="755"/>
      <c r="AM687" s="755"/>
      <c r="AN687" s="755"/>
      <c r="AO687" s="755"/>
      <c r="AP687" s="755"/>
      <c r="AQ687" s="755"/>
      <c r="AR687" s="755"/>
      <c r="AS687" s="755"/>
      <c r="AT687" s="755"/>
      <c r="AU687" s="755"/>
      <c r="AV687" s="755"/>
      <c r="AW687" s="755"/>
      <c r="AX687" s="755"/>
      <c r="AY687" s="755"/>
      <c r="AZ687" s="755"/>
      <c r="BA687" s="755"/>
      <c r="BB687" s="755"/>
      <c r="BC687" s="755"/>
      <c r="BD687" s="755"/>
      <c r="BE687" s="755"/>
      <c r="BF687" s="755"/>
      <c r="BG687" s="755"/>
      <c r="BH687" s="755"/>
      <c r="BI687" s="755"/>
      <c r="BJ687" s="755"/>
      <c r="BK687" s="755"/>
      <c r="BL687" s="755"/>
      <c r="BM687" s="755"/>
      <c r="BN687" s="755"/>
      <c r="BO687" s="755"/>
      <c r="BP687" s="755"/>
      <c r="BQ687" s="755"/>
      <c r="BR687" s="755"/>
      <c r="BS687" s="755"/>
      <c r="BT687" s="755"/>
      <c r="BU687" s="755"/>
      <c r="BV687" s="755"/>
      <c r="BW687" s="755"/>
      <c r="BX687" s="755"/>
      <c r="BY687" s="755"/>
      <c r="BZ687" s="755"/>
      <c r="CA687" s="755"/>
      <c r="CB687" s="755"/>
      <c r="CC687" s="755"/>
      <c r="CD687" s="755"/>
      <c r="CE687" s="755"/>
      <c r="CF687" s="755"/>
      <c r="CG687" s="755"/>
      <c r="CH687" s="755"/>
      <c r="CI687" s="755"/>
      <c r="CJ687" s="755"/>
      <c r="CK687" s="755"/>
      <c r="CL687" s="755"/>
      <c r="CM687" s="755"/>
      <c r="CN687" s="755"/>
      <c r="CO687" s="755"/>
      <c r="CP687" s="755"/>
      <c r="CQ687" s="755"/>
      <c r="CR687" s="755"/>
      <c r="CS687" s="755"/>
      <c r="CT687" s="755"/>
      <c r="CU687" s="755"/>
      <c r="CV687" s="755"/>
      <c r="CW687" s="755"/>
      <c r="CX687" s="755"/>
      <c r="CY687" s="755"/>
      <c r="CZ687" s="755"/>
      <c r="DA687" s="755"/>
      <c r="DB687" s="755"/>
      <c r="DC687" s="755"/>
      <c r="DD687" s="755"/>
      <c r="DE687" s="755"/>
      <c r="DF687" s="755"/>
      <c r="DG687" s="755"/>
      <c r="DH687" s="755"/>
      <c r="DI687" s="755"/>
      <c r="DJ687" s="755"/>
      <c r="DK687" s="755"/>
      <c r="DL687" s="755"/>
      <c r="DM687" s="755"/>
      <c r="DN687" s="755"/>
      <c r="DO687" s="755"/>
      <c r="DP687" s="755"/>
      <c r="DQ687" s="755"/>
      <c r="DR687" s="755"/>
      <c r="DS687" s="755"/>
      <c r="DT687" s="755"/>
      <c r="DU687" s="755"/>
      <c r="DV687" s="755"/>
      <c r="DW687" s="755"/>
      <c r="DX687" s="755"/>
      <c r="DY687" s="755"/>
      <c r="DZ687" s="755"/>
      <c r="EA687" s="755"/>
      <c r="EB687" s="755"/>
      <c r="EC687" s="755"/>
      <c r="ED687" s="755"/>
      <c r="EE687" s="755"/>
      <c r="EF687" s="755"/>
      <c r="EG687" s="755"/>
      <c r="EH687" s="755"/>
      <c r="EI687" s="755"/>
      <c r="EJ687" s="755"/>
      <c r="EK687" s="755"/>
      <c r="EL687" s="755"/>
      <c r="EM687" s="755"/>
      <c r="EN687" s="755"/>
      <c r="EO687" s="755"/>
      <c r="EP687" s="755"/>
      <c r="EQ687" s="755"/>
      <c r="ER687" s="755"/>
      <c r="ES687" s="755"/>
      <c r="ET687" s="755"/>
      <c r="EU687" s="755"/>
      <c r="EV687" s="755"/>
      <c r="EW687" s="755"/>
      <c r="EX687" s="755"/>
      <c r="EY687" s="755"/>
      <c r="EZ687" s="755"/>
      <c r="FA687" s="755"/>
      <c r="FB687" s="755"/>
      <c r="FC687" s="755"/>
      <c r="FD687" s="755"/>
      <c r="FE687" s="755"/>
      <c r="FF687" s="755"/>
      <c r="FG687" s="755"/>
      <c r="FH687" s="755"/>
      <c r="FI687" s="755"/>
      <c r="FJ687" s="755"/>
      <c r="FK687" s="755"/>
      <c r="FL687" s="755"/>
      <c r="FM687" s="755"/>
      <c r="FN687" s="755"/>
      <c r="FO687" s="755"/>
      <c r="FP687" s="755"/>
      <c r="FQ687" s="755"/>
      <c r="FR687" s="755"/>
      <c r="FS687" s="755"/>
      <c r="FT687" s="755"/>
      <c r="FU687" s="755"/>
      <c r="FV687" s="755"/>
      <c r="FW687" s="755"/>
      <c r="FX687" s="755"/>
      <c r="FY687" s="755"/>
      <c r="FZ687" s="755"/>
      <c r="GA687" s="755"/>
      <c r="GB687" s="755"/>
      <c r="GC687" s="755"/>
      <c r="GD687" s="755"/>
      <c r="GE687" s="755"/>
      <c r="GF687" s="755"/>
      <c r="GG687" s="755"/>
      <c r="GH687" s="755"/>
      <c r="GI687" s="755"/>
      <c r="GJ687" s="755"/>
      <c r="GK687" s="755"/>
      <c r="GL687" s="755"/>
      <c r="GM687" s="755"/>
      <c r="GN687" s="755"/>
      <c r="GO687" s="755"/>
      <c r="GP687" s="755"/>
      <c r="GQ687" s="755"/>
      <c r="GR687" s="755"/>
      <c r="GS687" s="755"/>
      <c r="GT687" s="755"/>
      <c r="GU687" s="755"/>
      <c r="GV687" s="755"/>
      <c r="GW687" s="755"/>
      <c r="GX687" s="755"/>
      <c r="GY687" s="755"/>
      <c r="GZ687" s="755"/>
      <c r="HA687" s="755"/>
      <c r="HB687" s="755"/>
      <c r="HC687" s="755"/>
      <c r="HD687" s="755"/>
      <c r="HE687" s="755"/>
      <c r="HF687" s="755"/>
      <c r="HG687" s="755"/>
      <c r="HH687" s="755"/>
      <c r="HI687" s="755"/>
      <c r="HJ687" s="755"/>
      <c r="HK687" s="755"/>
    </row>
    <row r="688" spans="1:219" s="756" customFormat="1" x14ac:dyDescent="0.25">
      <c r="A688" s="732">
        <v>615</v>
      </c>
      <c r="B688" s="730" t="s">
        <v>4685</v>
      </c>
      <c r="C688" s="730" t="s">
        <v>4686</v>
      </c>
      <c r="D688" s="730" t="s">
        <v>34</v>
      </c>
      <c r="E688" s="803">
        <v>1.19</v>
      </c>
      <c r="F688" s="732">
        <v>84</v>
      </c>
      <c r="G688" s="733" t="str">
        <f t="shared" si="13"/>
        <v>Tốt</v>
      </c>
      <c r="H688" s="732"/>
      <c r="I688" s="755"/>
      <c r="J688" s="755"/>
      <c r="K688" s="755"/>
      <c r="L688" s="755"/>
      <c r="M688" s="755"/>
      <c r="N688" s="755"/>
      <c r="O688" s="755"/>
      <c r="P688" s="755"/>
      <c r="Q688" s="755"/>
      <c r="R688" s="755"/>
      <c r="S688" s="755"/>
      <c r="T688" s="755"/>
      <c r="U688" s="755"/>
      <c r="V688" s="755"/>
      <c r="W688" s="755"/>
      <c r="X688" s="755"/>
      <c r="Y688" s="755"/>
      <c r="Z688" s="755"/>
      <c r="AA688" s="755"/>
      <c r="AB688" s="755"/>
      <c r="AC688" s="755"/>
      <c r="AD688" s="755"/>
      <c r="AE688" s="755"/>
      <c r="AF688" s="755"/>
      <c r="AG688" s="755"/>
      <c r="AH688" s="755"/>
      <c r="AI688" s="755"/>
      <c r="AJ688" s="755"/>
      <c r="AK688" s="755"/>
      <c r="AL688" s="755"/>
      <c r="AM688" s="755"/>
      <c r="AN688" s="755"/>
      <c r="AO688" s="755"/>
      <c r="AP688" s="755"/>
      <c r="AQ688" s="755"/>
      <c r="AR688" s="755"/>
      <c r="AS688" s="755"/>
      <c r="AT688" s="755"/>
      <c r="AU688" s="755"/>
      <c r="AV688" s="755"/>
      <c r="AW688" s="755"/>
      <c r="AX688" s="755"/>
      <c r="AY688" s="755"/>
      <c r="AZ688" s="755"/>
      <c r="BA688" s="755"/>
      <c r="BB688" s="755"/>
      <c r="BC688" s="755"/>
      <c r="BD688" s="755"/>
      <c r="BE688" s="755"/>
      <c r="BF688" s="755"/>
      <c r="BG688" s="755"/>
      <c r="BH688" s="755"/>
      <c r="BI688" s="755"/>
      <c r="BJ688" s="755"/>
      <c r="BK688" s="755"/>
      <c r="BL688" s="755"/>
      <c r="BM688" s="755"/>
      <c r="BN688" s="755"/>
      <c r="BO688" s="755"/>
      <c r="BP688" s="755"/>
      <c r="BQ688" s="755"/>
      <c r="BR688" s="755"/>
      <c r="BS688" s="755"/>
      <c r="BT688" s="755"/>
      <c r="BU688" s="755"/>
      <c r="BV688" s="755"/>
      <c r="BW688" s="755"/>
      <c r="BX688" s="755"/>
      <c r="BY688" s="755"/>
      <c r="BZ688" s="755"/>
      <c r="CA688" s="755"/>
      <c r="CB688" s="755"/>
      <c r="CC688" s="755"/>
      <c r="CD688" s="755"/>
      <c r="CE688" s="755"/>
      <c r="CF688" s="755"/>
      <c r="CG688" s="755"/>
      <c r="CH688" s="755"/>
      <c r="CI688" s="755"/>
      <c r="CJ688" s="755"/>
      <c r="CK688" s="755"/>
      <c r="CL688" s="755"/>
      <c r="CM688" s="755"/>
      <c r="CN688" s="755"/>
      <c r="CO688" s="755"/>
      <c r="CP688" s="755"/>
      <c r="CQ688" s="755"/>
      <c r="CR688" s="755"/>
      <c r="CS688" s="755"/>
      <c r="CT688" s="755"/>
      <c r="CU688" s="755"/>
      <c r="CV688" s="755"/>
      <c r="CW688" s="755"/>
      <c r="CX688" s="755"/>
      <c r="CY688" s="755"/>
      <c r="CZ688" s="755"/>
      <c r="DA688" s="755"/>
      <c r="DB688" s="755"/>
      <c r="DC688" s="755"/>
      <c r="DD688" s="755"/>
      <c r="DE688" s="755"/>
      <c r="DF688" s="755"/>
      <c r="DG688" s="755"/>
      <c r="DH688" s="755"/>
      <c r="DI688" s="755"/>
      <c r="DJ688" s="755"/>
      <c r="DK688" s="755"/>
      <c r="DL688" s="755"/>
      <c r="DM688" s="755"/>
      <c r="DN688" s="755"/>
      <c r="DO688" s="755"/>
      <c r="DP688" s="755"/>
      <c r="DQ688" s="755"/>
      <c r="DR688" s="755"/>
      <c r="DS688" s="755"/>
      <c r="DT688" s="755"/>
      <c r="DU688" s="755"/>
      <c r="DV688" s="755"/>
      <c r="DW688" s="755"/>
      <c r="DX688" s="755"/>
      <c r="DY688" s="755"/>
      <c r="DZ688" s="755"/>
      <c r="EA688" s="755"/>
      <c r="EB688" s="755"/>
      <c r="EC688" s="755"/>
      <c r="ED688" s="755"/>
      <c r="EE688" s="755"/>
      <c r="EF688" s="755"/>
      <c r="EG688" s="755"/>
      <c r="EH688" s="755"/>
      <c r="EI688" s="755"/>
      <c r="EJ688" s="755"/>
      <c r="EK688" s="755"/>
      <c r="EL688" s="755"/>
      <c r="EM688" s="755"/>
      <c r="EN688" s="755"/>
      <c r="EO688" s="755"/>
      <c r="EP688" s="755"/>
      <c r="EQ688" s="755"/>
      <c r="ER688" s="755"/>
      <c r="ES688" s="755"/>
      <c r="ET688" s="755"/>
      <c r="EU688" s="755"/>
      <c r="EV688" s="755"/>
      <c r="EW688" s="755"/>
      <c r="EX688" s="755"/>
      <c r="EY688" s="755"/>
      <c r="EZ688" s="755"/>
      <c r="FA688" s="755"/>
      <c r="FB688" s="755"/>
      <c r="FC688" s="755"/>
      <c r="FD688" s="755"/>
      <c r="FE688" s="755"/>
      <c r="FF688" s="755"/>
      <c r="FG688" s="755"/>
      <c r="FH688" s="755"/>
      <c r="FI688" s="755"/>
      <c r="FJ688" s="755"/>
      <c r="FK688" s="755"/>
      <c r="FL688" s="755"/>
      <c r="FM688" s="755"/>
      <c r="FN688" s="755"/>
      <c r="FO688" s="755"/>
      <c r="FP688" s="755"/>
      <c r="FQ688" s="755"/>
      <c r="FR688" s="755"/>
      <c r="FS688" s="755"/>
      <c r="FT688" s="755"/>
      <c r="FU688" s="755"/>
      <c r="FV688" s="755"/>
      <c r="FW688" s="755"/>
      <c r="FX688" s="755"/>
      <c r="FY688" s="755"/>
      <c r="FZ688" s="755"/>
      <c r="GA688" s="755"/>
      <c r="GB688" s="755"/>
      <c r="GC688" s="755"/>
      <c r="GD688" s="755"/>
      <c r="GE688" s="755"/>
      <c r="GF688" s="755"/>
      <c r="GG688" s="755"/>
      <c r="GH688" s="755"/>
      <c r="GI688" s="755"/>
      <c r="GJ688" s="755"/>
      <c r="GK688" s="755"/>
      <c r="GL688" s="755"/>
      <c r="GM688" s="755"/>
      <c r="GN688" s="755"/>
      <c r="GO688" s="755"/>
      <c r="GP688" s="755"/>
      <c r="GQ688" s="755"/>
      <c r="GR688" s="755"/>
      <c r="GS688" s="755"/>
      <c r="GT688" s="755"/>
      <c r="GU688" s="755"/>
      <c r="GV688" s="755"/>
      <c r="GW688" s="755"/>
      <c r="GX688" s="755"/>
      <c r="GY688" s="755"/>
      <c r="GZ688" s="755"/>
      <c r="HA688" s="755"/>
      <c r="HB688" s="755"/>
      <c r="HC688" s="755"/>
      <c r="HD688" s="755"/>
      <c r="HE688" s="755"/>
      <c r="HF688" s="755"/>
      <c r="HG688" s="755"/>
      <c r="HH688" s="755"/>
      <c r="HI688" s="755"/>
      <c r="HJ688" s="755"/>
      <c r="HK688" s="755"/>
    </row>
    <row r="689" spans="1:219" s="756" customFormat="1" x14ac:dyDescent="0.25">
      <c r="A689" s="732">
        <v>616</v>
      </c>
      <c r="B689" s="730" t="s">
        <v>4687</v>
      </c>
      <c r="C689" s="730" t="s">
        <v>4688</v>
      </c>
      <c r="D689" s="730" t="s">
        <v>34</v>
      </c>
      <c r="E689" s="803">
        <v>2.06</v>
      </c>
      <c r="F689" s="732">
        <v>70</v>
      </c>
      <c r="G689" s="733" t="str">
        <f t="shared" si="13"/>
        <v>Khá</v>
      </c>
      <c r="H689" s="732"/>
      <c r="I689" s="755"/>
      <c r="J689" s="755"/>
      <c r="K689" s="755"/>
      <c r="L689" s="755"/>
      <c r="M689" s="755"/>
      <c r="N689" s="755"/>
      <c r="O689" s="755"/>
      <c r="P689" s="755"/>
      <c r="Q689" s="755"/>
      <c r="R689" s="755"/>
      <c r="S689" s="755"/>
      <c r="T689" s="755"/>
      <c r="U689" s="755"/>
      <c r="V689" s="755"/>
      <c r="W689" s="755"/>
      <c r="X689" s="755"/>
      <c r="Y689" s="755"/>
      <c r="Z689" s="755"/>
      <c r="AA689" s="755"/>
      <c r="AB689" s="755"/>
      <c r="AC689" s="755"/>
      <c r="AD689" s="755"/>
      <c r="AE689" s="755"/>
      <c r="AF689" s="755"/>
      <c r="AG689" s="755"/>
      <c r="AH689" s="755"/>
      <c r="AI689" s="755"/>
      <c r="AJ689" s="755"/>
      <c r="AK689" s="755"/>
      <c r="AL689" s="755"/>
      <c r="AM689" s="755"/>
      <c r="AN689" s="755"/>
      <c r="AO689" s="755"/>
      <c r="AP689" s="755"/>
      <c r="AQ689" s="755"/>
      <c r="AR689" s="755"/>
      <c r="AS689" s="755"/>
      <c r="AT689" s="755"/>
      <c r="AU689" s="755"/>
      <c r="AV689" s="755"/>
      <c r="AW689" s="755"/>
      <c r="AX689" s="755"/>
      <c r="AY689" s="755"/>
      <c r="AZ689" s="755"/>
      <c r="BA689" s="755"/>
      <c r="BB689" s="755"/>
      <c r="BC689" s="755"/>
      <c r="BD689" s="755"/>
      <c r="BE689" s="755"/>
      <c r="BF689" s="755"/>
      <c r="BG689" s="755"/>
      <c r="BH689" s="755"/>
      <c r="BI689" s="755"/>
      <c r="BJ689" s="755"/>
      <c r="BK689" s="755"/>
      <c r="BL689" s="755"/>
      <c r="BM689" s="755"/>
      <c r="BN689" s="755"/>
      <c r="BO689" s="755"/>
      <c r="BP689" s="755"/>
      <c r="BQ689" s="755"/>
      <c r="BR689" s="755"/>
      <c r="BS689" s="755"/>
      <c r="BT689" s="755"/>
      <c r="BU689" s="755"/>
      <c r="BV689" s="755"/>
      <c r="BW689" s="755"/>
      <c r="BX689" s="755"/>
      <c r="BY689" s="755"/>
      <c r="BZ689" s="755"/>
      <c r="CA689" s="755"/>
      <c r="CB689" s="755"/>
      <c r="CC689" s="755"/>
      <c r="CD689" s="755"/>
      <c r="CE689" s="755"/>
      <c r="CF689" s="755"/>
      <c r="CG689" s="755"/>
      <c r="CH689" s="755"/>
      <c r="CI689" s="755"/>
      <c r="CJ689" s="755"/>
      <c r="CK689" s="755"/>
      <c r="CL689" s="755"/>
      <c r="CM689" s="755"/>
      <c r="CN689" s="755"/>
      <c r="CO689" s="755"/>
      <c r="CP689" s="755"/>
      <c r="CQ689" s="755"/>
      <c r="CR689" s="755"/>
      <c r="CS689" s="755"/>
      <c r="CT689" s="755"/>
      <c r="CU689" s="755"/>
      <c r="CV689" s="755"/>
      <c r="CW689" s="755"/>
      <c r="CX689" s="755"/>
      <c r="CY689" s="755"/>
      <c r="CZ689" s="755"/>
      <c r="DA689" s="755"/>
      <c r="DB689" s="755"/>
      <c r="DC689" s="755"/>
      <c r="DD689" s="755"/>
      <c r="DE689" s="755"/>
      <c r="DF689" s="755"/>
      <c r="DG689" s="755"/>
      <c r="DH689" s="755"/>
      <c r="DI689" s="755"/>
      <c r="DJ689" s="755"/>
      <c r="DK689" s="755"/>
      <c r="DL689" s="755"/>
      <c r="DM689" s="755"/>
      <c r="DN689" s="755"/>
      <c r="DO689" s="755"/>
      <c r="DP689" s="755"/>
      <c r="DQ689" s="755"/>
      <c r="DR689" s="755"/>
      <c r="DS689" s="755"/>
      <c r="DT689" s="755"/>
      <c r="DU689" s="755"/>
      <c r="DV689" s="755"/>
      <c r="DW689" s="755"/>
      <c r="DX689" s="755"/>
      <c r="DY689" s="755"/>
      <c r="DZ689" s="755"/>
      <c r="EA689" s="755"/>
      <c r="EB689" s="755"/>
      <c r="EC689" s="755"/>
      <c r="ED689" s="755"/>
      <c r="EE689" s="755"/>
      <c r="EF689" s="755"/>
      <c r="EG689" s="755"/>
      <c r="EH689" s="755"/>
      <c r="EI689" s="755"/>
      <c r="EJ689" s="755"/>
      <c r="EK689" s="755"/>
      <c r="EL689" s="755"/>
      <c r="EM689" s="755"/>
      <c r="EN689" s="755"/>
      <c r="EO689" s="755"/>
      <c r="EP689" s="755"/>
      <c r="EQ689" s="755"/>
      <c r="ER689" s="755"/>
      <c r="ES689" s="755"/>
      <c r="ET689" s="755"/>
      <c r="EU689" s="755"/>
      <c r="EV689" s="755"/>
      <c r="EW689" s="755"/>
      <c r="EX689" s="755"/>
      <c r="EY689" s="755"/>
      <c r="EZ689" s="755"/>
      <c r="FA689" s="755"/>
      <c r="FB689" s="755"/>
      <c r="FC689" s="755"/>
      <c r="FD689" s="755"/>
      <c r="FE689" s="755"/>
      <c r="FF689" s="755"/>
      <c r="FG689" s="755"/>
      <c r="FH689" s="755"/>
      <c r="FI689" s="755"/>
      <c r="FJ689" s="755"/>
      <c r="FK689" s="755"/>
      <c r="FL689" s="755"/>
      <c r="FM689" s="755"/>
      <c r="FN689" s="755"/>
      <c r="FO689" s="755"/>
      <c r="FP689" s="755"/>
      <c r="FQ689" s="755"/>
      <c r="FR689" s="755"/>
      <c r="FS689" s="755"/>
      <c r="FT689" s="755"/>
      <c r="FU689" s="755"/>
      <c r="FV689" s="755"/>
      <c r="FW689" s="755"/>
      <c r="FX689" s="755"/>
      <c r="FY689" s="755"/>
      <c r="FZ689" s="755"/>
      <c r="GA689" s="755"/>
      <c r="GB689" s="755"/>
      <c r="GC689" s="755"/>
      <c r="GD689" s="755"/>
      <c r="GE689" s="755"/>
      <c r="GF689" s="755"/>
      <c r="GG689" s="755"/>
      <c r="GH689" s="755"/>
      <c r="GI689" s="755"/>
      <c r="GJ689" s="755"/>
      <c r="GK689" s="755"/>
      <c r="GL689" s="755"/>
      <c r="GM689" s="755"/>
      <c r="GN689" s="755"/>
      <c r="GO689" s="755"/>
      <c r="GP689" s="755"/>
      <c r="GQ689" s="755"/>
      <c r="GR689" s="755"/>
      <c r="GS689" s="755"/>
      <c r="GT689" s="755"/>
      <c r="GU689" s="755"/>
      <c r="GV689" s="755"/>
      <c r="GW689" s="755"/>
      <c r="GX689" s="755"/>
      <c r="GY689" s="755"/>
      <c r="GZ689" s="755"/>
      <c r="HA689" s="755"/>
      <c r="HB689" s="755"/>
      <c r="HC689" s="755"/>
      <c r="HD689" s="755"/>
      <c r="HE689" s="755"/>
      <c r="HF689" s="755"/>
      <c r="HG689" s="755"/>
      <c r="HH689" s="755"/>
      <c r="HI689" s="755"/>
      <c r="HJ689" s="755"/>
      <c r="HK689" s="755"/>
    </row>
    <row r="690" spans="1:219" s="756" customFormat="1" x14ac:dyDescent="0.25">
      <c r="A690" s="732">
        <v>617</v>
      </c>
      <c r="B690" s="730" t="s">
        <v>4689</v>
      </c>
      <c r="C690" s="730" t="s">
        <v>4074</v>
      </c>
      <c r="D690" s="730" t="s">
        <v>34</v>
      </c>
      <c r="E690" s="803">
        <v>2.13</v>
      </c>
      <c r="F690" s="732">
        <v>75</v>
      </c>
      <c r="G690" s="733" t="str">
        <f t="shared" si="13"/>
        <v>Khá</v>
      </c>
      <c r="H690" s="732"/>
      <c r="I690" s="755"/>
      <c r="J690" s="755"/>
      <c r="K690" s="755"/>
      <c r="L690" s="755"/>
      <c r="M690" s="755"/>
      <c r="N690" s="755"/>
      <c r="O690" s="755"/>
      <c r="P690" s="755"/>
      <c r="Q690" s="755"/>
      <c r="R690" s="755"/>
      <c r="S690" s="755"/>
      <c r="T690" s="755"/>
      <c r="U690" s="755"/>
      <c r="V690" s="755"/>
      <c r="W690" s="755"/>
      <c r="X690" s="755"/>
      <c r="Y690" s="755"/>
      <c r="Z690" s="755"/>
      <c r="AA690" s="755"/>
      <c r="AB690" s="755"/>
      <c r="AC690" s="755"/>
      <c r="AD690" s="755"/>
      <c r="AE690" s="755"/>
      <c r="AF690" s="755"/>
      <c r="AG690" s="755"/>
      <c r="AH690" s="755"/>
      <c r="AI690" s="755"/>
      <c r="AJ690" s="755"/>
      <c r="AK690" s="755"/>
      <c r="AL690" s="755"/>
      <c r="AM690" s="755"/>
      <c r="AN690" s="755"/>
      <c r="AO690" s="755"/>
      <c r="AP690" s="755"/>
      <c r="AQ690" s="755"/>
      <c r="AR690" s="755"/>
      <c r="AS690" s="755"/>
      <c r="AT690" s="755"/>
      <c r="AU690" s="755"/>
      <c r="AV690" s="755"/>
      <c r="AW690" s="755"/>
      <c r="AX690" s="755"/>
      <c r="AY690" s="755"/>
      <c r="AZ690" s="755"/>
      <c r="BA690" s="755"/>
      <c r="BB690" s="755"/>
      <c r="BC690" s="755"/>
      <c r="BD690" s="755"/>
      <c r="BE690" s="755"/>
      <c r="BF690" s="755"/>
      <c r="BG690" s="755"/>
      <c r="BH690" s="755"/>
      <c r="BI690" s="755"/>
      <c r="BJ690" s="755"/>
      <c r="BK690" s="755"/>
      <c r="BL690" s="755"/>
      <c r="BM690" s="755"/>
      <c r="BN690" s="755"/>
      <c r="BO690" s="755"/>
      <c r="BP690" s="755"/>
      <c r="BQ690" s="755"/>
      <c r="BR690" s="755"/>
      <c r="BS690" s="755"/>
      <c r="BT690" s="755"/>
      <c r="BU690" s="755"/>
      <c r="BV690" s="755"/>
      <c r="BW690" s="755"/>
      <c r="BX690" s="755"/>
      <c r="BY690" s="755"/>
      <c r="BZ690" s="755"/>
      <c r="CA690" s="755"/>
      <c r="CB690" s="755"/>
      <c r="CC690" s="755"/>
      <c r="CD690" s="755"/>
      <c r="CE690" s="755"/>
      <c r="CF690" s="755"/>
      <c r="CG690" s="755"/>
      <c r="CH690" s="755"/>
      <c r="CI690" s="755"/>
      <c r="CJ690" s="755"/>
      <c r="CK690" s="755"/>
      <c r="CL690" s="755"/>
      <c r="CM690" s="755"/>
      <c r="CN690" s="755"/>
      <c r="CO690" s="755"/>
      <c r="CP690" s="755"/>
      <c r="CQ690" s="755"/>
      <c r="CR690" s="755"/>
      <c r="CS690" s="755"/>
      <c r="CT690" s="755"/>
      <c r="CU690" s="755"/>
      <c r="CV690" s="755"/>
      <c r="CW690" s="755"/>
      <c r="CX690" s="755"/>
      <c r="CY690" s="755"/>
      <c r="CZ690" s="755"/>
      <c r="DA690" s="755"/>
      <c r="DB690" s="755"/>
      <c r="DC690" s="755"/>
      <c r="DD690" s="755"/>
      <c r="DE690" s="755"/>
      <c r="DF690" s="755"/>
      <c r="DG690" s="755"/>
      <c r="DH690" s="755"/>
      <c r="DI690" s="755"/>
      <c r="DJ690" s="755"/>
      <c r="DK690" s="755"/>
      <c r="DL690" s="755"/>
      <c r="DM690" s="755"/>
      <c r="DN690" s="755"/>
      <c r="DO690" s="755"/>
      <c r="DP690" s="755"/>
      <c r="DQ690" s="755"/>
      <c r="DR690" s="755"/>
      <c r="DS690" s="755"/>
      <c r="DT690" s="755"/>
      <c r="DU690" s="755"/>
      <c r="DV690" s="755"/>
      <c r="DW690" s="755"/>
      <c r="DX690" s="755"/>
      <c r="DY690" s="755"/>
      <c r="DZ690" s="755"/>
      <c r="EA690" s="755"/>
      <c r="EB690" s="755"/>
      <c r="EC690" s="755"/>
      <c r="ED690" s="755"/>
      <c r="EE690" s="755"/>
      <c r="EF690" s="755"/>
      <c r="EG690" s="755"/>
      <c r="EH690" s="755"/>
      <c r="EI690" s="755"/>
      <c r="EJ690" s="755"/>
      <c r="EK690" s="755"/>
      <c r="EL690" s="755"/>
      <c r="EM690" s="755"/>
      <c r="EN690" s="755"/>
      <c r="EO690" s="755"/>
      <c r="EP690" s="755"/>
      <c r="EQ690" s="755"/>
      <c r="ER690" s="755"/>
      <c r="ES690" s="755"/>
      <c r="ET690" s="755"/>
      <c r="EU690" s="755"/>
      <c r="EV690" s="755"/>
      <c r="EW690" s="755"/>
      <c r="EX690" s="755"/>
      <c r="EY690" s="755"/>
      <c r="EZ690" s="755"/>
      <c r="FA690" s="755"/>
      <c r="FB690" s="755"/>
      <c r="FC690" s="755"/>
      <c r="FD690" s="755"/>
      <c r="FE690" s="755"/>
      <c r="FF690" s="755"/>
      <c r="FG690" s="755"/>
      <c r="FH690" s="755"/>
      <c r="FI690" s="755"/>
      <c r="FJ690" s="755"/>
      <c r="FK690" s="755"/>
      <c r="FL690" s="755"/>
      <c r="FM690" s="755"/>
      <c r="FN690" s="755"/>
      <c r="FO690" s="755"/>
      <c r="FP690" s="755"/>
      <c r="FQ690" s="755"/>
      <c r="FR690" s="755"/>
      <c r="FS690" s="755"/>
      <c r="FT690" s="755"/>
      <c r="FU690" s="755"/>
      <c r="FV690" s="755"/>
      <c r="FW690" s="755"/>
      <c r="FX690" s="755"/>
      <c r="FY690" s="755"/>
      <c r="FZ690" s="755"/>
      <c r="GA690" s="755"/>
      <c r="GB690" s="755"/>
      <c r="GC690" s="755"/>
      <c r="GD690" s="755"/>
      <c r="GE690" s="755"/>
      <c r="GF690" s="755"/>
      <c r="GG690" s="755"/>
      <c r="GH690" s="755"/>
      <c r="GI690" s="755"/>
      <c r="GJ690" s="755"/>
      <c r="GK690" s="755"/>
      <c r="GL690" s="755"/>
      <c r="GM690" s="755"/>
      <c r="GN690" s="755"/>
      <c r="GO690" s="755"/>
      <c r="GP690" s="755"/>
      <c r="GQ690" s="755"/>
      <c r="GR690" s="755"/>
      <c r="GS690" s="755"/>
      <c r="GT690" s="755"/>
      <c r="GU690" s="755"/>
      <c r="GV690" s="755"/>
      <c r="GW690" s="755"/>
      <c r="GX690" s="755"/>
      <c r="GY690" s="755"/>
      <c r="GZ690" s="755"/>
      <c r="HA690" s="755"/>
      <c r="HB690" s="755"/>
      <c r="HC690" s="755"/>
      <c r="HD690" s="755"/>
      <c r="HE690" s="755"/>
      <c r="HF690" s="755"/>
      <c r="HG690" s="755"/>
      <c r="HH690" s="755"/>
      <c r="HI690" s="755"/>
      <c r="HJ690" s="755"/>
      <c r="HK690" s="755"/>
    </row>
    <row r="691" spans="1:219" s="756" customFormat="1" x14ac:dyDescent="0.25">
      <c r="A691" s="732">
        <v>618</v>
      </c>
      <c r="B691" s="730" t="s">
        <v>4690</v>
      </c>
      <c r="C691" s="730" t="s">
        <v>266</v>
      </c>
      <c r="D691" s="730" t="s">
        <v>148</v>
      </c>
      <c r="E691" s="803">
        <v>1</v>
      </c>
      <c r="F691" s="732">
        <v>75</v>
      </c>
      <c r="G691" s="733" t="str">
        <f t="shared" si="13"/>
        <v>Khá</v>
      </c>
      <c r="H691" s="732"/>
      <c r="I691" s="755"/>
      <c r="J691" s="755"/>
      <c r="K691" s="755"/>
      <c r="L691" s="755"/>
      <c r="M691" s="755"/>
      <c r="N691" s="755"/>
      <c r="O691" s="755"/>
      <c r="P691" s="755"/>
      <c r="Q691" s="755"/>
      <c r="R691" s="755"/>
      <c r="S691" s="755"/>
      <c r="T691" s="755"/>
      <c r="U691" s="755"/>
      <c r="V691" s="755"/>
      <c r="W691" s="755"/>
      <c r="X691" s="755"/>
      <c r="Y691" s="755"/>
      <c r="Z691" s="755"/>
      <c r="AA691" s="755"/>
      <c r="AB691" s="755"/>
      <c r="AC691" s="755"/>
      <c r="AD691" s="755"/>
      <c r="AE691" s="755"/>
      <c r="AF691" s="755"/>
      <c r="AG691" s="755"/>
      <c r="AH691" s="755"/>
      <c r="AI691" s="755"/>
      <c r="AJ691" s="755"/>
      <c r="AK691" s="755"/>
      <c r="AL691" s="755"/>
      <c r="AM691" s="755"/>
      <c r="AN691" s="755"/>
      <c r="AO691" s="755"/>
      <c r="AP691" s="755"/>
      <c r="AQ691" s="755"/>
      <c r="AR691" s="755"/>
      <c r="AS691" s="755"/>
      <c r="AT691" s="755"/>
      <c r="AU691" s="755"/>
      <c r="AV691" s="755"/>
      <c r="AW691" s="755"/>
      <c r="AX691" s="755"/>
      <c r="AY691" s="755"/>
      <c r="AZ691" s="755"/>
      <c r="BA691" s="755"/>
      <c r="BB691" s="755"/>
      <c r="BC691" s="755"/>
      <c r="BD691" s="755"/>
      <c r="BE691" s="755"/>
      <c r="BF691" s="755"/>
      <c r="BG691" s="755"/>
      <c r="BH691" s="755"/>
      <c r="BI691" s="755"/>
      <c r="BJ691" s="755"/>
      <c r="BK691" s="755"/>
      <c r="BL691" s="755"/>
      <c r="BM691" s="755"/>
      <c r="BN691" s="755"/>
      <c r="BO691" s="755"/>
      <c r="BP691" s="755"/>
      <c r="BQ691" s="755"/>
      <c r="BR691" s="755"/>
      <c r="BS691" s="755"/>
      <c r="BT691" s="755"/>
      <c r="BU691" s="755"/>
      <c r="BV691" s="755"/>
      <c r="BW691" s="755"/>
      <c r="BX691" s="755"/>
      <c r="BY691" s="755"/>
      <c r="BZ691" s="755"/>
      <c r="CA691" s="755"/>
      <c r="CB691" s="755"/>
      <c r="CC691" s="755"/>
      <c r="CD691" s="755"/>
      <c r="CE691" s="755"/>
      <c r="CF691" s="755"/>
      <c r="CG691" s="755"/>
      <c r="CH691" s="755"/>
      <c r="CI691" s="755"/>
      <c r="CJ691" s="755"/>
      <c r="CK691" s="755"/>
      <c r="CL691" s="755"/>
      <c r="CM691" s="755"/>
      <c r="CN691" s="755"/>
      <c r="CO691" s="755"/>
      <c r="CP691" s="755"/>
      <c r="CQ691" s="755"/>
      <c r="CR691" s="755"/>
      <c r="CS691" s="755"/>
      <c r="CT691" s="755"/>
      <c r="CU691" s="755"/>
      <c r="CV691" s="755"/>
      <c r="CW691" s="755"/>
      <c r="CX691" s="755"/>
      <c r="CY691" s="755"/>
      <c r="CZ691" s="755"/>
      <c r="DA691" s="755"/>
      <c r="DB691" s="755"/>
      <c r="DC691" s="755"/>
      <c r="DD691" s="755"/>
      <c r="DE691" s="755"/>
      <c r="DF691" s="755"/>
      <c r="DG691" s="755"/>
      <c r="DH691" s="755"/>
      <c r="DI691" s="755"/>
      <c r="DJ691" s="755"/>
      <c r="DK691" s="755"/>
      <c r="DL691" s="755"/>
      <c r="DM691" s="755"/>
      <c r="DN691" s="755"/>
      <c r="DO691" s="755"/>
      <c r="DP691" s="755"/>
      <c r="DQ691" s="755"/>
      <c r="DR691" s="755"/>
      <c r="DS691" s="755"/>
      <c r="DT691" s="755"/>
      <c r="DU691" s="755"/>
      <c r="DV691" s="755"/>
      <c r="DW691" s="755"/>
      <c r="DX691" s="755"/>
      <c r="DY691" s="755"/>
      <c r="DZ691" s="755"/>
      <c r="EA691" s="755"/>
      <c r="EB691" s="755"/>
      <c r="EC691" s="755"/>
      <c r="ED691" s="755"/>
      <c r="EE691" s="755"/>
      <c r="EF691" s="755"/>
      <c r="EG691" s="755"/>
      <c r="EH691" s="755"/>
      <c r="EI691" s="755"/>
      <c r="EJ691" s="755"/>
      <c r="EK691" s="755"/>
      <c r="EL691" s="755"/>
      <c r="EM691" s="755"/>
      <c r="EN691" s="755"/>
      <c r="EO691" s="755"/>
      <c r="EP691" s="755"/>
      <c r="EQ691" s="755"/>
      <c r="ER691" s="755"/>
      <c r="ES691" s="755"/>
      <c r="ET691" s="755"/>
      <c r="EU691" s="755"/>
      <c r="EV691" s="755"/>
      <c r="EW691" s="755"/>
      <c r="EX691" s="755"/>
      <c r="EY691" s="755"/>
      <c r="EZ691" s="755"/>
      <c r="FA691" s="755"/>
      <c r="FB691" s="755"/>
      <c r="FC691" s="755"/>
      <c r="FD691" s="755"/>
      <c r="FE691" s="755"/>
      <c r="FF691" s="755"/>
      <c r="FG691" s="755"/>
      <c r="FH691" s="755"/>
      <c r="FI691" s="755"/>
      <c r="FJ691" s="755"/>
      <c r="FK691" s="755"/>
      <c r="FL691" s="755"/>
      <c r="FM691" s="755"/>
      <c r="FN691" s="755"/>
      <c r="FO691" s="755"/>
      <c r="FP691" s="755"/>
      <c r="FQ691" s="755"/>
      <c r="FR691" s="755"/>
      <c r="FS691" s="755"/>
      <c r="FT691" s="755"/>
      <c r="FU691" s="755"/>
      <c r="FV691" s="755"/>
      <c r="FW691" s="755"/>
      <c r="FX691" s="755"/>
      <c r="FY691" s="755"/>
      <c r="FZ691" s="755"/>
      <c r="GA691" s="755"/>
      <c r="GB691" s="755"/>
      <c r="GC691" s="755"/>
      <c r="GD691" s="755"/>
      <c r="GE691" s="755"/>
      <c r="GF691" s="755"/>
      <c r="GG691" s="755"/>
      <c r="GH691" s="755"/>
      <c r="GI691" s="755"/>
      <c r="GJ691" s="755"/>
      <c r="GK691" s="755"/>
      <c r="GL691" s="755"/>
      <c r="GM691" s="755"/>
      <c r="GN691" s="755"/>
      <c r="GO691" s="755"/>
      <c r="GP691" s="755"/>
      <c r="GQ691" s="755"/>
      <c r="GR691" s="755"/>
      <c r="GS691" s="755"/>
      <c r="GT691" s="755"/>
      <c r="GU691" s="755"/>
      <c r="GV691" s="755"/>
      <c r="GW691" s="755"/>
      <c r="GX691" s="755"/>
      <c r="GY691" s="755"/>
      <c r="GZ691" s="755"/>
      <c r="HA691" s="755"/>
      <c r="HB691" s="755"/>
      <c r="HC691" s="755"/>
      <c r="HD691" s="755"/>
      <c r="HE691" s="755"/>
      <c r="HF691" s="755"/>
      <c r="HG691" s="755"/>
      <c r="HH691" s="755"/>
      <c r="HI691" s="755"/>
      <c r="HJ691" s="755"/>
      <c r="HK691" s="755"/>
    </row>
    <row r="692" spans="1:219" s="756" customFormat="1" x14ac:dyDescent="0.25">
      <c r="A692" s="732">
        <v>619</v>
      </c>
      <c r="B692" s="730" t="s">
        <v>4691</v>
      </c>
      <c r="C692" s="730" t="s">
        <v>2937</v>
      </c>
      <c r="D692" s="730" t="s">
        <v>4286</v>
      </c>
      <c r="E692" s="803">
        <v>1.88</v>
      </c>
      <c r="F692" s="732">
        <v>65</v>
      </c>
      <c r="G692" s="733" t="str">
        <f t="shared" si="13"/>
        <v>Khá</v>
      </c>
      <c r="H692" s="732"/>
      <c r="I692" s="755"/>
      <c r="J692" s="755"/>
      <c r="K692" s="755"/>
      <c r="L692" s="755"/>
      <c r="M692" s="755"/>
      <c r="N692" s="755"/>
      <c r="O692" s="755"/>
      <c r="P692" s="755"/>
      <c r="Q692" s="755"/>
      <c r="R692" s="755"/>
      <c r="S692" s="755"/>
      <c r="T692" s="755"/>
      <c r="U692" s="755"/>
      <c r="V692" s="755"/>
      <c r="W692" s="755"/>
      <c r="X692" s="755"/>
      <c r="Y692" s="755"/>
      <c r="Z692" s="755"/>
      <c r="AA692" s="755"/>
      <c r="AB692" s="755"/>
      <c r="AC692" s="755"/>
      <c r="AD692" s="755"/>
      <c r="AE692" s="755"/>
      <c r="AF692" s="755"/>
      <c r="AG692" s="755"/>
      <c r="AH692" s="755"/>
      <c r="AI692" s="755"/>
      <c r="AJ692" s="755"/>
      <c r="AK692" s="755"/>
      <c r="AL692" s="755"/>
      <c r="AM692" s="755"/>
      <c r="AN692" s="755"/>
      <c r="AO692" s="755"/>
      <c r="AP692" s="755"/>
      <c r="AQ692" s="755"/>
      <c r="AR692" s="755"/>
      <c r="AS692" s="755"/>
      <c r="AT692" s="755"/>
      <c r="AU692" s="755"/>
      <c r="AV692" s="755"/>
      <c r="AW692" s="755"/>
      <c r="AX692" s="755"/>
      <c r="AY692" s="755"/>
      <c r="AZ692" s="755"/>
      <c r="BA692" s="755"/>
      <c r="BB692" s="755"/>
      <c r="BC692" s="755"/>
      <c r="BD692" s="755"/>
      <c r="BE692" s="755"/>
      <c r="BF692" s="755"/>
      <c r="BG692" s="755"/>
      <c r="BH692" s="755"/>
      <c r="BI692" s="755"/>
      <c r="BJ692" s="755"/>
      <c r="BK692" s="755"/>
      <c r="BL692" s="755"/>
      <c r="BM692" s="755"/>
      <c r="BN692" s="755"/>
      <c r="BO692" s="755"/>
      <c r="BP692" s="755"/>
      <c r="BQ692" s="755"/>
      <c r="BR692" s="755"/>
      <c r="BS692" s="755"/>
      <c r="BT692" s="755"/>
      <c r="BU692" s="755"/>
      <c r="BV692" s="755"/>
      <c r="BW692" s="755"/>
      <c r="BX692" s="755"/>
      <c r="BY692" s="755"/>
      <c r="BZ692" s="755"/>
      <c r="CA692" s="755"/>
      <c r="CB692" s="755"/>
      <c r="CC692" s="755"/>
      <c r="CD692" s="755"/>
      <c r="CE692" s="755"/>
      <c r="CF692" s="755"/>
      <c r="CG692" s="755"/>
      <c r="CH692" s="755"/>
      <c r="CI692" s="755"/>
      <c r="CJ692" s="755"/>
      <c r="CK692" s="755"/>
      <c r="CL692" s="755"/>
      <c r="CM692" s="755"/>
      <c r="CN692" s="755"/>
      <c r="CO692" s="755"/>
      <c r="CP692" s="755"/>
      <c r="CQ692" s="755"/>
      <c r="CR692" s="755"/>
      <c r="CS692" s="755"/>
      <c r="CT692" s="755"/>
      <c r="CU692" s="755"/>
      <c r="CV692" s="755"/>
      <c r="CW692" s="755"/>
      <c r="CX692" s="755"/>
      <c r="CY692" s="755"/>
      <c r="CZ692" s="755"/>
      <c r="DA692" s="755"/>
      <c r="DB692" s="755"/>
      <c r="DC692" s="755"/>
      <c r="DD692" s="755"/>
      <c r="DE692" s="755"/>
      <c r="DF692" s="755"/>
      <c r="DG692" s="755"/>
      <c r="DH692" s="755"/>
      <c r="DI692" s="755"/>
      <c r="DJ692" s="755"/>
      <c r="DK692" s="755"/>
      <c r="DL692" s="755"/>
      <c r="DM692" s="755"/>
      <c r="DN692" s="755"/>
      <c r="DO692" s="755"/>
      <c r="DP692" s="755"/>
      <c r="DQ692" s="755"/>
      <c r="DR692" s="755"/>
      <c r="DS692" s="755"/>
      <c r="DT692" s="755"/>
      <c r="DU692" s="755"/>
      <c r="DV692" s="755"/>
      <c r="DW692" s="755"/>
      <c r="DX692" s="755"/>
      <c r="DY692" s="755"/>
      <c r="DZ692" s="755"/>
      <c r="EA692" s="755"/>
      <c r="EB692" s="755"/>
      <c r="EC692" s="755"/>
      <c r="ED692" s="755"/>
      <c r="EE692" s="755"/>
      <c r="EF692" s="755"/>
      <c r="EG692" s="755"/>
      <c r="EH692" s="755"/>
      <c r="EI692" s="755"/>
      <c r="EJ692" s="755"/>
      <c r="EK692" s="755"/>
      <c r="EL692" s="755"/>
      <c r="EM692" s="755"/>
      <c r="EN692" s="755"/>
      <c r="EO692" s="755"/>
      <c r="EP692" s="755"/>
      <c r="EQ692" s="755"/>
      <c r="ER692" s="755"/>
      <c r="ES692" s="755"/>
      <c r="ET692" s="755"/>
      <c r="EU692" s="755"/>
      <c r="EV692" s="755"/>
      <c r="EW692" s="755"/>
      <c r="EX692" s="755"/>
      <c r="EY692" s="755"/>
      <c r="EZ692" s="755"/>
      <c r="FA692" s="755"/>
      <c r="FB692" s="755"/>
      <c r="FC692" s="755"/>
      <c r="FD692" s="755"/>
      <c r="FE692" s="755"/>
      <c r="FF692" s="755"/>
      <c r="FG692" s="755"/>
      <c r="FH692" s="755"/>
      <c r="FI692" s="755"/>
      <c r="FJ692" s="755"/>
      <c r="FK692" s="755"/>
      <c r="FL692" s="755"/>
      <c r="FM692" s="755"/>
      <c r="FN692" s="755"/>
      <c r="FO692" s="755"/>
      <c r="FP692" s="755"/>
      <c r="FQ692" s="755"/>
      <c r="FR692" s="755"/>
      <c r="FS692" s="755"/>
      <c r="FT692" s="755"/>
      <c r="FU692" s="755"/>
      <c r="FV692" s="755"/>
      <c r="FW692" s="755"/>
      <c r="FX692" s="755"/>
      <c r="FY692" s="755"/>
      <c r="FZ692" s="755"/>
      <c r="GA692" s="755"/>
      <c r="GB692" s="755"/>
      <c r="GC692" s="755"/>
      <c r="GD692" s="755"/>
      <c r="GE692" s="755"/>
      <c r="GF692" s="755"/>
      <c r="GG692" s="755"/>
      <c r="GH692" s="755"/>
      <c r="GI692" s="755"/>
      <c r="GJ692" s="755"/>
      <c r="GK692" s="755"/>
      <c r="GL692" s="755"/>
      <c r="GM692" s="755"/>
      <c r="GN692" s="755"/>
      <c r="GO692" s="755"/>
      <c r="GP692" s="755"/>
      <c r="GQ692" s="755"/>
      <c r="GR692" s="755"/>
      <c r="GS692" s="755"/>
      <c r="GT692" s="755"/>
      <c r="GU692" s="755"/>
      <c r="GV692" s="755"/>
      <c r="GW692" s="755"/>
      <c r="GX692" s="755"/>
      <c r="GY692" s="755"/>
      <c r="GZ692" s="755"/>
      <c r="HA692" s="755"/>
      <c r="HB692" s="755"/>
      <c r="HC692" s="755"/>
      <c r="HD692" s="755"/>
      <c r="HE692" s="755"/>
      <c r="HF692" s="755"/>
      <c r="HG692" s="755"/>
      <c r="HH692" s="755"/>
      <c r="HI692" s="755"/>
      <c r="HJ692" s="755"/>
      <c r="HK692" s="755"/>
    </row>
    <row r="693" spans="1:219" s="756" customFormat="1" x14ac:dyDescent="0.25">
      <c r="A693" s="732">
        <v>620</v>
      </c>
      <c r="B693" s="730" t="s">
        <v>4692</v>
      </c>
      <c r="C693" s="730" t="s">
        <v>309</v>
      </c>
      <c r="D693" s="730" t="s">
        <v>229</v>
      </c>
      <c r="E693" s="803">
        <v>1</v>
      </c>
      <c r="F693" s="732">
        <v>65</v>
      </c>
      <c r="G693" s="733" t="str">
        <f t="shared" si="13"/>
        <v>Khá</v>
      </c>
      <c r="H693" s="732"/>
      <c r="I693" s="755"/>
      <c r="J693" s="755"/>
      <c r="K693" s="755"/>
      <c r="L693" s="755"/>
      <c r="M693" s="755"/>
      <c r="N693" s="755"/>
      <c r="O693" s="755"/>
      <c r="P693" s="755"/>
      <c r="Q693" s="755"/>
      <c r="R693" s="755"/>
      <c r="S693" s="755"/>
      <c r="T693" s="755"/>
      <c r="U693" s="755"/>
      <c r="V693" s="755"/>
      <c r="W693" s="755"/>
      <c r="X693" s="755"/>
      <c r="Y693" s="755"/>
      <c r="Z693" s="755"/>
      <c r="AA693" s="755"/>
      <c r="AB693" s="755"/>
      <c r="AC693" s="755"/>
      <c r="AD693" s="755"/>
      <c r="AE693" s="755"/>
      <c r="AF693" s="755"/>
      <c r="AG693" s="755"/>
      <c r="AH693" s="755"/>
      <c r="AI693" s="755"/>
      <c r="AJ693" s="755"/>
      <c r="AK693" s="755"/>
      <c r="AL693" s="755"/>
      <c r="AM693" s="755"/>
      <c r="AN693" s="755"/>
      <c r="AO693" s="755"/>
      <c r="AP693" s="755"/>
      <c r="AQ693" s="755"/>
      <c r="AR693" s="755"/>
      <c r="AS693" s="755"/>
      <c r="AT693" s="755"/>
      <c r="AU693" s="755"/>
      <c r="AV693" s="755"/>
      <c r="AW693" s="755"/>
      <c r="AX693" s="755"/>
      <c r="AY693" s="755"/>
      <c r="AZ693" s="755"/>
      <c r="BA693" s="755"/>
      <c r="BB693" s="755"/>
      <c r="BC693" s="755"/>
      <c r="BD693" s="755"/>
      <c r="BE693" s="755"/>
      <c r="BF693" s="755"/>
      <c r="BG693" s="755"/>
      <c r="BH693" s="755"/>
      <c r="BI693" s="755"/>
      <c r="BJ693" s="755"/>
      <c r="BK693" s="755"/>
      <c r="BL693" s="755"/>
      <c r="BM693" s="755"/>
      <c r="BN693" s="755"/>
      <c r="BO693" s="755"/>
      <c r="BP693" s="755"/>
      <c r="BQ693" s="755"/>
      <c r="BR693" s="755"/>
      <c r="BS693" s="755"/>
      <c r="BT693" s="755"/>
      <c r="BU693" s="755"/>
      <c r="BV693" s="755"/>
      <c r="BW693" s="755"/>
      <c r="BX693" s="755"/>
      <c r="BY693" s="755"/>
      <c r="BZ693" s="755"/>
      <c r="CA693" s="755"/>
      <c r="CB693" s="755"/>
      <c r="CC693" s="755"/>
      <c r="CD693" s="755"/>
      <c r="CE693" s="755"/>
      <c r="CF693" s="755"/>
      <c r="CG693" s="755"/>
      <c r="CH693" s="755"/>
      <c r="CI693" s="755"/>
      <c r="CJ693" s="755"/>
      <c r="CK693" s="755"/>
      <c r="CL693" s="755"/>
      <c r="CM693" s="755"/>
      <c r="CN693" s="755"/>
      <c r="CO693" s="755"/>
      <c r="CP693" s="755"/>
      <c r="CQ693" s="755"/>
      <c r="CR693" s="755"/>
      <c r="CS693" s="755"/>
      <c r="CT693" s="755"/>
      <c r="CU693" s="755"/>
      <c r="CV693" s="755"/>
      <c r="CW693" s="755"/>
      <c r="CX693" s="755"/>
      <c r="CY693" s="755"/>
      <c r="CZ693" s="755"/>
      <c r="DA693" s="755"/>
      <c r="DB693" s="755"/>
      <c r="DC693" s="755"/>
      <c r="DD693" s="755"/>
      <c r="DE693" s="755"/>
      <c r="DF693" s="755"/>
      <c r="DG693" s="755"/>
      <c r="DH693" s="755"/>
      <c r="DI693" s="755"/>
      <c r="DJ693" s="755"/>
      <c r="DK693" s="755"/>
      <c r="DL693" s="755"/>
      <c r="DM693" s="755"/>
      <c r="DN693" s="755"/>
      <c r="DO693" s="755"/>
      <c r="DP693" s="755"/>
      <c r="DQ693" s="755"/>
      <c r="DR693" s="755"/>
      <c r="DS693" s="755"/>
      <c r="DT693" s="755"/>
      <c r="DU693" s="755"/>
      <c r="DV693" s="755"/>
      <c r="DW693" s="755"/>
      <c r="DX693" s="755"/>
      <c r="DY693" s="755"/>
      <c r="DZ693" s="755"/>
      <c r="EA693" s="755"/>
      <c r="EB693" s="755"/>
      <c r="EC693" s="755"/>
      <c r="ED693" s="755"/>
      <c r="EE693" s="755"/>
      <c r="EF693" s="755"/>
      <c r="EG693" s="755"/>
      <c r="EH693" s="755"/>
      <c r="EI693" s="755"/>
      <c r="EJ693" s="755"/>
      <c r="EK693" s="755"/>
      <c r="EL693" s="755"/>
      <c r="EM693" s="755"/>
      <c r="EN693" s="755"/>
      <c r="EO693" s="755"/>
      <c r="EP693" s="755"/>
      <c r="EQ693" s="755"/>
      <c r="ER693" s="755"/>
      <c r="ES693" s="755"/>
      <c r="ET693" s="755"/>
      <c r="EU693" s="755"/>
      <c r="EV693" s="755"/>
      <c r="EW693" s="755"/>
      <c r="EX693" s="755"/>
      <c r="EY693" s="755"/>
      <c r="EZ693" s="755"/>
      <c r="FA693" s="755"/>
      <c r="FB693" s="755"/>
      <c r="FC693" s="755"/>
      <c r="FD693" s="755"/>
      <c r="FE693" s="755"/>
      <c r="FF693" s="755"/>
      <c r="FG693" s="755"/>
      <c r="FH693" s="755"/>
      <c r="FI693" s="755"/>
      <c r="FJ693" s="755"/>
      <c r="FK693" s="755"/>
      <c r="FL693" s="755"/>
      <c r="FM693" s="755"/>
      <c r="FN693" s="755"/>
      <c r="FO693" s="755"/>
      <c r="FP693" s="755"/>
      <c r="FQ693" s="755"/>
      <c r="FR693" s="755"/>
      <c r="FS693" s="755"/>
      <c r="FT693" s="755"/>
      <c r="FU693" s="755"/>
      <c r="FV693" s="755"/>
      <c r="FW693" s="755"/>
      <c r="FX693" s="755"/>
      <c r="FY693" s="755"/>
      <c r="FZ693" s="755"/>
      <c r="GA693" s="755"/>
      <c r="GB693" s="755"/>
      <c r="GC693" s="755"/>
      <c r="GD693" s="755"/>
      <c r="GE693" s="755"/>
      <c r="GF693" s="755"/>
      <c r="GG693" s="755"/>
      <c r="GH693" s="755"/>
      <c r="GI693" s="755"/>
      <c r="GJ693" s="755"/>
      <c r="GK693" s="755"/>
      <c r="GL693" s="755"/>
      <c r="GM693" s="755"/>
      <c r="GN693" s="755"/>
      <c r="GO693" s="755"/>
      <c r="GP693" s="755"/>
      <c r="GQ693" s="755"/>
      <c r="GR693" s="755"/>
      <c r="GS693" s="755"/>
      <c r="GT693" s="755"/>
      <c r="GU693" s="755"/>
      <c r="GV693" s="755"/>
      <c r="GW693" s="755"/>
      <c r="GX693" s="755"/>
      <c r="GY693" s="755"/>
      <c r="GZ693" s="755"/>
      <c r="HA693" s="755"/>
      <c r="HB693" s="755"/>
      <c r="HC693" s="755"/>
      <c r="HD693" s="755"/>
      <c r="HE693" s="755"/>
      <c r="HF693" s="755"/>
      <c r="HG693" s="755"/>
      <c r="HH693" s="755"/>
      <c r="HI693" s="755"/>
      <c r="HJ693" s="755"/>
      <c r="HK693" s="755"/>
    </row>
    <row r="694" spans="1:219" s="756" customFormat="1" x14ac:dyDescent="0.25">
      <c r="A694" s="732">
        <v>621</v>
      </c>
      <c r="B694" s="730" t="s">
        <v>4693</v>
      </c>
      <c r="C694" s="730" t="s">
        <v>4694</v>
      </c>
      <c r="D694" s="730" t="s">
        <v>27</v>
      </c>
      <c r="E694" s="803">
        <v>3</v>
      </c>
      <c r="F694" s="732">
        <v>95</v>
      </c>
      <c r="G694" s="733" t="str">
        <f t="shared" si="13"/>
        <v>Xuất sắc</v>
      </c>
      <c r="H694" s="732"/>
      <c r="I694" s="755"/>
      <c r="J694" s="755"/>
      <c r="K694" s="755"/>
      <c r="L694" s="755"/>
      <c r="M694" s="755"/>
      <c r="N694" s="755"/>
      <c r="O694" s="755"/>
      <c r="P694" s="755"/>
      <c r="Q694" s="755"/>
      <c r="R694" s="755"/>
      <c r="S694" s="755"/>
      <c r="T694" s="755"/>
      <c r="U694" s="755"/>
      <c r="V694" s="755"/>
      <c r="W694" s="755"/>
      <c r="X694" s="755"/>
      <c r="Y694" s="755"/>
      <c r="Z694" s="755"/>
      <c r="AA694" s="755"/>
      <c r="AB694" s="755"/>
      <c r="AC694" s="755"/>
      <c r="AD694" s="755"/>
      <c r="AE694" s="755"/>
      <c r="AF694" s="755"/>
      <c r="AG694" s="755"/>
      <c r="AH694" s="755"/>
      <c r="AI694" s="755"/>
      <c r="AJ694" s="755"/>
      <c r="AK694" s="755"/>
      <c r="AL694" s="755"/>
      <c r="AM694" s="755"/>
      <c r="AN694" s="755"/>
      <c r="AO694" s="755"/>
      <c r="AP694" s="755"/>
      <c r="AQ694" s="755"/>
      <c r="AR694" s="755"/>
      <c r="AS694" s="755"/>
      <c r="AT694" s="755"/>
      <c r="AU694" s="755"/>
      <c r="AV694" s="755"/>
      <c r="AW694" s="755"/>
      <c r="AX694" s="755"/>
      <c r="AY694" s="755"/>
      <c r="AZ694" s="755"/>
      <c r="BA694" s="755"/>
      <c r="BB694" s="755"/>
      <c r="BC694" s="755"/>
      <c r="BD694" s="755"/>
      <c r="BE694" s="755"/>
      <c r="BF694" s="755"/>
      <c r="BG694" s="755"/>
      <c r="BH694" s="755"/>
      <c r="BI694" s="755"/>
      <c r="BJ694" s="755"/>
      <c r="BK694" s="755"/>
      <c r="BL694" s="755"/>
      <c r="BM694" s="755"/>
      <c r="BN694" s="755"/>
      <c r="BO694" s="755"/>
      <c r="BP694" s="755"/>
      <c r="BQ694" s="755"/>
      <c r="BR694" s="755"/>
      <c r="BS694" s="755"/>
      <c r="BT694" s="755"/>
      <c r="BU694" s="755"/>
      <c r="BV694" s="755"/>
      <c r="BW694" s="755"/>
      <c r="BX694" s="755"/>
      <c r="BY694" s="755"/>
      <c r="BZ694" s="755"/>
      <c r="CA694" s="755"/>
      <c r="CB694" s="755"/>
      <c r="CC694" s="755"/>
      <c r="CD694" s="755"/>
      <c r="CE694" s="755"/>
      <c r="CF694" s="755"/>
      <c r="CG694" s="755"/>
      <c r="CH694" s="755"/>
      <c r="CI694" s="755"/>
      <c r="CJ694" s="755"/>
      <c r="CK694" s="755"/>
      <c r="CL694" s="755"/>
      <c r="CM694" s="755"/>
      <c r="CN694" s="755"/>
      <c r="CO694" s="755"/>
      <c r="CP694" s="755"/>
      <c r="CQ694" s="755"/>
      <c r="CR694" s="755"/>
      <c r="CS694" s="755"/>
      <c r="CT694" s="755"/>
      <c r="CU694" s="755"/>
      <c r="CV694" s="755"/>
      <c r="CW694" s="755"/>
      <c r="CX694" s="755"/>
      <c r="CY694" s="755"/>
      <c r="CZ694" s="755"/>
      <c r="DA694" s="755"/>
      <c r="DB694" s="755"/>
      <c r="DC694" s="755"/>
      <c r="DD694" s="755"/>
      <c r="DE694" s="755"/>
      <c r="DF694" s="755"/>
      <c r="DG694" s="755"/>
      <c r="DH694" s="755"/>
      <c r="DI694" s="755"/>
      <c r="DJ694" s="755"/>
      <c r="DK694" s="755"/>
      <c r="DL694" s="755"/>
      <c r="DM694" s="755"/>
      <c r="DN694" s="755"/>
      <c r="DO694" s="755"/>
      <c r="DP694" s="755"/>
      <c r="DQ694" s="755"/>
      <c r="DR694" s="755"/>
      <c r="DS694" s="755"/>
      <c r="DT694" s="755"/>
      <c r="DU694" s="755"/>
      <c r="DV694" s="755"/>
      <c r="DW694" s="755"/>
      <c r="DX694" s="755"/>
      <c r="DY694" s="755"/>
      <c r="DZ694" s="755"/>
      <c r="EA694" s="755"/>
      <c r="EB694" s="755"/>
      <c r="EC694" s="755"/>
      <c r="ED694" s="755"/>
      <c r="EE694" s="755"/>
      <c r="EF694" s="755"/>
      <c r="EG694" s="755"/>
      <c r="EH694" s="755"/>
      <c r="EI694" s="755"/>
      <c r="EJ694" s="755"/>
      <c r="EK694" s="755"/>
      <c r="EL694" s="755"/>
      <c r="EM694" s="755"/>
      <c r="EN694" s="755"/>
      <c r="EO694" s="755"/>
      <c r="EP694" s="755"/>
      <c r="EQ694" s="755"/>
      <c r="ER694" s="755"/>
      <c r="ES694" s="755"/>
      <c r="ET694" s="755"/>
      <c r="EU694" s="755"/>
      <c r="EV694" s="755"/>
      <c r="EW694" s="755"/>
      <c r="EX694" s="755"/>
      <c r="EY694" s="755"/>
      <c r="EZ694" s="755"/>
      <c r="FA694" s="755"/>
      <c r="FB694" s="755"/>
      <c r="FC694" s="755"/>
      <c r="FD694" s="755"/>
      <c r="FE694" s="755"/>
      <c r="FF694" s="755"/>
      <c r="FG694" s="755"/>
      <c r="FH694" s="755"/>
      <c r="FI694" s="755"/>
      <c r="FJ694" s="755"/>
      <c r="FK694" s="755"/>
      <c r="FL694" s="755"/>
      <c r="FM694" s="755"/>
      <c r="FN694" s="755"/>
      <c r="FO694" s="755"/>
      <c r="FP694" s="755"/>
      <c r="FQ694" s="755"/>
      <c r="FR694" s="755"/>
      <c r="FS694" s="755"/>
      <c r="FT694" s="755"/>
      <c r="FU694" s="755"/>
      <c r="FV694" s="755"/>
      <c r="FW694" s="755"/>
      <c r="FX694" s="755"/>
      <c r="FY694" s="755"/>
      <c r="FZ694" s="755"/>
      <c r="GA694" s="755"/>
      <c r="GB694" s="755"/>
      <c r="GC694" s="755"/>
      <c r="GD694" s="755"/>
      <c r="GE694" s="755"/>
      <c r="GF694" s="755"/>
      <c r="GG694" s="755"/>
      <c r="GH694" s="755"/>
      <c r="GI694" s="755"/>
      <c r="GJ694" s="755"/>
      <c r="GK694" s="755"/>
      <c r="GL694" s="755"/>
      <c r="GM694" s="755"/>
      <c r="GN694" s="755"/>
      <c r="GO694" s="755"/>
      <c r="GP694" s="755"/>
      <c r="GQ694" s="755"/>
      <c r="GR694" s="755"/>
      <c r="GS694" s="755"/>
      <c r="GT694" s="755"/>
      <c r="GU694" s="755"/>
      <c r="GV694" s="755"/>
      <c r="GW694" s="755"/>
      <c r="GX694" s="755"/>
      <c r="GY694" s="755"/>
      <c r="GZ694" s="755"/>
      <c r="HA694" s="755"/>
      <c r="HB694" s="755"/>
      <c r="HC694" s="755"/>
      <c r="HD694" s="755"/>
      <c r="HE694" s="755"/>
      <c r="HF694" s="755"/>
      <c r="HG694" s="755"/>
      <c r="HH694" s="755"/>
      <c r="HI694" s="755"/>
      <c r="HJ694" s="755"/>
      <c r="HK694" s="755"/>
    </row>
    <row r="695" spans="1:219" s="756" customFormat="1" x14ac:dyDescent="0.25">
      <c r="A695" s="732">
        <v>622</v>
      </c>
      <c r="B695" s="730" t="s">
        <v>4695</v>
      </c>
      <c r="C695" s="730" t="s">
        <v>18</v>
      </c>
      <c r="D695" s="730" t="s">
        <v>27</v>
      </c>
      <c r="E695" s="803">
        <v>1.69</v>
      </c>
      <c r="F695" s="732">
        <v>72</v>
      </c>
      <c r="G695" s="733" t="str">
        <f t="shared" si="13"/>
        <v>Khá</v>
      </c>
      <c r="H695" s="732"/>
      <c r="I695" s="755"/>
      <c r="J695" s="755"/>
      <c r="K695" s="755"/>
      <c r="L695" s="755"/>
      <c r="M695" s="755"/>
      <c r="N695" s="755"/>
      <c r="O695" s="755"/>
      <c r="P695" s="755"/>
      <c r="Q695" s="755"/>
      <c r="R695" s="755"/>
      <c r="S695" s="755"/>
      <c r="T695" s="755"/>
      <c r="U695" s="755"/>
      <c r="V695" s="755"/>
      <c r="W695" s="755"/>
      <c r="X695" s="755"/>
      <c r="Y695" s="755"/>
      <c r="Z695" s="755"/>
      <c r="AA695" s="755"/>
      <c r="AB695" s="755"/>
      <c r="AC695" s="755"/>
      <c r="AD695" s="755"/>
      <c r="AE695" s="755"/>
      <c r="AF695" s="755"/>
      <c r="AG695" s="755"/>
      <c r="AH695" s="755"/>
      <c r="AI695" s="755"/>
      <c r="AJ695" s="755"/>
      <c r="AK695" s="755"/>
      <c r="AL695" s="755"/>
      <c r="AM695" s="755"/>
      <c r="AN695" s="755"/>
      <c r="AO695" s="755"/>
      <c r="AP695" s="755"/>
      <c r="AQ695" s="755"/>
      <c r="AR695" s="755"/>
      <c r="AS695" s="755"/>
      <c r="AT695" s="755"/>
      <c r="AU695" s="755"/>
      <c r="AV695" s="755"/>
      <c r="AW695" s="755"/>
      <c r="AX695" s="755"/>
      <c r="AY695" s="755"/>
      <c r="AZ695" s="755"/>
      <c r="BA695" s="755"/>
      <c r="BB695" s="755"/>
      <c r="BC695" s="755"/>
      <c r="BD695" s="755"/>
      <c r="BE695" s="755"/>
      <c r="BF695" s="755"/>
      <c r="BG695" s="755"/>
      <c r="BH695" s="755"/>
      <c r="BI695" s="755"/>
      <c r="BJ695" s="755"/>
      <c r="BK695" s="755"/>
      <c r="BL695" s="755"/>
      <c r="BM695" s="755"/>
      <c r="BN695" s="755"/>
      <c r="BO695" s="755"/>
      <c r="BP695" s="755"/>
      <c r="BQ695" s="755"/>
      <c r="BR695" s="755"/>
      <c r="BS695" s="755"/>
      <c r="BT695" s="755"/>
      <c r="BU695" s="755"/>
      <c r="BV695" s="755"/>
      <c r="BW695" s="755"/>
      <c r="BX695" s="755"/>
      <c r="BY695" s="755"/>
      <c r="BZ695" s="755"/>
      <c r="CA695" s="755"/>
      <c r="CB695" s="755"/>
      <c r="CC695" s="755"/>
      <c r="CD695" s="755"/>
      <c r="CE695" s="755"/>
      <c r="CF695" s="755"/>
      <c r="CG695" s="755"/>
      <c r="CH695" s="755"/>
      <c r="CI695" s="755"/>
      <c r="CJ695" s="755"/>
      <c r="CK695" s="755"/>
      <c r="CL695" s="755"/>
      <c r="CM695" s="755"/>
      <c r="CN695" s="755"/>
      <c r="CO695" s="755"/>
      <c r="CP695" s="755"/>
      <c r="CQ695" s="755"/>
      <c r="CR695" s="755"/>
      <c r="CS695" s="755"/>
      <c r="CT695" s="755"/>
      <c r="CU695" s="755"/>
      <c r="CV695" s="755"/>
      <c r="CW695" s="755"/>
      <c r="CX695" s="755"/>
      <c r="CY695" s="755"/>
      <c r="CZ695" s="755"/>
      <c r="DA695" s="755"/>
      <c r="DB695" s="755"/>
      <c r="DC695" s="755"/>
      <c r="DD695" s="755"/>
      <c r="DE695" s="755"/>
      <c r="DF695" s="755"/>
      <c r="DG695" s="755"/>
      <c r="DH695" s="755"/>
      <c r="DI695" s="755"/>
      <c r="DJ695" s="755"/>
      <c r="DK695" s="755"/>
      <c r="DL695" s="755"/>
      <c r="DM695" s="755"/>
      <c r="DN695" s="755"/>
      <c r="DO695" s="755"/>
      <c r="DP695" s="755"/>
      <c r="DQ695" s="755"/>
      <c r="DR695" s="755"/>
      <c r="DS695" s="755"/>
      <c r="DT695" s="755"/>
      <c r="DU695" s="755"/>
      <c r="DV695" s="755"/>
      <c r="DW695" s="755"/>
      <c r="DX695" s="755"/>
      <c r="DY695" s="755"/>
      <c r="DZ695" s="755"/>
      <c r="EA695" s="755"/>
      <c r="EB695" s="755"/>
      <c r="EC695" s="755"/>
      <c r="ED695" s="755"/>
      <c r="EE695" s="755"/>
      <c r="EF695" s="755"/>
      <c r="EG695" s="755"/>
      <c r="EH695" s="755"/>
      <c r="EI695" s="755"/>
      <c r="EJ695" s="755"/>
      <c r="EK695" s="755"/>
      <c r="EL695" s="755"/>
      <c r="EM695" s="755"/>
      <c r="EN695" s="755"/>
      <c r="EO695" s="755"/>
      <c r="EP695" s="755"/>
      <c r="EQ695" s="755"/>
      <c r="ER695" s="755"/>
      <c r="ES695" s="755"/>
      <c r="ET695" s="755"/>
      <c r="EU695" s="755"/>
      <c r="EV695" s="755"/>
      <c r="EW695" s="755"/>
      <c r="EX695" s="755"/>
      <c r="EY695" s="755"/>
      <c r="EZ695" s="755"/>
      <c r="FA695" s="755"/>
      <c r="FB695" s="755"/>
      <c r="FC695" s="755"/>
      <c r="FD695" s="755"/>
      <c r="FE695" s="755"/>
      <c r="FF695" s="755"/>
      <c r="FG695" s="755"/>
      <c r="FH695" s="755"/>
      <c r="FI695" s="755"/>
      <c r="FJ695" s="755"/>
      <c r="FK695" s="755"/>
      <c r="FL695" s="755"/>
      <c r="FM695" s="755"/>
      <c r="FN695" s="755"/>
      <c r="FO695" s="755"/>
      <c r="FP695" s="755"/>
      <c r="FQ695" s="755"/>
      <c r="FR695" s="755"/>
      <c r="FS695" s="755"/>
      <c r="FT695" s="755"/>
      <c r="FU695" s="755"/>
      <c r="FV695" s="755"/>
      <c r="FW695" s="755"/>
      <c r="FX695" s="755"/>
      <c r="FY695" s="755"/>
      <c r="FZ695" s="755"/>
      <c r="GA695" s="755"/>
      <c r="GB695" s="755"/>
      <c r="GC695" s="755"/>
      <c r="GD695" s="755"/>
      <c r="GE695" s="755"/>
      <c r="GF695" s="755"/>
      <c r="GG695" s="755"/>
      <c r="GH695" s="755"/>
      <c r="GI695" s="755"/>
      <c r="GJ695" s="755"/>
      <c r="GK695" s="755"/>
      <c r="GL695" s="755"/>
      <c r="GM695" s="755"/>
      <c r="GN695" s="755"/>
      <c r="GO695" s="755"/>
      <c r="GP695" s="755"/>
      <c r="GQ695" s="755"/>
      <c r="GR695" s="755"/>
      <c r="GS695" s="755"/>
      <c r="GT695" s="755"/>
      <c r="GU695" s="755"/>
      <c r="GV695" s="755"/>
      <c r="GW695" s="755"/>
      <c r="GX695" s="755"/>
      <c r="GY695" s="755"/>
      <c r="GZ695" s="755"/>
      <c r="HA695" s="755"/>
      <c r="HB695" s="755"/>
      <c r="HC695" s="755"/>
      <c r="HD695" s="755"/>
      <c r="HE695" s="755"/>
      <c r="HF695" s="755"/>
      <c r="HG695" s="755"/>
      <c r="HH695" s="755"/>
      <c r="HI695" s="755"/>
      <c r="HJ695" s="755"/>
      <c r="HK695" s="755"/>
    </row>
    <row r="696" spans="1:219" s="756" customFormat="1" x14ac:dyDescent="0.25">
      <c r="A696" s="732">
        <v>623</v>
      </c>
      <c r="B696" s="730" t="s">
        <v>4696</v>
      </c>
      <c r="C696" s="730" t="s">
        <v>190</v>
      </c>
      <c r="D696" s="730" t="s">
        <v>3158</v>
      </c>
      <c r="E696" s="803">
        <v>1.64</v>
      </c>
      <c r="F696" s="732">
        <v>80</v>
      </c>
      <c r="G696" s="733" t="str">
        <f t="shared" si="13"/>
        <v>Tốt</v>
      </c>
      <c r="H696" s="732"/>
      <c r="I696" s="755"/>
      <c r="J696" s="755"/>
      <c r="K696" s="755"/>
      <c r="L696" s="755"/>
      <c r="M696" s="755"/>
      <c r="N696" s="755"/>
      <c r="O696" s="755"/>
      <c r="P696" s="755"/>
      <c r="Q696" s="755"/>
      <c r="R696" s="755"/>
      <c r="S696" s="755"/>
      <c r="T696" s="755"/>
      <c r="U696" s="755"/>
      <c r="V696" s="755"/>
      <c r="W696" s="755"/>
      <c r="X696" s="755"/>
      <c r="Y696" s="755"/>
      <c r="Z696" s="755"/>
      <c r="AA696" s="755"/>
      <c r="AB696" s="755"/>
      <c r="AC696" s="755"/>
      <c r="AD696" s="755"/>
      <c r="AE696" s="755"/>
      <c r="AF696" s="755"/>
      <c r="AG696" s="755"/>
      <c r="AH696" s="755"/>
      <c r="AI696" s="755"/>
      <c r="AJ696" s="755"/>
      <c r="AK696" s="755"/>
      <c r="AL696" s="755"/>
      <c r="AM696" s="755"/>
      <c r="AN696" s="755"/>
      <c r="AO696" s="755"/>
      <c r="AP696" s="755"/>
      <c r="AQ696" s="755"/>
      <c r="AR696" s="755"/>
      <c r="AS696" s="755"/>
      <c r="AT696" s="755"/>
      <c r="AU696" s="755"/>
      <c r="AV696" s="755"/>
      <c r="AW696" s="755"/>
      <c r="AX696" s="755"/>
      <c r="AY696" s="755"/>
      <c r="AZ696" s="755"/>
      <c r="BA696" s="755"/>
      <c r="BB696" s="755"/>
      <c r="BC696" s="755"/>
      <c r="BD696" s="755"/>
      <c r="BE696" s="755"/>
      <c r="BF696" s="755"/>
      <c r="BG696" s="755"/>
      <c r="BH696" s="755"/>
      <c r="BI696" s="755"/>
      <c r="BJ696" s="755"/>
      <c r="BK696" s="755"/>
      <c r="BL696" s="755"/>
      <c r="BM696" s="755"/>
      <c r="BN696" s="755"/>
      <c r="BO696" s="755"/>
      <c r="BP696" s="755"/>
      <c r="BQ696" s="755"/>
      <c r="BR696" s="755"/>
      <c r="BS696" s="755"/>
      <c r="BT696" s="755"/>
      <c r="BU696" s="755"/>
      <c r="BV696" s="755"/>
      <c r="BW696" s="755"/>
      <c r="BX696" s="755"/>
      <c r="BY696" s="755"/>
      <c r="BZ696" s="755"/>
      <c r="CA696" s="755"/>
      <c r="CB696" s="755"/>
      <c r="CC696" s="755"/>
      <c r="CD696" s="755"/>
      <c r="CE696" s="755"/>
      <c r="CF696" s="755"/>
      <c r="CG696" s="755"/>
      <c r="CH696" s="755"/>
      <c r="CI696" s="755"/>
      <c r="CJ696" s="755"/>
      <c r="CK696" s="755"/>
      <c r="CL696" s="755"/>
      <c r="CM696" s="755"/>
      <c r="CN696" s="755"/>
      <c r="CO696" s="755"/>
      <c r="CP696" s="755"/>
      <c r="CQ696" s="755"/>
      <c r="CR696" s="755"/>
      <c r="CS696" s="755"/>
      <c r="CT696" s="755"/>
      <c r="CU696" s="755"/>
      <c r="CV696" s="755"/>
      <c r="CW696" s="755"/>
      <c r="CX696" s="755"/>
      <c r="CY696" s="755"/>
      <c r="CZ696" s="755"/>
      <c r="DA696" s="755"/>
      <c r="DB696" s="755"/>
      <c r="DC696" s="755"/>
      <c r="DD696" s="755"/>
      <c r="DE696" s="755"/>
      <c r="DF696" s="755"/>
      <c r="DG696" s="755"/>
      <c r="DH696" s="755"/>
      <c r="DI696" s="755"/>
      <c r="DJ696" s="755"/>
      <c r="DK696" s="755"/>
      <c r="DL696" s="755"/>
      <c r="DM696" s="755"/>
      <c r="DN696" s="755"/>
      <c r="DO696" s="755"/>
      <c r="DP696" s="755"/>
      <c r="DQ696" s="755"/>
      <c r="DR696" s="755"/>
      <c r="DS696" s="755"/>
      <c r="DT696" s="755"/>
      <c r="DU696" s="755"/>
      <c r="DV696" s="755"/>
      <c r="DW696" s="755"/>
      <c r="DX696" s="755"/>
      <c r="DY696" s="755"/>
      <c r="DZ696" s="755"/>
      <c r="EA696" s="755"/>
      <c r="EB696" s="755"/>
      <c r="EC696" s="755"/>
      <c r="ED696" s="755"/>
      <c r="EE696" s="755"/>
      <c r="EF696" s="755"/>
      <c r="EG696" s="755"/>
      <c r="EH696" s="755"/>
      <c r="EI696" s="755"/>
      <c r="EJ696" s="755"/>
      <c r="EK696" s="755"/>
      <c r="EL696" s="755"/>
      <c r="EM696" s="755"/>
      <c r="EN696" s="755"/>
      <c r="EO696" s="755"/>
      <c r="EP696" s="755"/>
      <c r="EQ696" s="755"/>
      <c r="ER696" s="755"/>
      <c r="ES696" s="755"/>
      <c r="ET696" s="755"/>
      <c r="EU696" s="755"/>
      <c r="EV696" s="755"/>
      <c r="EW696" s="755"/>
      <c r="EX696" s="755"/>
      <c r="EY696" s="755"/>
      <c r="EZ696" s="755"/>
      <c r="FA696" s="755"/>
      <c r="FB696" s="755"/>
      <c r="FC696" s="755"/>
      <c r="FD696" s="755"/>
      <c r="FE696" s="755"/>
      <c r="FF696" s="755"/>
      <c r="FG696" s="755"/>
      <c r="FH696" s="755"/>
      <c r="FI696" s="755"/>
      <c r="FJ696" s="755"/>
      <c r="FK696" s="755"/>
      <c r="FL696" s="755"/>
      <c r="FM696" s="755"/>
      <c r="FN696" s="755"/>
      <c r="FO696" s="755"/>
      <c r="FP696" s="755"/>
      <c r="FQ696" s="755"/>
      <c r="FR696" s="755"/>
      <c r="FS696" s="755"/>
      <c r="FT696" s="755"/>
      <c r="FU696" s="755"/>
      <c r="FV696" s="755"/>
      <c r="FW696" s="755"/>
      <c r="FX696" s="755"/>
      <c r="FY696" s="755"/>
      <c r="FZ696" s="755"/>
      <c r="GA696" s="755"/>
      <c r="GB696" s="755"/>
      <c r="GC696" s="755"/>
      <c r="GD696" s="755"/>
      <c r="GE696" s="755"/>
      <c r="GF696" s="755"/>
      <c r="GG696" s="755"/>
      <c r="GH696" s="755"/>
      <c r="GI696" s="755"/>
      <c r="GJ696" s="755"/>
      <c r="GK696" s="755"/>
      <c r="GL696" s="755"/>
      <c r="GM696" s="755"/>
      <c r="GN696" s="755"/>
      <c r="GO696" s="755"/>
      <c r="GP696" s="755"/>
      <c r="GQ696" s="755"/>
      <c r="GR696" s="755"/>
      <c r="GS696" s="755"/>
      <c r="GT696" s="755"/>
      <c r="GU696" s="755"/>
      <c r="GV696" s="755"/>
      <c r="GW696" s="755"/>
      <c r="GX696" s="755"/>
      <c r="GY696" s="755"/>
      <c r="GZ696" s="755"/>
      <c r="HA696" s="755"/>
      <c r="HB696" s="755"/>
      <c r="HC696" s="755"/>
      <c r="HD696" s="755"/>
      <c r="HE696" s="755"/>
      <c r="HF696" s="755"/>
      <c r="HG696" s="755"/>
      <c r="HH696" s="755"/>
      <c r="HI696" s="755"/>
      <c r="HJ696" s="755"/>
      <c r="HK696" s="755"/>
    </row>
    <row r="697" spans="1:219" s="756" customFormat="1" x14ac:dyDescent="0.25">
      <c r="A697" s="732">
        <v>624</v>
      </c>
      <c r="B697" s="730" t="s">
        <v>4697</v>
      </c>
      <c r="C697" s="730" t="s">
        <v>4698</v>
      </c>
      <c r="D697" s="730" t="s">
        <v>150</v>
      </c>
      <c r="E697" s="803">
        <v>1.38</v>
      </c>
      <c r="F697" s="733">
        <v>88</v>
      </c>
      <c r="G697" s="733" t="str">
        <f t="shared" si="13"/>
        <v>Tốt</v>
      </c>
      <c r="H697" s="732"/>
      <c r="I697" s="755"/>
      <c r="J697" s="755"/>
      <c r="K697" s="755"/>
      <c r="L697" s="755"/>
      <c r="M697" s="755"/>
      <c r="N697" s="755"/>
      <c r="O697" s="755"/>
      <c r="P697" s="755"/>
      <c r="Q697" s="755"/>
      <c r="R697" s="755"/>
      <c r="S697" s="755"/>
      <c r="T697" s="755"/>
      <c r="U697" s="755"/>
      <c r="V697" s="755"/>
      <c r="W697" s="755"/>
      <c r="X697" s="755"/>
      <c r="Y697" s="755"/>
      <c r="Z697" s="755"/>
      <c r="AA697" s="755"/>
      <c r="AB697" s="755"/>
      <c r="AC697" s="755"/>
      <c r="AD697" s="755"/>
      <c r="AE697" s="755"/>
      <c r="AF697" s="755"/>
      <c r="AG697" s="755"/>
      <c r="AH697" s="755"/>
      <c r="AI697" s="755"/>
      <c r="AJ697" s="755"/>
      <c r="AK697" s="755"/>
      <c r="AL697" s="755"/>
      <c r="AM697" s="755"/>
      <c r="AN697" s="755"/>
      <c r="AO697" s="755"/>
      <c r="AP697" s="755"/>
      <c r="AQ697" s="755"/>
      <c r="AR697" s="755"/>
      <c r="AS697" s="755"/>
      <c r="AT697" s="755"/>
      <c r="AU697" s="755"/>
      <c r="AV697" s="755"/>
      <c r="AW697" s="755"/>
      <c r="AX697" s="755"/>
      <c r="AY697" s="755"/>
      <c r="AZ697" s="755"/>
      <c r="BA697" s="755"/>
      <c r="BB697" s="755"/>
      <c r="BC697" s="755"/>
      <c r="BD697" s="755"/>
      <c r="BE697" s="755"/>
      <c r="BF697" s="755"/>
      <c r="BG697" s="755"/>
      <c r="BH697" s="755"/>
      <c r="BI697" s="755"/>
      <c r="BJ697" s="755"/>
      <c r="BK697" s="755"/>
      <c r="BL697" s="755"/>
      <c r="BM697" s="755"/>
      <c r="BN697" s="755"/>
      <c r="BO697" s="755"/>
      <c r="BP697" s="755"/>
      <c r="BQ697" s="755"/>
      <c r="BR697" s="755"/>
      <c r="BS697" s="755"/>
      <c r="BT697" s="755"/>
      <c r="BU697" s="755"/>
      <c r="BV697" s="755"/>
      <c r="BW697" s="755"/>
      <c r="BX697" s="755"/>
      <c r="BY697" s="755"/>
      <c r="BZ697" s="755"/>
      <c r="CA697" s="755"/>
      <c r="CB697" s="755"/>
      <c r="CC697" s="755"/>
      <c r="CD697" s="755"/>
      <c r="CE697" s="755"/>
      <c r="CF697" s="755"/>
      <c r="CG697" s="755"/>
      <c r="CH697" s="755"/>
      <c r="CI697" s="755"/>
      <c r="CJ697" s="755"/>
      <c r="CK697" s="755"/>
      <c r="CL697" s="755"/>
      <c r="CM697" s="755"/>
      <c r="CN697" s="755"/>
      <c r="CO697" s="755"/>
      <c r="CP697" s="755"/>
      <c r="CQ697" s="755"/>
      <c r="CR697" s="755"/>
      <c r="CS697" s="755"/>
      <c r="CT697" s="755"/>
      <c r="CU697" s="755"/>
      <c r="CV697" s="755"/>
      <c r="CW697" s="755"/>
      <c r="CX697" s="755"/>
      <c r="CY697" s="755"/>
      <c r="CZ697" s="755"/>
      <c r="DA697" s="755"/>
      <c r="DB697" s="755"/>
      <c r="DC697" s="755"/>
      <c r="DD697" s="755"/>
      <c r="DE697" s="755"/>
      <c r="DF697" s="755"/>
      <c r="DG697" s="755"/>
      <c r="DH697" s="755"/>
      <c r="DI697" s="755"/>
      <c r="DJ697" s="755"/>
      <c r="DK697" s="755"/>
      <c r="DL697" s="755"/>
      <c r="DM697" s="755"/>
      <c r="DN697" s="755"/>
      <c r="DO697" s="755"/>
      <c r="DP697" s="755"/>
      <c r="DQ697" s="755"/>
      <c r="DR697" s="755"/>
      <c r="DS697" s="755"/>
      <c r="DT697" s="755"/>
      <c r="DU697" s="755"/>
      <c r="DV697" s="755"/>
      <c r="DW697" s="755"/>
      <c r="DX697" s="755"/>
      <c r="DY697" s="755"/>
      <c r="DZ697" s="755"/>
      <c r="EA697" s="755"/>
      <c r="EB697" s="755"/>
      <c r="EC697" s="755"/>
      <c r="ED697" s="755"/>
      <c r="EE697" s="755"/>
      <c r="EF697" s="755"/>
      <c r="EG697" s="755"/>
      <c r="EH697" s="755"/>
      <c r="EI697" s="755"/>
      <c r="EJ697" s="755"/>
      <c r="EK697" s="755"/>
      <c r="EL697" s="755"/>
      <c r="EM697" s="755"/>
      <c r="EN697" s="755"/>
      <c r="EO697" s="755"/>
      <c r="EP697" s="755"/>
      <c r="EQ697" s="755"/>
      <c r="ER697" s="755"/>
      <c r="ES697" s="755"/>
      <c r="ET697" s="755"/>
      <c r="EU697" s="755"/>
      <c r="EV697" s="755"/>
      <c r="EW697" s="755"/>
      <c r="EX697" s="755"/>
      <c r="EY697" s="755"/>
      <c r="EZ697" s="755"/>
      <c r="FA697" s="755"/>
      <c r="FB697" s="755"/>
      <c r="FC697" s="755"/>
      <c r="FD697" s="755"/>
      <c r="FE697" s="755"/>
      <c r="FF697" s="755"/>
      <c r="FG697" s="755"/>
      <c r="FH697" s="755"/>
      <c r="FI697" s="755"/>
      <c r="FJ697" s="755"/>
      <c r="FK697" s="755"/>
      <c r="FL697" s="755"/>
      <c r="FM697" s="755"/>
      <c r="FN697" s="755"/>
      <c r="FO697" s="755"/>
      <c r="FP697" s="755"/>
      <c r="FQ697" s="755"/>
      <c r="FR697" s="755"/>
      <c r="FS697" s="755"/>
      <c r="FT697" s="755"/>
      <c r="FU697" s="755"/>
      <c r="FV697" s="755"/>
      <c r="FW697" s="755"/>
      <c r="FX697" s="755"/>
      <c r="FY697" s="755"/>
      <c r="FZ697" s="755"/>
      <c r="GA697" s="755"/>
      <c r="GB697" s="755"/>
      <c r="GC697" s="755"/>
      <c r="GD697" s="755"/>
      <c r="GE697" s="755"/>
      <c r="GF697" s="755"/>
      <c r="GG697" s="755"/>
      <c r="GH697" s="755"/>
      <c r="GI697" s="755"/>
      <c r="GJ697" s="755"/>
      <c r="GK697" s="755"/>
      <c r="GL697" s="755"/>
      <c r="GM697" s="755"/>
      <c r="GN697" s="755"/>
      <c r="GO697" s="755"/>
      <c r="GP697" s="755"/>
      <c r="GQ697" s="755"/>
      <c r="GR697" s="755"/>
      <c r="GS697" s="755"/>
      <c r="GT697" s="755"/>
      <c r="GU697" s="755"/>
      <c r="GV697" s="755"/>
      <c r="GW697" s="755"/>
      <c r="GX697" s="755"/>
      <c r="GY697" s="755"/>
      <c r="GZ697" s="755"/>
      <c r="HA697" s="755"/>
      <c r="HB697" s="755"/>
      <c r="HC697" s="755"/>
      <c r="HD697" s="755"/>
      <c r="HE697" s="755"/>
      <c r="HF697" s="755"/>
      <c r="HG697" s="755"/>
      <c r="HH697" s="755"/>
      <c r="HI697" s="755"/>
      <c r="HJ697" s="755"/>
      <c r="HK697" s="755"/>
    </row>
    <row r="698" spans="1:219" s="756" customFormat="1" x14ac:dyDescent="0.25">
      <c r="A698" s="732">
        <v>625</v>
      </c>
      <c r="B698" s="730" t="s">
        <v>4699</v>
      </c>
      <c r="C698" s="730" t="s">
        <v>2894</v>
      </c>
      <c r="D698" s="730" t="s">
        <v>492</v>
      </c>
      <c r="E698" s="803">
        <v>1.69</v>
      </c>
      <c r="F698" s="733">
        <v>85</v>
      </c>
      <c r="G698" s="733" t="str">
        <f t="shared" si="13"/>
        <v>Tốt</v>
      </c>
      <c r="H698" s="732"/>
      <c r="I698" s="755"/>
      <c r="J698" s="755"/>
      <c r="K698" s="755"/>
      <c r="L698" s="755"/>
      <c r="M698" s="755"/>
      <c r="N698" s="755"/>
      <c r="O698" s="755"/>
      <c r="P698" s="755"/>
      <c r="Q698" s="755"/>
      <c r="R698" s="755"/>
      <c r="S698" s="755"/>
      <c r="T698" s="755"/>
      <c r="U698" s="755"/>
      <c r="V698" s="755"/>
      <c r="W698" s="755"/>
      <c r="X698" s="755"/>
      <c r="Y698" s="755"/>
      <c r="Z698" s="755"/>
      <c r="AA698" s="755"/>
      <c r="AB698" s="755"/>
      <c r="AC698" s="755"/>
      <c r="AD698" s="755"/>
      <c r="AE698" s="755"/>
      <c r="AF698" s="755"/>
      <c r="AG698" s="755"/>
      <c r="AH698" s="755"/>
      <c r="AI698" s="755"/>
      <c r="AJ698" s="755"/>
      <c r="AK698" s="755"/>
      <c r="AL698" s="755"/>
      <c r="AM698" s="755"/>
      <c r="AN698" s="755"/>
      <c r="AO698" s="755"/>
      <c r="AP698" s="755"/>
      <c r="AQ698" s="755"/>
      <c r="AR698" s="755"/>
      <c r="AS698" s="755"/>
      <c r="AT698" s="755"/>
      <c r="AU698" s="755"/>
      <c r="AV698" s="755"/>
      <c r="AW698" s="755"/>
      <c r="AX698" s="755"/>
      <c r="AY698" s="755"/>
      <c r="AZ698" s="755"/>
      <c r="BA698" s="755"/>
      <c r="BB698" s="755"/>
      <c r="BC698" s="755"/>
      <c r="BD698" s="755"/>
      <c r="BE698" s="755"/>
      <c r="BF698" s="755"/>
      <c r="BG698" s="755"/>
      <c r="BH698" s="755"/>
      <c r="BI698" s="755"/>
      <c r="BJ698" s="755"/>
      <c r="BK698" s="755"/>
      <c r="BL698" s="755"/>
      <c r="BM698" s="755"/>
      <c r="BN698" s="755"/>
      <c r="BO698" s="755"/>
      <c r="BP698" s="755"/>
      <c r="BQ698" s="755"/>
      <c r="BR698" s="755"/>
      <c r="BS698" s="755"/>
      <c r="BT698" s="755"/>
      <c r="BU698" s="755"/>
      <c r="BV698" s="755"/>
      <c r="BW698" s="755"/>
      <c r="BX698" s="755"/>
      <c r="BY698" s="755"/>
      <c r="BZ698" s="755"/>
      <c r="CA698" s="755"/>
      <c r="CB698" s="755"/>
      <c r="CC698" s="755"/>
      <c r="CD698" s="755"/>
      <c r="CE698" s="755"/>
      <c r="CF698" s="755"/>
      <c r="CG698" s="755"/>
      <c r="CH698" s="755"/>
      <c r="CI698" s="755"/>
      <c r="CJ698" s="755"/>
      <c r="CK698" s="755"/>
      <c r="CL698" s="755"/>
      <c r="CM698" s="755"/>
      <c r="CN698" s="755"/>
      <c r="CO698" s="755"/>
      <c r="CP698" s="755"/>
      <c r="CQ698" s="755"/>
      <c r="CR698" s="755"/>
      <c r="CS698" s="755"/>
      <c r="CT698" s="755"/>
      <c r="CU698" s="755"/>
      <c r="CV698" s="755"/>
      <c r="CW698" s="755"/>
      <c r="CX698" s="755"/>
      <c r="CY698" s="755"/>
      <c r="CZ698" s="755"/>
      <c r="DA698" s="755"/>
      <c r="DB698" s="755"/>
      <c r="DC698" s="755"/>
      <c r="DD698" s="755"/>
      <c r="DE698" s="755"/>
      <c r="DF698" s="755"/>
      <c r="DG698" s="755"/>
      <c r="DH698" s="755"/>
      <c r="DI698" s="755"/>
      <c r="DJ698" s="755"/>
      <c r="DK698" s="755"/>
      <c r="DL698" s="755"/>
      <c r="DM698" s="755"/>
      <c r="DN698" s="755"/>
      <c r="DO698" s="755"/>
      <c r="DP698" s="755"/>
      <c r="DQ698" s="755"/>
      <c r="DR698" s="755"/>
      <c r="DS698" s="755"/>
      <c r="DT698" s="755"/>
      <c r="DU698" s="755"/>
      <c r="DV698" s="755"/>
      <c r="DW698" s="755"/>
      <c r="DX698" s="755"/>
      <c r="DY698" s="755"/>
      <c r="DZ698" s="755"/>
      <c r="EA698" s="755"/>
      <c r="EB698" s="755"/>
      <c r="EC698" s="755"/>
      <c r="ED698" s="755"/>
      <c r="EE698" s="755"/>
      <c r="EF698" s="755"/>
      <c r="EG698" s="755"/>
      <c r="EH698" s="755"/>
      <c r="EI698" s="755"/>
      <c r="EJ698" s="755"/>
      <c r="EK698" s="755"/>
      <c r="EL698" s="755"/>
      <c r="EM698" s="755"/>
      <c r="EN698" s="755"/>
      <c r="EO698" s="755"/>
      <c r="EP698" s="755"/>
      <c r="EQ698" s="755"/>
      <c r="ER698" s="755"/>
      <c r="ES698" s="755"/>
      <c r="ET698" s="755"/>
      <c r="EU698" s="755"/>
      <c r="EV698" s="755"/>
      <c r="EW698" s="755"/>
      <c r="EX698" s="755"/>
      <c r="EY698" s="755"/>
      <c r="EZ698" s="755"/>
      <c r="FA698" s="755"/>
      <c r="FB698" s="755"/>
      <c r="FC698" s="755"/>
      <c r="FD698" s="755"/>
      <c r="FE698" s="755"/>
      <c r="FF698" s="755"/>
      <c r="FG698" s="755"/>
      <c r="FH698" s="755"/>
      <c r="FI698" s="755"/>
      <c r="FJ698" s="755"/>
      <c r="FK698" s="755"/>
      <c r="FL698" s="755"/>
      <c r="FM698" s="755"/>
      <c r="FN698" s="755"/>
      <c r="FO698" s="755"/>
      <c r="FP698" s="755"/>
      <c r="FQ698" s="755"/>
      <c r="FR698" s="755"/>
      <c r="FS698" s="755"/>
      <c r="FT698" s="755"/>
      <c r="FU698" s="755"/>
      <c r="FV698" s="755"/>
      <c r="FW698" s="755"/>
      <c r="FX698" s="755"/>
      <c r="FY698" s="755"/>
      <c r="FZ698" s="755"/>
      <c r="GA698" s="755"/>
      <c r="GB698" s="755"/>
      <c r="GC698" s="755"/>
      <c r="GD698" s="755"/>
      <c r="GE698" s="755"/>
      <c r="GF698" s="755"/>
      <c r="GG698" s="755"/>
      <c r="GH698" s="755"/>
      <c r="GI698" s="755"/>
      <c r="GJ698" s="755"/>
      <c r="GK698" s="755"/>
      <c r="GL698" s="755"/>
      <c r="GM698" s="755"/>
      <c r="GN698" s="755"/>
      <c r="GO698" s="755"/>
      <c r="GP698" s="755"/>
      <c r="GQ698" s="755"/>
      <c r="GR698" s="755"/>
      <c r="GS698" s="755"/>
      <c r="GT698" s="755"/>
      <c r="GU698" s="755"/>
      <c r="GV698" s="755"/>
      <c r="GW698" s="755"/>
      <c r="GX698" s="755"/>
      <c r="GY698" s="755"/>
      <c r="GZ698" s="755"/>
      <c r="HA698" s="755"/>
      <c r="HB698" s="755"/>
      <c r="HC698" s="755"/>
      <c r="HD698" s="755"/>
      <c r="HE698" s="755"/>
      <c r="HF698" s="755"/>
      <c r="HG698" s="755"/>
      <c r="HH698" s="755"/>
      <c r="HI698" s="755"/>
      <c r="HJ698" s="755"/>
      <c r="HK698" s="755"/>
    </row>
    <row r="699" spans="1:219" s="756" customFormat="1" x14ac:dyDescent="0.25">
      <c r="A699" s="732">
        <v>626</v>
      </c>
      <c r="B699" s="730" t="s">
        <v>4700</v>
      </c>
      <c r="C699" s="730" t="s">
        <v>501</v>
      </c>
      <c r="D699" s="730" t="s">
        <v>4484</v>
      </c>
      <c r="E699" s="803">
        <v>1.06</v>
      </c>
      <c r="F699" s="732">
        <v>65</v>
      </c>
      <c r="G699" s="733" t="str">
        <f t="shared" si="13"/>
        <v>Khá</v>
      </c>
      <c r="H699" s="732"/>
      <c r="I699" s="755"/>
      <c r="J699" s="755"/>
      <c r="K699" s="755"/>
      <c r="L699" s="755"/>
      <c r="M699" s="755"/>
      <c r="N699" s="755"/>
      <c r="O699" s="755"/>
      <c r="P699" s="755"/>
      <c r="Q699" s="755"/>
      <c r="R699" s="755"/>
      <c r="S699" s="755"/>
      <c r="T699" s="755"/>
      <c r="U699" s="755"/>
      <c r="V699" s="755"/>
      <c r="W699" s="755"/>
      <c r="X699" s="755"/>
      <c r="Y699" s="755"/>
      <c r="Z699" s="755"/>
      <c r="AA699" s="755"/>
      <c r="AB699" s="755"/>
      <c r="AC699" s="755"/>
      <c r="AD699" s="755"/>
      <c r="AE699" s="755"/>
      <c r="AF699" s="755"/>
      <c r="AG699" s="755"/>
      <c r="AH699" s="755"/>
      <c r="AI699" s="755"/>
      <c r="AJ699" s="755"/>
      <c r="AK699" s="755"/>
      <c r="AL699" s="755"/>
      <c r="AM699" s="755"/>
      <c r="AN699" s="755"/>
      <c r="AO699" s="755"/>
      <c r="AP699" s="755"/>
      <c r="AQ699" s="755"/>
      <c r="AR699" s="755"/>
      <c r="AS699" s="755"/>
      <c r="AT699" s="755"/>
      <c r="AU699" s="755"/>
      <c r="AV699" s="755"/>
      <c r="AW699" s="755"/>
      <c r="AX699" s="755"/>
      <c r="AY699" s="755"/>
      <c r="AZ699" s="755"/>
      <c r="BA699" s="755"/>
      <c r="BB699" s="755"/>
      <c r="BC699" s="755"/>
      <c r="BD699" s="755"/>
      <c r="BE699" s="755"/>
      <c r="BF699" s="755"/>
      <c r="BG699" s="755"/>
      <c r="BH699" s="755"/>
      <c r="BI699" s="755"/>
      <c r="BJ699" s="755"/>
      <c r="BK699" s="755"/>
      <c r="BL699" s="755"/>
      <c r="BM699" s="755"/>
      <c r="BN699" s="755"/>
      <c r="BO699" s="755"/>
      <c r="BP699" s="755"/>
      <c r="BQ699" s="755"/>
      <c r="BR699" s="755"/>
      <c r="BS699" s="755"/>
      <c r="BT699" s="755"/>
      <c r="BU699" s="755"/>
      <c r="BV699" s="755"/>
      <c r="BW699" s="755"/>
      <c r="BX699" s="755"/>
      <c r="BY699" s="755"/>
      <c r="BZ699" s="755"/>
      <c r="CA699" s="755"/>
      <c r="CB699" s="755"/>
      <c r="CC699" s="755"/>
      <c r="CD699" s="755"/>
      <c r="CE699" s="755"/>
      <c r="CF699" s="755"/>
      <c r="CG699" s="755"/>
      <c r="CH699" s="755"/>
      <c r="CI699" s="755"/>
      <c r="CJ699" s="755"/>
      <c r="CK699" s="755"/>
      <c r="CL699" s="755"/>
      <c r="CM699" s="755"/>
      <c r="CN699" s="755"/>
      <c r="CO699" s="755"/>
      <c r="CP699" s="755"/>
      <c r="CQ699" s="755"/>
      <c r="CR699" s="755"/>
      <c r="CS699" s="755"/>
      <c r="CT699" s="755"/>
      <c r="CU699" s="755"/>
      <c r="CV699" s="755"/>
      <c r="CW699" s="755"/>
      <c r="CX699" s="755"/>
      <c r="CY699" s="755"/>
      <c r="CZ699" s="755"/>
      <c r="DA699" s="755"/>
      <c r="DB699" s="755"/>
      <c r="DC699" s="755"/>
      <c r="DD699" s="755"/>
      <c r="DE699" s="755"/>
      <c r="DF699" s="755"/>
      <c r="DG699" s="755"/>
      <c r="DH699" s="755"/>
      <c r="DI699" s="755"/>
      <c r="DJ699" s="755"/>
      <c r="DK699" s="755"/>
      <c r="DL699" s="755"/>
      <c r="DM699" s="755"/>
      <c r="DN699" s="755"/>
      <c r="DO699" s="755"/>
      <c r="DP699" s="755"/>
      <c r="DQ699" s="755"/>
      <c r="DR699" s="755"/>
      <c r="DS699" s="755"/>
      <c r="DT699" s="755"/>
      <c r="DU699" s="755"/>
      <c r="DV699" s="755"/>
      <c r="DW699" s="755"/>
      <c r="DX699" s="755"/>
      <c r="DY699" s="755"/>
      <c r="DZ699" s="755"/>
      <c r="EA699" s="755"/>
      <c r="EB699" s="755"/>
      <c r="EC699" s="755"/>
      <c r="ED699" s="755"/>
      <c r="EE699" s="755"/>
      <c r="EF699" s="755"/>
      <c r="EG699" s="755"/>
      <c r="EH699" s="755"/>
      <c r="EI699" s="755"/>
      <c r="EJ699" s="755"/>
      <c r="EK699" s="755"/>
      <c r="EL699" s="755"/>
      <c r="EM699" s="755"/>
      <c r="EN699" s="755"/>
      <c r="EO699" s="755"/>
      <c r="EP699" s="755"/>
      <c r="EQ699" s="755"/>
      <c r="ER699" s="755"/>
      <c r="ES699" s="755"/>
      <c r="ET699" s="755"/>
      <c r="EU699" s="755"/>
      <c r="EV699" s="755"/>
      <c r="EW699" s="755"/>
      <c r="EX699" s="755"/>
      <c r="EY699" s="755"/>
      <c r="EZ699" s="755"/>
      <c r="FA699" s="755"/>
      <c r="FB699" s="755"/>
      <c r="FC699" s="755"/>
      <c r="FD699" s="755"/>
      <c r="FE699" s="755"/>
      <c r="FF699" s="755"/>
      <c r="FG699" s="755"/>
      <c r="FH699" s="755"/>
      <c r="FI699" s="755"/>
      <c r="FJ699" s="755"/>
      <c r="FK699" s="755"/>
      <c r="FL699" s="755"/>
      <c r="FM699" s="755"/>
      <c r="FN699" s="755"/>
      <c r="FO699" s="755"/>
      <c r="FP699" s="755"/>
      <c r="FQ699" s="755"/>
      <c r="FR699" s="755"/>
      <c r="FS699" s="755"/>
      <c r="FT699" s="755"/>
      <c r="FU699" s="755"/>
      <c r="FV699" s="755"/>
      <c r="FW699" s="755"/>
      <c r="FX699" s="755"/>
      <c r="FY699" s="755"/>
      <c r="FZ699" s="755"/>
      <c r="GA699" s="755"/>
      <c r="GB699" s="755"/>
      <c r="GC699" s="755"/>
      <c r="GD699" s="755"/>
      <c r="GE699" s="755"/>
      <c r="GF699" s="755"/>
      <c r="GG699" s="755"/>
      <c r="GH699" s="755"/>
      <c r="GI699" s="755"/>
      <c r="GJ699" s="755"/>
      <c r="GK699" s="755"/>
      <c r="GL699" s="755"/>
      <c r="GM699" s="755"/>
      <c r="GN699" s="755"/>
      <c r="GO699" s="755"/>
      <c r="GP699" s="755"/>
      <c r="GQ699" s="755"/>
      <c r="GR699" s="755"/>
      <c r="GS699" s="755"/>
      <c r="GT699" s="755"/>
      <c r="GU699" s="755"/>
      <c r="GV699" s="755"/>
      <c r="GW699" s="755"/>
      <c r="GX699" s="755"/>
      <c r="GY699" s="755"/>
      <c r="GZ699" s="755"/>
      <c r="HA699" s="755"/>
      <c r="HB699" s="755"/>
      <c r="HC699" s="755"/>
      <c r="HD699" s="755"/>
      <c r="HE699" s="755"/>
      <c r="HF699" s="755"/>
      <c r="HG699" s="755"/>
      <c r="HH699" s="755"/>
      <c r="HI699" s="755"/>
      <c r="HJ699" s="755"/>
      <c r="HK699" s="755"/>
    </row>
    <row r="700" spans="1:219" s="756" customFormat="1" x14ac:dyDescent="0.25">
      <c r="A700" s="732">
        <v>627</v>
      </c>
      <c r="B700" s="730" t="s">
        <v>4701</v>
      </c>
      <c r="C700" s="730" t="s">
        <v>4702</v>
      </c>
      <c r="D700" s="730" t="s">
        <v>7</v>
      </c>
      <c r="E700" s="803">
        <v>2.63</v>
      </c>
      <c r="F700" s="732">
        <v>64</v>
      </c>
      <c r="G700" s="733" t="str">
        <f t="shared" si="13"/>
        <v>Trung bình</v>
      </c>
      <c r="H700" s="732" t="s">
        <v>124</v>
      </c>
      <c r="I700" s="755"/>
      <c r="J700" s="755"/>
      <c r="K700" s="755"/>
      <c r="L700" s="755"/>
      <c r="M700" s="755"/>
      <c r="N700" s="755"/>
      <c r="O700" s="755"/>
      <c r="P700" s="755"/>
      <c r="Q700" s="755"/>
      <c r="R700" s="755"/>
      <c r="S700" s="755"/>
      <c r="T700" s="755"/>
      <c r="U700" s="755"/>
      <c r="V700" s="755"/>
      <c r="W700" s="755"/>
      <c r="X700" s="755"/>
      <c r="Y700" s="755"/>
      <c r="Z700" s="755"/>
      <c r="AA700" s="755"/>
      <c r="AB700" s="755"/>
      <c r="AC700" s="755"/>
      <c r="AD700" s="755"/>
      <c r="AE700" s="755"/>
      <c r="AF700" s="755"/>
      <c r="AG700" s="755"/>
      <c r="AH700" s="755"/>
      <c r="AI700" s="755"/>
      <c r="AJ700" s="755"/>
      <c r="AK700" s="755"/>
      <c r="AL700" s="755"/>
      <c r="AM700" s="755"/>
      <c r="AN700" s="755"/>
      <c r="AO700" s="755"/>
      <c r="AP700" s="755"/>
      <c r="AQ700" s="755"/>
      <c r="AR700" s="755"/>
      <c r="AS700" s="755"/>
      <c r="AT700" s="755"/>
      <c r="AU700" s="755"/>
      <c r="AV700" s="755"/>
      <c r="AW700" s="755"/>
      <c r="AX700" s="755"/>
      <c r="AY700" s="755"/>
      <c r="AZ700" s="755"/>
      <c r="BA700" s="755"/>
      <c r="BB700" s="755"/>
      <c r="BC700" s="755"/>
      <c r="BD700" s="755"/>
      <c r="BE700" s="755"/>
      <c r="BF700" s="755"/>
      <c r="BG700" s="755"/>
      <c r="BH700" s="755"/>
      <c r="BI700" s="755"/>
      <c r="BJ700" s="755"/>
      <c r="BK700" s="755"/>
      <c r="BL700" s="755"/>
      <c r="BM700" s="755"/>
      <c r="BN700" s="755"/>
      <c r="BO700" s="755"/>
      <c r="BP700" s="755"/>
      <c r="BQ700" s="755"/>
      <c r="BR700" s="755"/>
      <c r="BS700" s="755"/>
      <c r="BT700" s="755"/>
      <c r="BU700" s="755"/>
      <c r="BV700" s="755"/>
      <c r="BW700" s="755"/>
      <c r="BX700" s="755"/>
      <c r="BY700" s="755"/>
      <c r="BZ700" s="755"/>
      <c r="CA700" s="755"/>
      <c r="CB700" s="755"/>
      <c r="CC700" s="755"/>
      <c r="CD700" s="755"/>
      <c r="CE700" s="755"/>
      <c r="CF700" s="755"/>
      <c r="CG700" s="755"/>
      <c r="CH700" s="755"/>
      <c r="CI700" s="755"/>
      <c r="CJ700" s="755"/>
      <c r="CK700" s="755"/>
      <c r="CL700" s="755"/>
      <c r="CM700" s="755"/>
      <c r="CN700" s="755"/>
      <c r="CO700" s="755"/>
      <c r="CP700" s="755"/>
      <c r="CQ700" s="755"/>
      <c r="CR700" s="755"/>
      <c r="CS700" s="755"/>
      <c r="CT700" s="755"/>
      <c r="CU700" s="755"/>
      <c r="CV700" s="755"/>
      <c r="CW700" s="755"/>
      <c r="CX700" s="755"/>
      <c r="CY700" s="755"/>
      <c r="CZ700" s="755"/>
      <c r="DA700" s="755"/>
      <c r="DB700" s="755"/>
      <c r="DC700" s="755"/>
      <c r="DD700" s="755"/>
      <c r="DE700" s="755"/>
      <c r="DF700" s="755"/>
      <c r="DG700" s="755"/>
      <c r="DH700" s="755"/>
      <c r="DI700" s="755"/>
      <c r="DJ700" s="755"/>
      <c r="DK700" s="755"/>
      <c r="DL700" s="755"/>
      <c r="DM700" s="755"/>
      <c r="DN700" s="755"/>
      <c r="DO700" s="755"/>
      <c r="DP700" s="755"/>
      <c r="DQ700" s="755"/>
      <c r="DR700" s="755"/>
      <c r="DS700" s="755"/>
      <c r="DT700" s="755"/>
      <c r="DU700" s="755"/>
      <c r="DV700" s="755"/>
      <c r="DW700" s="755"/>
      <c r="DX700" s="755"/>
      <c r="DY700" s="755"/>
      <c r="DZ700" s="755"/>
      <c r="EA700" s="755"/>
      <c r="EB700" s="755"/>
      <c r="EC700" s="755"/>
      <c r="ED700" s="755"/>
      <c r="EE700" s="755"/>
      <c r="EF700" s="755"/>
      <c r="EG700" s="755"/>
      <c r="EH700" s="755"/>
      <c r="EI700" s="755"/>
      <c r="EJ700" s="755"/>
      <c r="EK700" s="755"/>
      <c r="EL700" s="755"/>
      <c r="EM700" s="755"/>
      <c r="EN700" s="755"/>
      <c r="EO700" s="755"/>
      <c r="EP700" s="755"/>
      <c r="EQ700" s="755"/>
      <c r="ER700" s="755"/>
      <c r="ES700" s="755"/>
      <c r="ET700" s="755"/>
      <c r="EU700" s="755"/>
      <c r="EV700" s="755"/>
      <c r="EW700" s="755"/>
      <c r="EX700" s="755"/>
      <c r="EY700" s="755"/>
      <c r="EZ700" s="755"/>
      <c r="FA700" s="755"/>
      <c r="FB700" s="755"/>
      <c r="FC700" s="755"/>
      <c r="FD700" s="755"/>
      <c r="FE700" s="755"/>
      <c r="FF700" s="755"/>
      <c r="FG700" s="755"/>
      <c r="FH700" s="755"/>
      <c r="FI700" s="755"/>
      <c r="FJ700" s="755"/>
      <c r="FK700" s="755"/>
      <c r="FL700" s="755"/>
      <c r="FM700" s="755"/>
      <c r="FN700" s="755"/>
      <c r="FO700" s="755"/>
      <c r="FP700" s="755"/>
      <c r="FQ700" s="755"/>
      <c r="FR700" s="755"/>
      <c r="FS700" s="755"/>
      <c r="FT700" s="755"/>
      <c r="FU700" s="755"/>
      <c r="FV700" s="755"/>
      <c r="FW700" s="755"/>
      <c r="FX700" s="755"/>
      <c r="FY700" s="755"/>
      <c r="FZ700" s="755"/>
      <c r="GA700" s="755"/>
      <c r="GB700" s="755"/>
      <c r="GC700" s="755"/>
      <c r="GD700" s="755"/>
      <c r="GE700" s="755"/>
      <c r="GF700" s="755"/>
      <c r="GG700" s="755"/>
      <c r="GH700" s="755"/>
      <c r="GI700" s="755"/>
      <c r="GJ700" s="755"/>
      <c r="GK700" s="755"/>
      <c r="GL700" s="755"/>
      <c r="GM700" s="755"/>
      <c r="GN700" s="755"/>
      <c r="GO700" s="755"/>
      <c r="GP700" s="755"/>
      <c r="GQ700" s="755"/>
      <c r="GR700" s="755"/>
      <c r="GS700" s="755"/>
      <c r="GT700" s="755"/>
      <c r="GU700" s="755"/>
      <c r="GV700" s="755"/>
      <c r="GW700" s="755"/>
      <c r="GX700" s="755"/>
      <c r="GY700" s="755"/>
      <c r="GZ700" s="755"/>
      <c r="HA700" s="755"/>
      <c r="HB700" s="755"/>
      <c r="HC700" s="755"/>
      <c r="HD700" s="755"/>
      <c r="HE700" s="755"/>
      <c r="HF700" s="755"/>
      <c r="HG700" s="755"/>
      <c r="HH700" s="755"/>
      <c r="HI700" s="755"/>
      <c r="HJ700" s="755"/>
      <c r="HK700" s="755"/>
    </row>
    <row r="701" spans="1:219" s="756" customFormat="1" x14ac:dyDescent="0.25">
      <c r="A701" s="732">
        <v>628</v>
      </c>
      <c r="B701" s="730" t="s">
        <v>4703</v>
      </c>
      <c r="C701" s="730" t="s">
        <v>4704</v>
      </c>
      <c r="D701" s="730" t="s">
        <v>7</v>
      </c>
      <c r="E701" s="803">
        <v>1.81</v>
      </c>
      <c r="F701" s="732">
        <v>75</v>
      </c>
      <c r="G701" s="733" t="str">
        <f t="shared" si="13"/>
        <v>Khá</v>
      </c>
      <c r="H701" s="732"/>
      <c r="I701" s="755"/>
      <c r="J701" s="755"/>
      <c r="K701" s="755"/>
      <c r="L701" s="755"/>
      <c r="M701" s="755"/>
      <c r="N701" s="755"/>
      <c r="O701" s="755"/>
      <c r="P701" s="755"/>
      <c r="Q701" s="755"/>
      <c r="R701" s="755"/>
      <c r="S701" s="755"/>
      <c r="T701" s="755"/>
      <c r="U701" s="755"/>
      <c r="V701" s="755"/>
      <c r="W701" s="755"/>
      <c r="X701" s="755"/>
      <c r="Y701" s="755"/>
      <c r="Z701" s="755"/>
      <c r="AA701" s="755"/>
      <c r="AB701" s="755"/>
      <c r="AC701" s="755"/>
      <c r="AD701" s="755"/>
      <c r="AE701" s="755"/>
      <c r="AF701" s="755"/>
      <c r="AG701" s="755"/>
      <c r="AH701" s="755"/>
      <c r="AI701" s="755"/>
      <c r="AJ701" s="755"/>
      <c r="AK701" s="755"/>
      <c r="AL701" s="755"/>
      <c r="AM701" s="755"/>
      <c r="AN701" s="755"/>
      <c r="AO701" s="755"/>
      <c r="AP701" s="755"/>
      <c r="AQ701" s="755"/>
      <c r="AR701" s="755"/>
      <c r="AS701" s="755"/>
      <c r="AT701" s="755"/>
      <c r="AU701" s="755"/>
      <c r="AV701" s="755"/>
      <c r="AW701" s="755"/>
      <c r="AX701" s="755"/>
      <c r="AY701" s="755"/>
      <c r="AZ701" s="755"/>
      <c r="BA701" s="755"/>
      <c r="BB701" s="755"/>
      <c r="BC701" s="755"/>
      <c r="BD701" s="755"/>
      <c r="BE701" s="755"/>
      <c r="BF701" s="755"/>
      <c r="BG701" s="755"/>
      <c r="BH701" s="755"/>
      <c r="BI701" s="755"/>
      <c r="BJ701" s="755"/>
      <c r="BK701" s="755"/>
      <c r="BL701" s="755"/>
      <c r="BM701" s="755"/>
      <c r="BN701" s="755"/>
      <c r="BO701" s="755"/>
      <c r="BP701" s="755"/>
      <c r="BQ701" s="755"/>
      <c r="BR701" s="755"/>
      <c r="BS701" s="755"/>
      <c r="BT701" s="755"/>
      <c r="BU701" s="755"/>
      <c r="BV701" s="755"/>
      <c r="BW701" s="755"/>
      <c r="BX701" s="755"/>
      <c r="BY701" s="755"/>
      <c r="BZ701" s="755"/>
      <c r="CA701" s="755"/>
      <c r="CB701" s="755"/>
      <c r="CC701" s="755"/>
      <c r="CD701" s="755"/>
      <c r="CE701" s="755"/>
      <c r="CF701" s="755"/>
      <c r="CG701" s="755"/>
      <c r="CH701" s="755"/>
      <c r="CI701" s="755"/>
      <c r="CJ701" s="755"/>
      <c r="CK701" s="755"/>
      <c r="CL701" s="755"/>
      <c r="CM701" s="755"/>
      <c r="CN701" s="755"/>
      <c r="CO701" s="755"/>
      <c r="CP701" s="755"/>
      <c r="CQ701" s="755"/>
      <c r="CR701" s="755"/>
      <c r="CS701" s="755"/>
      <c r="CT701" s="755"/>
      <c r="CU701" s="755"/>
      <c r="CV701" s="755"/>
      <c r="CW701" s="755"/>
      <c r="CX701" s="755"/>
      <c r="CY701" s="755"/>
      <c r="CZ701" s="755"/>
      <c r="DA701" s="755"/>
      <c r="DB701" s="755"/>
      <c r="DC701" s="755"/>
      <c r="DD701" s="755"/>
      <c r="DE701" s="755"/>
      <c r="DF701" s="755"/>
      <c r="DG701" s="755"/>
      <c r="DH701" s="755"/>
      <c r="DI701" s="755"/>
      <c r="DJ701" s="755"/>
      <c r="DK701" s="755"/>
      <c r="DL701" s="755"/>
      <c r="DM701" s="755"/>
      <c r="DN701" s="755"/>
      <c r="DO701" s="755"/>
      <c r="DP701" s="755"/>
      <c r="DQ701" s="755"/>
      <c r="DR701" s="755"/>
      <c r="DS701" s="755"/>
      <c r="DT701" s="755"/>
      <c r="DU701" s="755"/>
      <c r="DV701" s="755"/>
      <c r="DW701" s="755"/>
      <c r="DX701" s="755"/>
      <c r="DY701" s="755"/>
      <c r="DZ701" s="755"/>
      <c r="EA701" s="755"/>
      <c r="EB701" s="755"/>
      <c r="EC701" s="755"/>
      <c r="ED701" s="755"/>
      <c r="EE701" s="755"/>
      <c r="EF701" s="755"/>
      <c r="EG701" s="755"/>
      <c r="EH701" s="755"/>
      <c r="EI701" s="755"/>
      <c r="EJ701" s="755"/>
      <c r="EK701" s="755"/>
      <c r="EL701" s="755"/>
      <c r="EM701" s="755"/>
      <c r="EN701" s="755"/>
      <c r="EO701" s="755"/>
      <c r="EP701" s="755"/>
      <c r="EQ701" s="755"/>
      <c r="ER701" s="755"/>
      <c r="ES701" s="755"/>
      <c r="ET701" s="755"/>
      <c r="EU701" s="755"/>
      <c r="EV701" s="755"/>
      <c r="EW701" s="755"/>
      <c r="EX701" s="755"/>
      <c r="EY701" s="755"/>
      <c r="EZ701" s="755"/>
      <c r="FA701" s="755"/>
      <c r="FB701" s="755"/>
      <c r="FC701" s="755"/>
      <c r="FD701" s="755"/>
      <c r="FE701" s="755"/>
      <c r="FF701" s="755"/>
      <c r="FG701" s="755"/>
      <c r="FH701" s="755"/>
      <c r="FI701" s="755"/>
      <c r="FJ701" s="755"/>
      <c r="FK701" s="755"/>
      <c r="FL701" s="755"/>
      <c r="FM701" s="755"/>
      <c r="FN701" s="755"/>
      <c r="FO701" s="755"/>
      <c r="FP701" s="755"/>
      <c r="FQ701" s="755"/>
      <c r="FR701" s="755"/>
      <c r="FS701" s="755"/>
      <c r="FT701" s="755"/>
      <c r="FU701" s="755"/>
      <c r="FV701" s="755"/>
      <c r="FW701" s="755"/>
      <c r="FX701" s="755"/>
      <c r="FY701" s="755"/>
      <c r="FZ701" s="755"/>
      <c r="GA701" s="755"/>
      <c r="GB701" s="755"/>
      <c r="GC701" s="755"/>
      <c r="GD701" s="755"/>
      <c r="GE701" s="755"/>
      <c r="GF701" s="755"/>
      <c r="GG701" s="755"/>
      <c r="GH701" s="755"/>
      <c r="GI701" s="755"/>
      <c r="GJ701" s="755"/>
      <c r="GK701" s="755"/>
      <c r="GL701" s="755"/>
      <c r="GM701" s="755"/>
      <c r="GN701" s="755"/>
      <c r="GO701" s="755"/>
      <c r="GP701" s="755"/>
      <c r="GQ701" s="755"/>
      <c r="GR701" s="755"/>
      <c r="GS701" s="755"/>
      <c r="GT701" s="755"/>
      <c r="GU701" s="755"/>
      <c r="GV701" s="755"/>
      <c r="GW701" s="755"/>
      <c r="GX701" s="755"/>
      <c r="GY701" s="755"/>
      <c r="GZ701" s="755"/>
      <c r="HA701" s="755"/>
      <c r="HB701" s="755"/>
      <c r="HC701" s="755"/>
      <c r="HD701" s="755"/>
      <c r="HE701" s="755"/>
      <c r="HF701" s="755"/>
      <c r="HG701" s="755"/>
      <c r="HH701" s="755"/>
      <c r="HI701" s="755"/>
      <c r="HJ701" s="755"/>
      <c r="HK701" s="755"/>
    </row>
    <row r="702" spans="1:219" s="756" customFormat="1" x14ac:dyDescent="0.25">
      <c r="A702" s="732">
        <v>629</v>
      </c>
      <c r="B702" s="730" t="s">
        <v>4705</v>
      </c>
      <c r="C702" s="730" t="s">
        <v>69</v>
      </c>
      <c r="D702" s="730" t="s">
        <v>14</v>
      </c>
      <c r="E702" s="803">
        <v>2.31</v>
      </c>
      <c r="F702" s="732">
        <v>68</v>
      </c>
      <c r="G702" s="733" t="str">
        <f t="shared" si="13"/>
        <v>Khá</v>
      </c>
      <c r="H702" s="732"/>
      <c r="I702" s="755"/>
      <c r="J702" s="755"/>
      <c r="K702" s="755"/>
      <c r="L702" s="755"/>
      <c r="M702" s="755"/>
      <c r="N702" s="755"/>
      <c r="O702" s="755"/>
      <c r="P702" s="755"/>
      <c r="Q702" s="755"/>
      <c r="R702" s="755"/>
      <c r="S702" s="755"/>
      <c r="T702" s="755"/>
      <c r="U702" s="755"/>
      <c r="V702" s="755"/>
      <c r="W702" s="755"/>
      <c r="X702" s="755"/>
      <c r="Y702" s="755"/>
      <c r="Z702" s="755"/>
      <c r="AA702" s="755"/>
      <c r="AB702" s="755"/>
      <c r="AC702" s="755"/>
      <c r="AD702" s="755"/>
      <c r="AE702" s="755"/>
      <c r="AF702" s="755"/>
      <c r="AG702" s="755"/>
      <c r="AH702" s="755"/>
      <c r="AI702" s="755"/>
      <c r="AJ702" s="755"/>
      <c r="AK702" s="755"/>
      <c r="AL702" s="755"/>
      <c r="AM702" s="755"/>
      <c r="AN702" s="755"/>
      <c r="AO702" s="755"/>
      <c r="AP702" s="755"/>
      <c r="AQ702" s="755"/>
      <c r="AR702" s="755"/>
      <c r="AS702" s="755"/>
      <c r="AT702" s="755"/>
      <c r="AU702" s="755"/>
      <c r="AV702" s="755"/>
      <c r="AW702" s="755"/>
      <c r="AX702" s="755"/>
      <c r="AY702" s="755"/>
      <c r="AZ702" s="755"/>
      <c r="BA702" s="755"/>
      <c r="BB702" s="755"/>
      <c r="BC702" s="755"/>
      <c r="BD702" s="755"/>
      <c r="BE702" s="755"/>
      <c r="BF702" s="755"/>
      <c r="BG702" s="755"/>
      <c r="BH702" s="755"/>
      <c r="BI702" s="755"/>
      <c r="BJ702" s="755"/>
      <c r="BK702" s="755"/>
      <c r="BL702" s="755"/>
      <c r="BM702" s="755"/>
      <c r="BN702" s="755"/>
      <c r="BO702" s="755"/>
      <c r="BP702" s="755"/>
      <c r="BQ702" s="755"/>
      <c r="BR702" s="755"/>
      <c r="BS702" s="755"/>
      <c r="BT702" s="755"/>
      <c r="BU702" s="755"/>
      <c r="BV702" s="755"/>
      <c r="BW702" s="755"/>
      <c r="BX702" s="755"/>
      <c r="BY702" s="755"/>
      <c r="BZ702" s="755"/>
      <c r="CA702" s="755"/>
      <c r="CB702" s="755"/>
      <c r="CC702" s="755"/>
      <c r="CD702" s="755"/>
      <c r="CE702" s="755"/>
      <c r="CF702" s="755"/>
      <c r="CG702" s="755"/>
      <c r="CH702" s="755"/>
      <c r="CI702" s="755"/>
      <c r="CJ702" s="755"/>
      <c r="CK702" s="755"/>
      <c r="CL702" s="755"/>
      <c r="CM702" s="755"/>
      <c r="CN702" s="755"/>
      <c r="CO702" s="755"/>
      <c r="CP702" s="755"/>
      <c r="CQ702" s="755"/>
      <c r="CR702" s="755"/>
      <c r="CS702" s="755"/>
      <c r="CT702" s="755"/>
      <c r="CU702" s="755"/>
      <c r="CV702" s="755"/>
      <c r="CW702" s="755"/>
      <c r="CX702" s="755"/>
      <c r="CY702" s="755"/>
      <c r="CZ702" s="755"/>
      <c r="DA702" s="755"/>
      <c r="DB702" s="755"/>
      <c r="DC702" s="755"/>
      <c r="DD702" s="755"/>
      <c r="DE702" s="755"/>
      <c r="DF702" s="755"/>
      <c r="DG702" s="755"/>
      <c r="DH702" s="755"/>
      <c r="DI702" s="755"/>
      <c r="DJ702" s="755"/>
      <c r="DK702" s="755"/>
      <c r="DL702" s="755"/>
      <c r="DM702" s="755"/>
      <c r="DN702" s="755"/>
      <c r="DO702" s="755"/>
      <c r="DP702" s="755"/>
      <c r="DQ702" s="755"/>
      <c r="DR702" s="755"/>
      <c r="DS702" s="755"/>
      <c r="DT702" s="755"/>
      <c r="DU702" s="755"/>
      <c r="DV702" s="755"/>
      <c r="DW702" s="755"/>
      <c r="DX702" s="755"/>
      <c r="DY702" s="755"/>
      <c r="DZ702" s="755"/>
      <c r="EA702" s="755"/>
      <c r="EB702" s="755"/>
      <c r="EC702" s="755"/>
      <c r="ED702" s="755"/>
      <c r="EE702" s="755"/>
      <c r="EF702" s="755"/>
      <c r="EG702" s="755"/>
      <c r="EH702" s="755"/>
      <c r="EI702" s="755"/>
      <c r="EJ702" s="755"/>
      <c r="EK702" s="755"/>
      <c r="EL702" s="755"/>
      <c r="EM702" s="755"/>
      <c r="EN702" s="755"/>
      <c r="EO702" s="755"/>
      <c r="EP702" s="755"/>
      <c r="EQ702" s="755"/>
      <c r="ER702" s="755"/>
      <c r="ES702" s="755"/>
      <c r="ET702" s="755"/>
      <c r="EU702" s="755"/>
      <c r="EV702" s="755"/>
      <c r="EW702" s="755"/>
      <c r="EX702" s="755"/>
      <c r="EY702" s="755"/>
      <c r="EZ702" s="755"/>
      <c r="FA702" s="755"/>
      <c r="FB702" s="755"/>
      <c r="FC702" s="755"/>
      <c r="FD702" s="755"/>
      <c r="FE702" s="755"/>
      <c r="FF702" s="755"/>
      <c r="FG702" s="755"/>
      <c r="FH702" s="755"/>
      <c r="FI702" s="755"/>
      <c r="FJ702" s="755"/>
      <c r="FK702" s="755"/>
      <c r="FL702" s="755"/>
      <c r="FM702" s="755"/>
      <c r="FN702" s="755"/>
      <c r="FO702" s="755"/>
      <c r="FP702" s="755"/>
      <c r="FQ702" s="755"/>
      <c r="FR702" s="755"/>
      <c r="FS702" s="755"/>
      <c r="FT702" s="755"/>
      <c r="FU702" s="755"/>
      <c r="FV702" s="755"/>
      <c r="FW702" s="755"/>
      <c r="FX702" s="755"/>
      <c r="FY702" s="755"/>
      <c r="FZ702" s="755"/>
      <c r="GA702" s="755"/>
      <c r="GB702" s="755"/>
      <c r="GC702" s="755"/>
      <c r="GD702" s="755"/>
      <c r="GE702" s="755"/>
      <c r="GF702" s="755"/>
      <c r="GG702" s="755"/>
      <c r="GH702" s="755"/>
      <c r="GI702" s="755"/>
      <c r="GJ702" s="755"/>
      <c r="GK702" s="755"/>
      <c r="GL702" s="755"/>
      <c r="GM702" s="755"/>
      <c r="GN702" s="755"/>
      <c r="GO702" s="755"/>
      <c r="GP702" s="755"/>
      <c r="GQ702" s="755"/>
      <c r="GR702" s="755"/>
      <c r="GS702" s="755"/>
      <c r="GT702" s="755"/>
      <c r="GU702" s="755"/>
      <c r="GV702" s="755"/>
      <c r="GW702" s="755"/>
      <c r="GX702" s="755"/>
      <c r="GY702" s="755"/>
      <c r="GZ702" s="755"/>
      <c r="HA702" s="755"/>
      <c r="HB702" s="755"/>
      <c r="HC702" s="755"/>
      <c r="HD702" s="755"/>
      <c r="HE702" s="755"/>
      <c r="HF702" s="755"/>
      <c r="HG702" s="755"/>
      <c r="HH702" s="755"/>
      <c r="HI702" s="755"/>
      <c r="HJ702" s="755"/>
      <c r="HK702" s="755"/>
    </row>
    <row r="703" spans="1:219" s="756" customFormat="1" x14ac:dyDescent="0.25">
      <c r="A703" s="732">
        <v>630</v>
      </c>
      <c r="B703" s="730" t="s">
        <v>4706</v>
      </c>
      <c r="C703" s="730" t="s">
        <v>18</v>
      </c>
      <c r="D703" s="730" t="s">
        <v>43</v>
      </c>
      <c r="E703" s="803">
        <v>2.38</v>
      </c>
      <c r="F703" s="732">
        <v>70</v>
      </c>
      <c r="G703" s="733" t="str">
        <f t="shared" si="13"/>
        <v>Khá</v>
      </c>
      <c r="H703" s="739"/>
      <c r="I703" s="755"/>
      <c r="J703" s="755"/>
      <c r="K703" s="755"/>
      <c r="L703" s="755"/>
      <c r="M703" s="755"/>
      <c r="N703" s="755"/>
      <c r="O703" s="755"/>
      <c r="P703" s="755"/>
      <c r="Q703" s="755"/>
      <c r="R703" s="755"/>
      <c r="S703" s="755"/>
      <c r="T703" s="755"/>
      <c r="U703" s="755"/>
      <c r="V703" s="755"/>
      <c r="W703" s="755"/>
      <c r="X703" s="755"/>
      <c r="Y703" s="755"/>
      <c r="Z703" s="755"/>
      <c r="AA703" s="755"/>
      <c r="AB703" s="755"/>
      <c r="AC703" s="755"/>
      <c r="AD703" s="755"/>
      <c r="AE703" s="755"/>
      <c r="AF703" s="755"/>
      <c r="AG703" s="755"/>
      <c r="AH703" s="755"/>
      <c r="AI703" s="755"/>
      <c r="AJ703" s="755"/>
      <c r="AK703" s="755"/>
      <c r="AL703" s="755"/>
      <c r="AM703" s="755"/>
      <c r="AN703" s="755"/>
      <c r="AO703" s="755"/>
      <c r="AP703" s="755"/>
      <c r="AQ703" s="755"/>
      <c r="AR703" s="755"/>
      <c r="AS703" s="755"/>
      <c r="AT703" s="755"/>
      <c r="AU703" s="755"/>
      <c r="AV703" s="755"/>
      <c r="AW703" s="755"/>
      <c r="AX703" s="755"/>
      <c r="AY703" s="755"/>
      <c r="AZ703" s="755"/>
      <c r="BA703" s="755"/>
      <c r="BB703" s="755"/>
      <c r="BC703" s="755"/>
      <c r="BD703" s="755"/>
      <c r="BE703" s="755"/>
      <c r="BF703" s="755"/>
      <c r="BG703" s="755"/>
      <c r="BH703" s="755"/>
      <c r="BI703" s="755"/>
      <c r="BJ703" s="755"/>
      <c r="BK703" s="755"/>
      <c r="BL703" s="755"/>
      <c r="BM703" s="755"/>
      <c r="BN703" s="755"/>
      <c r="BO703" s="755"/>
      <c r="BP703" s="755"/>
      <c r="BQ703" s="755"/>
      <c r="BR703" s="755"/>
      <c r="BS703" s="755"/>
      <c r="BT703" s="755"/>
      <c r="BU703" s="755"/>
      <c r="BV703" s="755"/>
      <c r="BW703" s="755"/>
      <c r="BX703" s="755"/>
      <c r="BY703" s="755"/>
      <c r="BZ703" s="755"/>
      <c r="CA703" s="755"/>
      <c r="CB703" s="755"/>
      <c r="CC703" s="755"/>
      <c r="CD703" s="755"/>
      <c r="CE703" s="755"/>
      <c r="CF703" s="755"/>
      <c r="CG703" s="755"/>
      <c r="CH703" s="755"/>
      <c r="CI703" s="755"/>
      <c r="CJ703" s="755"/>
      <c r="CK703" s="755"/>
      <c r="CL703" s="755"/>
      <c r="CM703" s="755"/>
      <c r="CN703" s="755"/>
      <c r="CO703" s="755"/>
      <c r="CP703" s="755"/>
      <c r="CQ703" s="755"/>
      <c r="CR703" s="755"/>
      <c r="CS703" s="755"/>
      <c r="CT703" s="755"/>
      <c r="CU703" s="755"/>
      <c r="CV703" s="755"/>
      <c r="CW703" s="755"/>
      <c r="CX703" s="755"/>
      <c r="CY703" s="755"/>
      <c r="CZ703" s="755"/>
      <c r="DA703" s="755"/>
      <c r="DB703" s="755"/>
      <c r="DC703" s="755"/>
      <c r="DD703" s="755"/>
      <c r="DE703" s="755"/>
      <c r="DF703" s="755"/>
      <c r="DG703" s="755"/>
      <c r="DH703" s="755"/>
      <c r="DI703" s="755"/>
      <c r="DJ703" s="755"/>
      <c r="DK703" s="755"/>
      <c r="DL703" s="755"/>
      <c r="DM703" s="755"/>
      <c r="DN703" s="755"/>
      <c r="DO703" s="755"/>
      <c r="DP703" s="755"/>
      <c r="DQ703" s="755"/>
      <c r="DR703" s="755"/>
      <c r="DS703" s="755"/>
      <c r="DT703" s="755"/>
      <c r="DU703" s="755"/>
      <c r="DV703" s="755"/>
      <c r="DW703" s="755"/>
      <c r="DX703" s="755"/>
      <c r="DY703" s="755"/>
      <c r="DZ703" s="755"/>
      <c r="EA703" s="755"/>
      <c r="EB703" s="755"/>
      <c r="EC703" s="755"/>
      <c r="ED703" s="755"/>
      <c r="EE703" s="755"/>
      <c r="EF703" s="755"/>
      <c r="EG703" s="755"/>
      <c r="EH703" s="755"/>
      <c r="EI703" s="755"/>
      <c r="EJ703" s="755"/>
      <c r="EK703" s="755"/>
      <c r="EL703" s="755"/>
      <c r="EM703" s="755"/>
      <c r="EN703" s="755"/>
      <c r="EO703" s="755"/>
      <c r="EP703" s="755"/>
      <c r="EQ703" s="755"/>
      <c r="ER703" s="755"/>
      <c r="ES703" s="755"/>
      <c r="ET703" s="755"/>
      <c r="EU703" s="755"/>
      <c r="EV703" s="755"/>
      <c r="EW703" s="755"/>
      <c r="EX703" s="755"/>
      <c r="EY703" s="755"/>
      <c r="EZ703" s="755"/>
      <c r="FA703" s="755"/>
      <c r="FB703" s="755"/>
      <c r="FC703" s="755"/>
      <c r="FD703" s="755"/>
      <c r="FE703" s="755"/>
      <c r="FF703" s="755"/>
      <c r="FG703" s="755"/>
      <c r="FH703" s="755"/>
      <c r="FI703" s="755"/>
      <c r="FJ703" s="755"/>
      <c r="FK703" s="755"/>
      <c r="FL703" s="755"/>
      <c r="FM703" s="755"/>
      <c r="FN703" s="755"/>
      <c r="FO703" s="755"/>
      <c r="FP703" s="755"/>
      <c r="FQ703" s="755"/>
      <c r="FR703" s="755"/>
      <c r="FS703" s="755"/>
      <c r="FT703" s="755"/>
      <c r="FU703" s="755"/>
      <c r="FV703" s="755"/>
      <c r="FW703" s="755"/>
      <c r="FX703" s="755"/>
      <c r="FY703" s="755"/>
      <c r="FZ703" s="755"/>
      <c r="GA703" s="755"/>
      <c r="GB703" s="755"/>
      <c r="GC703" s="755"/>
      <c r="GD703" s="755"/>
      <c r="GE703" s="755"/>
      <c r="GF703" s="755"/>
      <c r="GG703" s="755"/>
      <c r="GH703" s="755"/>
      <c r="GI703" s="755"/>
      <c r="GJ703" s="755"/>
      <c r="GK703" s="755"/>
      <c r="GL703" s="755"/>
      <c r="GM703" s="755"/>
      <c r="GN703" s="755"/>
      <c r="GO703" s="755"/>
      <c r="GP703" s="755"/>
      <c r="GQ703" s="755"/>
      <c r="GR703" s="755"/>
      <c r="GS703" s="755"/>
      <c r="GT703" s="755"/>
      <c r="GU703" s="755"/>
      <c r="GV703" s="755"/>
      <c r="GW703" s="755"/>
      <c r="GX703" s="755"/>
      <c r="GY703" s="755"/>
      <c r="GZ703" s="755"/>
      <c r="HA703" s="755"/>
      <c r="HB703" s="755"/>
      <c r="HC703" s="755"/>
      <c r="HD703" s="755"/>
      <c r="HE703" s="755"/>
      <c r="HF703" s="755"/>
      <c r="HG703" s="755"/>
      <c r="HH703" s="755"/>
      <c r="HI703" s="755"/>
      <c r="HJ703" s="755"/>
      <c r="HK703" s="755"/>
    </row>
    <row r="704" spans="1:219" s="756" customFormat="1" x14ac:dyDescent="0.25">
      <c r="A704" s="732">
        <v>631</v>
      </c>
      <c r="B704" s="730" t="s">
        <v>4707</v>
      </c>
      <c r="C704" s="730" t="s">
        <v>433</v>
      </c>
      <c r="D704" s="730" t="s">
        <v>105</v>
      </c>
      <c r="E704" s="803">
        <v>0.69</v>
      </c>
      <c r="F704" s="732">
        <v>87</v>
      </c>
      <c r="G704" s="733" t="str">
        <f t="shared" si="13"/>
        <v>Tốt</v>
      </c>
      <c r="H704" s="732"/>
      <c r="I704" s="755"/>
      <c r="J704" s="755"/>
      <c r="K704" s="755"/>
      <c r="L704" s="755"/>
      <c r="M704" s="755"/>
      <c r="N704" s="755"/>
      <c r="O704" s="755"/>
      <c r="P704" s="755"/>
      <c r="Q704" s="755"/>
      <c r="R704" s="755"/>
      <c r="S704" s="755"/>
      <c r="T704" s="755"/>
      <c r="U704" s="755"/>
      <c r="V704" s="755"/>
      <c r="W704" s="755"/>
      <c r="X704" s="755"/>
      <c r="Y704" s="755"/>
      <c r="Z704" s="755"/>
      <c r="AA704" s="755"/>
      <c r="AB704" s="755"/>
      <c r="AC704" s="755"/>
      <c r="AD704" s="755"/>
      <c r="AE704" s="755"/>
      <c r="AF704" s="755"/>
      <c r="AG704" s="755"/>
      <c r="AH704" s="755"/>
      <c r="AI704" s="755"/>
      <c r="AJ704" s="755"/>
      <c r="AK704" s="755"/>
      <c r="AL704" s="755"/>
      <c r="AM704" s="755"/>
      <c r="AN704" s="755"/>
      <c r="AO704" s="755"/>
      <c r="AP704" s="755"/>
      <c r="AQ704" s="755"/>
      <c r="AR704" s="755"/>
      <c r="AS704" s="755"/>
      <c r="AT704" s="755"/>
      <c r="AU704" s="755"/>
      <c r="AV704" s="755"/>
      <c r="AW704" s="755"/>
      <c r="AX704" s="755"/>
      <c r="AY704" s="755"/>
      <c r="AZ704" s="755"/>
      <c r="BA704" s="755"/>
      <c r="BB704" s="755"/>
      <c r="BC704" s="755"/>
      <c r="BD704" s="755"/>
      <c r="BE704" s="755"/>
      <c r="BF704" s="755"/>
      <c r="BG704" s="755"/>
      <c r="BH704" s="755"/>
      <c r="BI704" s="755"/>
      <c r="BJ704" s="755"/>
      <c r="BK704" s="755"/>
      <c r="BL704" s="755"/>
      <c r="BM704" s="755"/>
      <c r="BN704" s="755"/>
      <c r="BO704" s="755"/>
      <c r="BP704" s="755"/>
      <c r="BQ704" s="755"/>
      <c r="BR704" s="755"/>
      <c r="BS704" s="755"/>
      <c r="BT704" s="755"/>
      <c r="BU704" s="755"/>
      <c r="BV704" s="755"/>
      <c r="BW704" s="755"/>
      <c r="BX704" s="755"/>
      <c r="BY704" s="755"/>
      <c r="BZ704" s="755"/>
      <c r="CA704" s="755"/>
      <c r="CB704" s="755"/>
      <c r="CC704" s="755"/>
      <c r="CD704" s="755"/>
      <c r="CE704" s="755"/>
      <c r="CF704" s="755"/>
      <c r="CG704" s="755"/>
      <c r="CH704" s="755"/>
      <c r="CI704" s="755"/>
      <c r="CJ704" s="755"/>
      <c r="CK704" s="755"/>
      <c r="CL704" s="755"/>
      <c r="CM704" s="755"/>
      <c r="CN704" s="755"/>
      <c r="CO704" s="755"/>
      <c r="CP704" s="755"/>
      <c r="CQ704" s="755"/>
      <c r="CR704" s="755"/>
      <c r="CS704" s="755"/>
      <c r="CT704" s="755"/>
      <c r="CU704" s="755"/>
      <c r="CV704" s="755"/>
      <c r="CW704" s="755"/>
      <c r="CX704" s="755"/>
      <c r="CY704" s="755"/>
      <c r="CZ704" s="755"/>
      <c r="DA704" s="755"/>
      <c r="DB704" s="755"/>
      <c r="DC704" s="755"/>
      <c r="DD704" s="755"/>
      <c r="DE704" s="755"/>
      <c r="DF704" s="755"/>
      <c r="DG704" s="755"/>
      <c r="DH704" s="755"/>
      <c r="DI704" s="755"/>
      <c r="DJ704" s="755"/>
      <c r="DK704" s="755"/>
      <c r="DL704" s="755"/>
      <c r="DM704" s="755"/>
      <c r="DN704" s="755"/>
      <c r="DO704" s="755"/>
      <c r="DP704" s="755"/>
      <c r="DQ704" s="755"/>
      <c r="DR704" s="755"/>
      <c r="DS704" s="755"/>
      <c r="DT704" s="755"/>
      <c r="DU704" s="755"/>
      <c r="DV704" s="755"/>
      <c r="DW704" s="755"/>
      <c r="DX704" s="755"/>
      <c r="DY704" s="755"/>
      <c r="DZ704" s="755"/>
      <c r="EA704" s="755"/>
      <c r="EB704" s="755"/>
      <c r="EC704" s="755"/>
      <c r="ED704" s="755"/>
      <c r="EE704" s="755"/>
      <c r="EF704" s="755"/>
      <c r="EG704" s="755"/>
      <c r="EH704" s="755"/>
      <c r="EI704" s="755"/>
      <c r="EJ704" s="755"/>
      <c r="EK704" s="755"/>
      <c r="EL704" s="755"/>
      <c r="EM704" s="755"/>
      <c r="EN704" s="755"/>
      <c r="EO704" s="755"/>
      <c r="EP704" s="755"/>
      <c r="EQ704" s="755"/>
      <c r="ER704" s="755"/>
      <c r="ES704" s="755"/>
      <c r="ET704" s="755"/>
      <c r="EU704" s="755"/>
      <c r="EV704" s="755"/>
      <c r="EW704" s="755"/>
      <c r="EX704" s="755"/>
      <c r="EY704" s="755"/>
      <c r="EZ704" s="755"/>
      <c r="FA704" s="755"/>
      <c r="FB704" s="755"/>
      <c r="FC704" s="755"/>
      <c r="FD704" s="755"/>
      <c r="FE704" s="755"/>
      <c r="FF704" s="755"/>
      <c r="FG704" s="755"/>
      <c r="FH704" s="755"/>
      <c r="FI704" s="755"/>
      <c r="FJ704" s="755"/>
      <c r="FK704" s="755"/>
      <c r="FL704" s="755"/>
      <c r="FM704" s="755"/>
      <c r="FN704" s="755"/>
      <c r="FO704" s="755"/>
      <c r="FP704" s="755"/>
      <c r="FQ704" s="755"/>
      <c r="FR704" s="755"/>
      <c r="FS704" s="755"/>
      <c r="FT704" s="755"/>
      <c r="FU704" s="755"/>
      <c r="FV704" s="755"/>
      <c r="FW704" s="755"/>
      <c r="FX704" s="755"/>
      <c r="FY704" s="755"/>
      <c r="FZ704" s="755"/>
      <c r="GA704" s="755"/>
      <c r="GB704" s="755"/>
      <c r="GC704" s="755"/>
      <c r="GD704" s="755"/>
      <c r="GE704" s="755"/>
      <c r="GF704" s="755"/>
      <c r="GG704" s="755"/>
      <c r="GH704" s="755"/>
      <c r="GI704" s="755"/>
      <c r="GJ704" s="755"/>
      <c r="GK704" s="755"/>
      <c r="GL704" s="755"/>
      <c r="GM704" s="755"/>
      <c r="GN704" s="755"/>
      <c r="GO704" s="755"/>
      <c r="GP704" s="755"/>
      <c r="GQ704" s="755"/>
      <c r="GR704" s="755"/>
      <c r="GS704" s="755"/>
      <c r="GT704" s="755"/>
      <c r="GU704" s="755"/>
      <c r="GV704" s="755"/>
      <c r="GW704" s="755"/>
      <c r="GX704" s="755"/>
      <c r="GY704" s="755"/>
      <c r="GZ704" s="755"/>
      <c r="HA704" s="755"/>
      <c r="HB704" s="755"/>
      <c r="HC704" s="755"/>
      <c r="HD704" s="755"/>
      <c r="HE704" s="755"/>
      <c r="HF704" s="755"/>
      <c r="HG704" s="755"/>
      <c r="HH704" s="755"/>
      <c r="HI704" s="755"/>
      <c r="HJ704" s="755"/>
      <c r="HK704" s="755"/>
    </row>
    <row r="705" spans="1:219" s="756" customFormat="1" x14ac:dyDescent="0.25">
      <c r="A705" s="732">
        <v>632</v>
      </c>
      <c r="B705" s="730" t="s">
        <v>4708</v>
      </c>
      <c r="C705" s="730" t="s">
        <v>83</v>
      </c>
      <c r="D705" s="730" t="s">
        <v>105</v>
      </c>
      <c r="E705" s="803">
        <v>0</v>
      </c>
      <c r="F705" s="732">
        <v>20</v>
      </c>
      <c r="G705" s="733" t="str">
        <f t="shared" si="13"/>
        <v>Kém</v>
      </c>
      <c r="H705" s="739"/>
      <c r="I705" s="755"/>
      <c r="J705" s="755"/>
      <c r="K705" s="755"/>
      <c r="L705" s="755"/>
      <c r="M705" s="755"/>
      <c r="N705" s="755"/>
      <c r="O705" s="755"/>
      <c r="P705" s="755"/>
      <c r="Q705" s="755"/>
      <c r="R705" s="755"/>
      <c r="S705" s="755"/>
      <c r="T705" s="755"/>
      <c r="U705" s="755"/>
      <c r="V705" s="755"/>
      <c r="W705" s="755"/>
      <c r="X705" s="755"/>
      <c r="Y705" s="755"/>
      <c r="Z705" s="755"/>
      <c r="AA705" s="755"/>
      <c r="AB705" s="755"/>
      <c r="AC705" s="755"/>
      <c r="AD705" s="755"/>
      <c r="AE705" s="755"/>
      <c r="AF705" s="755"/>
      <c r="AG705" s="755"/>
      <c r="AH705" s="755"/>
      <c r="AI705" s="755"/>
      <c r="AJ705" s="755"/>
      <c r="AK705" s="755"/>
      <c r="AL705" s="755"/>
      <c r="AM705" s="755"/>
      <c r="AN705" s="755"/>
      <c r="AO705" s="755"/>
      <c r="AP705" s="755"/>
      <c r="AQ705" s="755"/>
      <c r="AR705" s="755"/>
      <c r="AS705" s="755"/>
      <c r="AT705" s="755"/>
      <c r="AU705" s="755"/>
      <c r="AV705" s="755"/>
      <c r="AW705" s="755"/>
      <c r="AX705" s="755"/>
      <c r="AY705" s="755"/>
      <c r="AZ705" s="755"/>
      <c r="BA705" s="755"/>
      <c r="BB705" s="755"/>
      <c r="BC705" s="755"/>
      <c r="BD705" s="755"/>
      <c r="BE705" s="755"/>
      <c r="BF705" s="755"/>
      <c r="BG705" s="755"/>
      <c r="BH705" s="755"/>
      <c r="BI705" s="755"/>
      <c r="BJ705" s="755"/>
      <c r="BK705" s="755"/>
      <c r="BL705" s="755"/>
      <c r="BM705" s="755"/>
      <c r="BN705" s="755"/>
      <c r="BO705" s="755"/>
      <c r="BP705" s="755"/>
      <c r="BQ705" s="755"/>
      <c r="BR705" s="755"/>
      <c r="BS705" s="755"/>
      <c r="BT705" s="755"/>
      <c r="BU705" s="755"/>
      <c r="BV705" s="755"/>
      <c r="BW705" s="755"/>
      <c r="BX705" s="755"/>
      <c r="BY705" s="755"/>
      <c r="BZ705" s="755"/>
      <c r="CA705" s="755"/>
      <c r="CB705" s="755"/>
      <c r="CC705" s="755"/>
      <c r="CD705" s="755"/>
      <c r="CE705" s="755"/>
      <c r="CF705" s="755"/>
      <c r="CG705" s="755"/>
      <c r="CH705" s="755"/>
      <c r="CI705" s="755"/>
      <c r="CJ705" s="755"/>
      <c r="CK705" s="755"/>
      <c r="CL705" s="755"/>
      <c r="CM705" s="755"/>
      <c r="CN705" s="755"/>
      <c r="CO705" s="755"/>
      <c r="CP705" s="755"/>
      <c r="CQ705" s="755"/>
      <c r="CR705" s="755"/>
      <c r="CS705" s="755"/>
      <c r="CT705" s="755"/>
      <c r="CU705" s="755"/>
      <c r="CV705" s="755"/>
      <c r="CW705" s="755"/>
      <c r="CX705" s="755"/>
      <c r="CY705" s="755"/>
      <c r="CZ705" s="755"/>
      <c r="DA705" s="755"/>
      <c r="DB705" s="755"/>
      <c r="DC705" s="755"/>
      <c r="DD705" s="755"/>
      <c r="DE705" s="755"/>
      <c r="DF705" s="755"/>
      <c r="DG705" s="755"/>
      <c r="DH705" s="755"/>
      <c r="DI705" s="755"/>
      <c r="DJ705" s="755"/>
      <c r="DK705" s="755"/>
      <c r="DL705" s="755"/>
      <c r="DM705" s="755"/>
      <c r="DN705" s="755"/>
      <c r="DO705" s="755"/>
      <c r="DP705" s="755"/>
      <c r="DQ705" s="755"/>
      <c r="DR705" s="755"/>
      <c r="DS705" s="755"/>
      <c r="DT705" s="755"/>
      <c r="DU705" s="755"/>
      <c r="DV705" s="755"/>
      <c r="DW705" s="755"/>
      <c r="DX705" s="755"/>
      <c r="DY705" s="755"/>
      <c r="DZ705" s="755"/>
      <c r="EA705" s="755"/>
      <c r="EB705" s="755"/>
      <c r="EC705" s="755"/>
      <c r="ED705" s="755"/>
      <c r="EE705" s="755"/>
      <c r="EF705" s="755"/>
      <c r="EG705" s="755"/>
      <c r="EH705" s="755"/>
      <c r="EI705" s="755"/>
      <c r="EJ705" s="755"/>
      <c r="EK705" s="755"/>
      <c r="EL705" s="755"/>
      <c r="EM705" s="755"/>
      <c r="EN705" s="755"/>
      <c r="EO705" s="755"/>
      <c r="EP705" s="755"/>
      <c r="EQ705" s="755"/>
      <c r="ER705" s="755"/>
      <c r="ES705" s="755"/>
      <c r="ET705" s="755"/>
      <c r="EU705" s="755"/>
      <c r="EV705" s="755"/>
      <c r="EW705" s="755"/>
      <c r="EX705" s="755"/>
      <c r="EY705" s="755"/>
      <c r="EZ705" s="755"/>
      <c r="FA705" s="755"/>
      <c r="FB705" s="755"/>
      <c r="FC705" s="755"/>
      <c r="FD705" s="755"/>
      <c r="FE705" s="755"/>
      <c r="FF705" s="755"/>
      <c r="FG705" s="755"/>
      <c r="FH705" s="755"/>
      <c r="FI705" s="755"/>
      <c r="FJ705" s="755"/>
      <c r="FK705" s="755"/>
      <c r="FL705" s="755"/>
      <c r="FM705" s="755"/>
      <c r="FN705" s="755"/>
      <c r="FO705" s="755"/>
      <c r="FP705" s="755"/>
      <c r="FQ705" s="755"/>
      <c r="FR705" s="755"/>
      <c r="FS705" s="755"/>
      <c r="FT705" s="755"/>
      <c r="FU705" s="755"/>
      <c r="FV705" s="755"/>
      <c r="FW705" s="755"/>
      <c r="FX705" s="755"/>
      <c r="FY705" s="755"/>
      <c r="FZ705" s="755"/>
      <c r="GA705" s="755"/>
      <c r="GB705" s="755"/>
      <c r="GC705" s="755"/>
      <c r="GD705" s="755"/>
      <c r="GE705" s="755"/>
      <c r="GF705" s="755"/>
      <c r="GG705" s="755"/>
      <c r="GH705" s="755"/>
      <c r="GI705" s="755"/>
      <c r="GJ705" s="755"/>
      <c r="GK705" s="755"/>
      <c r="GL705" s="755"/>
      <c r="GM705" s="755"/>
      <c r="GN705" s="755"/>
      <c r="GO705" s="755"/>
      <c r="GP705" s="755"/>
      <c r="GQ705" s="755"/>
      <c r="GR705" s="755"/>
      <c r="GS705" s="755"/>
      <c r="GT705" s="755"/>
      <c r="GU705" s="755"/>
      <c r="GV705" s="755"/>
      <c r="GW705" s="755"/>
      <c r="GX705" s="755"/>
      <c r="GY705" s="755"/>
      <c r="GZ705" s="755"/>
      <c r="HA705" s="755"/>
      <c r="HB705" s="755"/>
      <c r="HC705" s="755"/>
      <c r="HD705" s="755"/>
      <c r="HE705" s="755"/>
      <c r="HF705" s="755"/>
      <c r="HG705" s="755"/>
      <c r="HH705" s="755"/>
      <c r="HI705" s="755"/>
      <c r="HJ705" s="755"/>
      <c r="HK705" s="755"/>
    </row>
    <row r="706" spans="1:219" s="756" customFormat="1" x14ac:dyDescent="0.25">
      <c r="A706" s="732">
        <v>633</v>
      </c>
      <c r="B706" s="730" t="s">
        <v>4709</v>
      </c>
      <c r="C706" s="730" t="s">
        <v>2967</v>
      </c>
      <c r="D706" s="730" t="s">
        <v>105</v>
      </c>
      <c r="E706" s="803">
        <v>3.31</v>
      </c>
      <c r="F706" s="732">
        <v>91</v>
      </c>
      <c r="G706" s="733" t="str">
        <f t="shared" si="13"/>
        <v>Xuất sắc</v>
      </c>
      <c r="H706" s="732"/>
      <c r="I706" s="755"/>
      <c r="J706" s="755"/>
      <c r="K706" s="755"/>
      <c r="L706" s="755"/>
      <c r="M706" s="755"/>
      <c r="N706" s="755"/>
      <c r="O706" s="755"/>
      <c r="P706" s="755"/>
      <c r="Q706" s="755"/>
      <c r="R706" s="755"/>
      <c r="S706" s="755"/>
      <c r="T706" s="755"/>
      <c r="U706" s="755"/>
      <c r="V706" s="755"/>
      <c r="W706" s="755"/>
      <c r="X706" s="755"/>
      <c r="Y706" s="755"/>
      <c r="Z706" s="755"/>
      <c r="AA706" s="755"/>
      <c r="AB706" s="755"/>
      <c r="AC706" s="755"/>
      <c r="AD706" s="755"/>
      <c r="AE706" s="755"/>
      <c r="AF706" s="755"/>
      <c r="AG706" s="755"/>
      <c r="AH706" s="755"/>
      <c r="AI706" s="755"/>
      <c r="AJ706" s="755"/>
      <c r="AK706" s="755"/>
      <c r="AL706" s="755"/>
      <c r="AM706" s="755"/>
      <c r="AN706" s="755"/>
      <c r="AO706" s="755"/>
      <c r="AP706" s="755"/>
      <c r="AQ706" s="755"/>
      <c r="AR706" s="755"/>
      <c r="AS706" s="755"/>
      <c r="AT706" s="755"/>
      <c r="AU706" s="755"/>
      <c r="AV706" s="755"/>
      <c r="AW706" s="755"/>
      <c r="AX706" s="755"/>
      <c r="AY706" s="755"/>
      <c r="AZ706" s="755"/>
      <c r="BA706" s="755"/>
      <c r="BB706" s="755"/>
      <c r="BC706" s="755"/>
      <c r="BD706" s="755"/>
      <c r="BE706" s="755"/>
      <c r="BF706" s="755"/>
      <c r="BG706" s="755"/>
      <c r="BH706" s="755"/>
      <c r="BI706" s="755"/>
      <c r="BJ706" s="755"/>
      <c r="BK706" s="755"/>
      <c r="BL706" s="755"/>
      <c r="BM706" s="755"/>
      <c r="BN706" s="755"/>
      <c r="BO706" s="755"/>
      <c r="BP706" s="755"/>
      <c r="BQ706" s="755"/>
      <c r="BR706" s="755"/>
      <c r="BS706" s="755"/>
      <c r="BT706" s="755"/>
      <c r="BU706" s="755"/>
      <c r="BV706" s="755"/>
      <c r="BW706" s="755"/>
      <c r="BX706" s="755"/>
      <c r="BY706" s="755"/>
      <c r="BZ706" s="755"/>
      <c r="CA706" s="755"/>
      <c r="CB706" s="755"/>
      <c r="CC706" s="755"/>
      <c r="CD706" s="755"/>
      <c r="CE706" s="755"/>
      <c r="CF706" s="755"/>
      <c r="CG706" s="755"/>
      <c r="CH706" s="755"/>
      <c r="CI706" s="755"/>
      <c r="CJ706" s="755"/>
      <c r="CK706" s="755"/>
      <c r="CL706" s="755"/>
      <c r="CM706" s="755"/>
      <c r="CN706" s="755"/>
      <c r="CO706" s="755"/>
      <c r="CP706" s="755"/>
      <c r="CQ706" s="755"/>
      <c r="CR706" s="755"/>
      <c r="CS706" s="755"/>
      <c r="CT706" s="755"/>
      <c r="CU706" s="755"/>
      <c r="CV706" s="755"/>
      <c r="CW706" s="755"/>
      <c r="CX706" s="755"/>
      <c r="CY706" s="755"/>
      <c r="CZ706" s="755"/>
      <c r="DA706" s="755"/>
      <c r="DB706" s="755"/>
      <c r="DC706" s="755"/>
      <c r="DD706" s="755"/>
      <c r="DE706" s="755"/>
      <c r="DF706" s="755"/>
      <c r="DG706" s="755"/>
      <c r="DH706" s="755"/>
      <c r="DI706" s="755"/>
      <c r="DJ706" s="755"/>
      <c r="DK706" s="755"/>
      <c r="DL706" s="755"/>
      <c r="DM706" s="755"/>
      <c r="DN706" s="755"/>
      <c r="DO706" s="755"/>
      <c r="DP706" s="755"/>
      <c r="DQ706" s="755"/>
      <c r="DR706" s="755"/>
      <c r="DS706" s="755"/>
      <c r="DT706" s="755"/>
      <c r="DU706" s="755"/>
      <c r="DV706" s="755"/>
      <c r="DW706" s="755"/>
      <c r="DX706" s="755"/>
      <c r="DY706" s="755"/>
      <c r="DZ706" s="755"/>
      <c r="EA706" s="755"/>
      <c r="EB706" s="755"/>
      <c r="EC706" s="755"/>
      <c r="ED706" s="755"/>
      <c r="EE706" s="755"/>
      <c r="EF706" s="755"/>
      <c r="EG706" s="755"/>
      <c r="EH706" s="755"/>
      <c r="EI706" s="755"/>
      <c r="EJ706" s="755"/>
      <c r="EK706" s="755"/>
      <c r="EL706" s="755"/>
      <c r="EM706" s="755"/>
      <c r="EN706" s="755"/>
      <c r="EO706" s="755"/>
      <c r="EP706" s="755"/>
      <c r="EQ706" s="755"/>
      <c r="ER706" s="755"/>
      <c r="ES706" s="755"/>
      <c r="ET706" s="755"/>
      <c r="EU706" s="755"/>
      <c r="EV706" s="755"/>
      <c r="EW706" s="755"/>
      <c r="EX706" s="755"/>
      <c r="EY706" s="755"/>
      <c r="EZ706" s="755"/>
      <c r="FA706" s="755"/>
      <c r="FB706" s="755"/>
      <c r="FC706" s="755"/>
      <c r="FD706" s="755"/>
      <c r="FE706" s="755"/>
      <c r="FF706" s="755"/>
      <c r="FG706" s="755"/>
      <c r="FH706" s="755"/>
      <c r="FI706" s="755"/>
      <c r="FJ706" s="755"/>
      <c r="FK706" s="755"/>
      <c r="FL706" s="755"/>
      <c r="FM706" s="755"/>
      <c r="FN706" s="755"/>
      <c r="FO706" s="755"/>
      <c r="FP706" s="755"/>
      <c r="FQ706" s="755"/>
      <c r="FR706" s="755"/>
      <c r="FS706" s="755"/>
      <c r="FT706" s="755"/>
      <c r="FU706" s="755"/>
      <c r="FV706" s="755"/>
      <c r="FW706" s="755"/>
      <c r="FX706" s="755"/>
      <c r="FY706" s="755"/>
      <c r="FZ706" s="755"/>
      <c r="GA706" s="755"/>
      <c r="GB706" s="755"/>
      <c r="GC706" s="755"/>
      <c r="GD706" s="755"/>
      <c r="GE706" s="755"/>
      <c r="GF706" s="755"/>
      <c r="GG706" s="755"/>
      <c r="GH706" s="755"/>
      <c r="GI706" s="755"/>
      <c r="GJ706" s="755"/>
      <c r="GK706" s="755"/>
      <c r="GL706" s="755"/>
      <c r="GM706" s="755"/>
      <c r="GN706" s="755"/>
      <c r="GO706" s="755"/>
      <c r="GP706" s="755"/>
      <c r="GQ706" s="755"/>
      <c r="GR706" s="755"/>
      <c r="GS706" s="755"/>
      <c r="GT706" s="755"/>
      <c r="GU706" s="755"/>
      <c r="GV706" s="755"/>
      <c r="GW706" s="755"/>
      <c r="GX706" s="755"/>
      <c r="GY706" s="755"/>
      <c r="GZ706" s="755"/>
      <c r="HA706" s="755"/>
      <c r="HB706" s="755"/>
      <c r="HC706" s="755"/>
      <c r="HD706" s="755"/>
      <c r="HE706" s="755"/>
      <c r="HF706" s="755"/>
      <c r="HG706" s="755"/>
      <c r="HH706" s="755"/>
      <c r="HI706" s="755"/>
      <c r="HJ706" s="755"/>
      <c r="HK706" s="755"/>
    </row>
    <row r="707" spans="1:219" s="756" customFormat="1" x14ac:dyDescent="0.25">
      <c r="A707" s="732">
        <v>634</v>
      </c>
      <c r="B707" s="730" t="s">
        <v>4710</v>
      </c>
      <c r="C707" s="730" t="s">
        <v>404</v>
      </c>
      <c r="D707" s="730" t="s">
        <v>105</v>
      </c>
      <c r="E707" s="803">
        <v>1.31</v>
      </c>
      <c r="F707" s="732">
        <v>69</v>
      </c>
      <c r="G707" s="733" t="str">
        <f t="shared" si="13"/>
        <v>Khá</v>
      </c>
      <c r="H707" s="739"/>
      <c r="I707" s="755"/>
      <c r="J707" s="755"/>
      <c r="K707" s="755"/>
      <c r="L707" s="755"/>
      <c r="M707" s="755"/>
      <c r="N707" s="755"/>
      <c r="O707" s="755"/>
      <c r="P707" s="755"/>
      <c r="Q707" s="755"/>
      <c r="R707" s="755"/>
      <c r="S707" s="755"/>
      <c r="T707" s="755"/>
      <c r="U707" s="755"/>
      <c r="V707" s="755"/>
      <c r="W707" s="755"/>
      <c r="X707" s="755"/>
      <c r="Y707" s="755"/>
      <c r="Z707" s="755"/>
      <c r="AA707" s="755"/>
      <c r="AB707" s="755"/>
      <c r="AC707" s="755"/>
      <c r="AD707" s="755"/>
      <c r="AE707" s="755"/>
      <c r="AF707" s="755"/>
      <c r="AG707" s="755"/>
      <c r="AH707" s="755"/>
      <c r="AI707" s="755"/>
      <c r="AJ707" s="755"/>
      <c r="AK707" s="755"/>
      <c r="AL707" s="755"/>
      <c r="AM707" s="755"/>
      <c r="AN707" s="755"/>
      <c r="AO707" s="755"/>
      <c r="AP707" s="755"/>
      <c r="AQ707" s="755"/>
      <c r="AR707" s="755"/>
      <c r="AS707" s="755"/>
      <c r="AT707" s="755"/>
      <c r="AU707" s="755"/>
      <c r="AV707" s="755"/>
      <c r="AW707" s="755"/>
      <c r="AX707" s="755"/>
      <c r="AY707" s="755"/>
      <c r="AZ707" s="755"/>
      <c r="BA707" s="755"/>
      <c r="BB707" s="755"/>
      <c r="BC707" s="755"/>
      <c r="BD707" s="755"/>
      <c r="BE707" s="755"/>
      <c r="BF707" s="755"/>
      <c r="BG707" s="755"/>
      <c r="BH707" s="755"/>
      <c r="BI707" s="755"/>
      <c r="BJ707" s="755"/>
      <c r="BK707" s="755"/>
      <c r="BL707" s="755"/>
      <c r="BM707" s="755"/>
      <c r="BN707" s="755"/>
      <c r="BO707" s="755"/>
      <c r="BP707" s="755"/>
      <c r="BQ707" s="755"/>
      <c r="BR707" s="755"/>
      <c r="BS707" s="755"/>
      <c r="BT707" s="755"/>
      <c r="BU707" s="755"/>
      <c r="BV707" s="755"/>
      <c r="BW707" s="755"/>
      <c r="BX707" s="755"/>
      <c r="BY707" s="755"/>
      <c r="BZ707" s="755"/>
      <c r="CA707" s="755"/>
      <c r="CB707" s="755"/>
      <c r="CC707" s="755"/>
      <c r="CD707" s="755"/>
      <c r="CE707" s="755"/>
      <c r="CF707" s="755"/>
      <c r="CG707" s="755"/>
      <c r="CH707" s="755"/>
      <c r="CI707" s="755"/>
      <c r="CJ707" s="755"/>
      <c r="CK707" s="755"/>
      <c r="CL707" s="755"/>
      <c r="CM707" s="755"/>
      <c r="CN707" s="755"/>
      <c r="CO707" s="755"/>
      <c r="CP707" s="755"/>
      <c r="CQ707" s="755"/>
      <c r="CR707" s="755"/>
      <c r="CS707" s="755"/>
      <c r="CT707" s="755"/>
      <c r="CU707" s="755"/>
      <c r="CV707" s="755"/>
      <c r="CW707" s="755"/>
      <c r="CX707" s="755"/>
      <c r="CY707" s="755"/>
      <c r="CZ707" s="755"/>
      <c r="DA707" s="755"/>
      <c r="DB707" s="755"/>
      <c r="DC707" s="755"/>
      <c r="DD707" s="755"/>
      <c r="DE707" s="755"/>
      <c r="DF707" s="755"/>
      <c r="DG707" s="755"/>
      <c r="DH707" s="755"/>
      <c r="DI707" s="755"/>
      <c r="DJ707" s="755"/>
      <c r="DK707" s="755"/>
      <c r="DL707" s="755"/>
      <c r="DM707" s="755"/>
      <c r="DN707" s="755"/>
      <c r="DO707" s="755"/>
      <c r="DP707" s="755"/>
      <c r="DQ707" s="755"/>
      <c r="DR707" s="755"/>
      <c r="DS707" s="755"/>
      <c r="DT707" s="755"/>
      <c r="DU707" s="755"/>
      <c r="DV707" s="755"/>
      <c r="DW707" s="755"/>
      <c r="DX707" s="755"/>
      <c r="DY707" s="755"/>
      <c r="DZ707" s="755"/>
      <c r="EA707" s="755"/>
      <c r="EB707" s="755"/>
      <c r="EC707" s="755"/>
      <c r="ED707" s="755"/>
      <c r="EE707" s="755"/>
      <c r="EF707" s="755"/>
      <c r="EG707" s="755"/>
      <c r="EH707" s="755"/>
      <c r="EI707" s="755"/>
      <c r="EJ707" s="755"/>
      <c r="EK707" s="755"/>
      <c r="EL707" s="755"/>
      <c r="EM707" s="755"/>
      <c r="EN707" s="755"/>
      <c r="EO707" s="755"/>
      <c r="EP707" s="755"/>
      <c r="EQ707" s="755"/>
      <c r="ER707" s="755"/>
      <c r="ES707" s="755"/>
      <c r="ET707" s="755"/>
      <c r="EU707" s="755"/>
      <c r="EV707" s="755"/>
      <c r="EW707" s="755"/>
      <c r="EX707" s="755"/>
      <c r="EY707" s="755"/>
      <c r="EZ707" s="755"/>
      <c r="FA707" s="755"/>
      <c r="FB707" s="755"/>
      <c r="FC707" s="755"/>
      <c r="FD707" s="755"/>
      <c r="FE707" s="755"/>
      <c r="FF707" s="755"/>
      <c r="FG707" s="755"/>
      <c r="FH707" s="755"/>
      <c r="FI707" s="755"/>
      <c r="FJ707" s="755"/>
      <c r="FK707" s="755"/>
      <c r="FL707" s="755"/>
      <c r="FM707" s="755"/>
      <c r="FN707" s="755"/>
      <c r="FO707" s="755"/>
      <c r="FP707" s="755"/>
      <c r="FQ707" s="755"/>
      <c r="FR707" s="755"/>
      <c r="FS707" s="755"/>
      <c r="FT707" s="755"/>
      <c r="FU707" s="755"/>
      <c r="FV707" s="755"/>
      <c r="FW707" s="755"/>
      <c r="FX707" s="755"/>
      <c r="FY707" s="755"/>
      <c r="FZ707" s="755"/>
      <c r="GA707" s="755"/>
      <c r="GB707" s="755"/>
      <c r="GC707" s="755"/>
      <c r="GD707" s="755"/>
      <c r="GE707" s="755"/>
      <c r="GF707" s="755"/>
      <c r="GG707" s="755"/>
      <c r="GH707" s="755"/>
      <c r="GI707" s="755"/>
      <c r="GJ707" s="755"/>
      <c r="GK707" s="755"/>
      <c r="GL707" s="755"/>
      <c r="GM707" s="755"/>
      <c r="GN707" s="755"/>
      <c r="GO707" s="755"/>
      <c r="GP707" s="755"/>
      <c r="GQ707" s="755"/>
      <c r="GR707" s="755"/>
      <c r="GS707" s="755"/>
      <c r="GT707" s="755"/>
      <c r="GU707" s="755"/>
      <c r="GV707" s="755"/>
      <c r="GW707" s="755"/>
      <c r="GX707" s="755"/>
      <c r="GY707" s="755"/>
      <c r="GZ707" s="755"/>
      <c r="HA707" s="755"/>
      <c r="HB707" s="755"/>
      <c r="HC707" s="755"/>
      <c r="HD707" s="755"/>
      <c r="HE707" s="755"/>
      <c r="HF707" s="755"/>
      <c r="HG707" s="755"/>
      <c r="HH707" s="755"/>
      <c r="HI707" s="755"/>
      <c r="HJ707" s="755"/>
      <c r="HK707" s="755"/>
    </row>
    <row r="708" spans="1:219" s="756" customFormat="1" x14ac:dyDescent="0.25">
      <c r="A708" s="732">
        <v>635</v>
      </c>
      <c r="B708" s="730" t="s">
        <v>4711</v>
      </c>
      <c r="C708" s="730" t="s">
        <v>432</v>
      </c>
      <c r="D708" s="730" t="s">
        <v>15</v>
      </c>
      <c r="E708" s="803">
        <v>1.3</v>
      </c>
      <c r="F708" s="732">
        <v>75</v>
      </c>
      <c r="G708" s="733" t="str">
        <f t="shared" si="13"/>
        <v>Khá</v>
      </c>
      <c r="H708" s="739"/>
      <c r="I708" s="755"/>
      <c r="J708" s="755"/>
      <c r="K708" s="755"/>
      <c r="L708" s="755"/>
      <c r="M708" s="755"/>
      <c r="N708" s="755"/>
      <c r="O708" s="755"/>
      <c r="P708" s="755"/>
      <c r="Q708" s="755"/>
      <c r="R708" s="755"/>
      <c r="S708" s="755"/>
      <c r="T708" s="755"/>
      <c r="U708" s="755"/>
      <c r="V708" s="755"/>
      <c r="W708" s="755"/>
      <c r="X708" s="755"/>
      <c r="Y708" s="755"/>
      <c r="Z708" s="755"/>
      <c r="AA708" s="755"/>
      <c r="AB708" s="755"/>
      <c r="AC708" s="755"/>
      <c r="AD708" s="755"/>
      <c r="AE708" s="755"/>
      <c r="AF708" s="755"/>
      <c r="AG708" s="755"/>
      <c r="AH708" s="755"/>
      <c r="AI708" s="755"/>
      <c r="AJ708" s="755"/>
      <c r="AK708" s="755"/>
      <c r="AL708" s="755"/>
      <c r="AM708" s="755"/>
      <c r="AN708" s="755"/>
      <c r="AO708" s="755"/>
      <c r="AP708" s="755"/>
      <c r="AQ708" s="755"/>
      <c r="AR708" s="755"/>
      <c r="AS708" s="755"/>
      <c r="AT708" s="755"/>
      <c r="AU708" s="755"/>
      <c r="AV708" s="755"/>
      <c r="AW708" s="755"/>
      <c r="AX708" s="755"/>
      <c r="AY708" s="755"/>
      <c r="AZ708" s="755"/>
      <c r="BA708" s="755"/>
      <c r="BB708" s="755"/>
      <c r="BC708" s="755"/>
      <c r="BD708" s="755"/>
      <c r="BE708" s="755"/>
      <c r="BF708" s="755"/>
      <c r="BG708" s="755"/>
      <c r="BH708" s="755"/>
      <c r="BI708" s="755"/>
      <c r="BJ708" s="755"/>
      <c r="BK708" s="755"/>
      <c r="BL708" s="755"/>
      <c r="BM708" s="755"/>
      <c r="BN708" s="755"/>
      <c r="BO708" s="755"/>
      <c r="BP708" s="755"/>
      <c r="BQ708" s="755"/>
      <c r="BR708" s="755"/>
      <c r="BS708" s="755"/>
      <c r="BT708" s="755"/>
      <c r="BU708" s="755"/>
      <c r="BV708" s="755"/>
      <c r="BW708" s="755"/>
      <c r="BX708" s="755"/>
      <c r="BY708" s="755"/>
      <c r="BZ708" s="755"/>
      <c r="CA708" s="755"/>
      <c r="CB708" s="755"/>
      <c r="CC708" s="755"/>
      <c r="CD708" s="755"/>
      <c r="CE708" s="755"/>
      <c r="CF708" s="755"/>
      <c r="CG708" s="755"/>
      <c r="CH708" s="755"/>
      <c r="CI708" s="755"/>
      <c r="CJ708" s="755"/>
      <c r="CK708" s="755"/>
      <c r="CL708" s="755"/>
      <c r="CM708" s="755"/>
      <c r="CN708" s="755"/>
      <c r="CO708" s="755"/>
      <c r="CP708" s="755"/>
      <c r="CQ708" s="755"/>
      <c r="CR708" s="755"/>
      <c r="CS708" s="755"/>
      <c r="CT708" s="755"/>
      <c r="CU708" s="755"/>
      <c r="CV708" s="755"/>
      <c r="CW708" s="755"/>
      <c r="CX708" s="755"/>
      <c r="CY708" s="755"/>
      <c r="CZ708" s="755"/>
      <c r="DA708" s="755"/>
      <c r="DB708" s="755"/>
      <c r="DC708" s="755"/>
      <c r="DD708" s="755"/>
      <c r="DE708" s="755"/>
      <c r="DF708" s="755"/>
      <c r="DG708" s="755"/>
      <c r="DH708" s="755"/>
      <c r="DI708" s="755"/>
      <c r="DJ708" s="755"/>
      <c r="DK708" s="755"/>
      <c r="DL708" s="755"/>
      <c r="DM708" s="755"/>
      <c r="DN708" s="755"/>
      <c r="DO708" s="755"/>
      <c r="DP708" s="755"/>
      <c r="DQ708" s="755"/>
      <c r="DR708" s="755"/>
      <c r="DS708" s="755"/>
      <c r="DT708" s="755"/>
      <c r="DU708" s="755"/>
      <c r="DV708" s="755"/>
      <c r="DW708" s="755"/>
      <c r="DX708" s="755"/>
      <c r="DY708" s="755"/>
      <c r="DZ708" s="755"/>
      <c r="EA708" s="755"/>
      <c r="EB708" s="755"/>
      <c r="EC708" s="755"/>
      <c r="ED708" s="755"/>
      <c r="EE708" s="755"/>
      <c r="EF708" s="755"/>
      <c r="EG708" s="755"/>
      <c r="EH708" s="755"/>
      <c r="EI708" s="755"/>
      <c r="EJ708" s="755"/>
      <c r="EK708" s="755"/>
      <c r="EL708" s="755"/>
      <c r="EM708" s="755"/>
      <c r="EN708" s="755"/>
      <c r="EO708" s="755"/>
      <c r="EP708" s="755"/>
      <c r="EQ708" s="755"/>
      <c r="ER708" s="755"/>
      <c r="ES708" s="755"/>
      <c r="ET708" s="755"/>
      <c r="EU708" s="755"/>
      <c r="EV708" s="755"/>
      <c r="EW708" s="755"/>
      <c r="EX708" s="755"/>
      <c r="EY708" s="755"/>
      <c r="EZ708" s="755"/>
      <c r="FA708" s="755"/>
      <c r="FB708" s="755"/>
      <c r="FC708" s="755"/>
      <c r="FD708" s="755"/>
      <c r="FE708" s="755"/>
      <c r="FF708" s="755"/>
      <c r="FG708" s="755"/>
      <c r="FH708" s="755"/>
      <c r="FI708" s="755"/>
      <c r="FJ708" s="755"/>
      <c r="FK708" s="755"/>
      <c r="FL708" s="755"/>
      <c r="FM708" s="755"/>
      <c r="FN708" s="755"/>
      <c r="FO708" s="755"/>
      <c r="FP708" s="755"/>
      <c r="FQ708" s="755"/>
      <c r="FR708" s="755"/>
      <c r="FS708" s="755"/>
      <c r="FT708" s="755"/>
      <c r="FU708" s="755"/>
      <c r="FV708" s="755"/>
      <c r="FW708" s="755"/>
      <c r="FX708" s="755"/>
      <c r="FY708" s="755"/>
      <c r="FZ708" s="755"/>
      <c r="GA708" s="755"/>
      <c r="GB708" s="755"/>
      <c r="GC708" s="755"/>
      <c r="GD708" s="755"/>
      <c r="GE708" s="755"/>
      <c r="GF708" s="755"/>
      <c r="GG708" s="755"/>
      <c r="GH708" s="755"/>
      <c r="GI708" s="755"/>
      <c r="GJ708" s="755"/>
      <c r="GK708" s="755"/>
      <c r="GL708" s="755"/>
      <c r="GM708" s="755"/>
      <c r="GN708" s="755"/>
      <c r="GO708" s="755"/>
      <c r="GP708" s="755"/>
      <c r="GQ708" s="755"/>
      <c r="GR708" s="755"/>
      <c r="GS708" s="755"/>
      <c r="GT708" s="755"/>
      <c r="GU708" s="755"/>
      <c r="GV708" s="755"/>
      <c r="GW708" s="755"/>
      <c r="GX708" s="755"/>
      <c r="GY708" s="755"/>
      <c r="GZ708" s="755"/>
      <c r="HA708" s="755"/>
      <c r="HB708" s="755"/>
      <c r="HC708" s="755"/>
      <c r="HD708" s="755"/>
      <c r="HE708" s="755"/>
      <c r="HF708" s="755"/>
      <c r="HG708" s="755"/>
      <c r="HH708" s="755"/>
      <c r="HI708" s="755"/>
      <c r="HJ708" s="755"/>
      <c r="HK708" s="755"/>
    </row>
    <row r="709" spans="1:219" s="756" customFormat="1" x14ac:dyDescent="0.25">
      <c r="A709" s="732">
        <v>636</v>
      </c>
      <c r="B709" s="730" t="s">
        <v>4712</v>
      </c>
      <c r="C709" s="730" t="s">
        <v>272</v>
      </c>
      <c r="D709" s="730" t="s">
        <v>49</v>
      </c>
      <c r="E709" s="803">
        <v>2.44</v>
      </c>
      <c r="F709" s="732">
        <v>85</v>
      </c>
      <c r="G709" s="733" t="str">
        <f t="shared" si="13"/>
        <v>Tốt</v>
      </c>
      <c r="H709" s="732"/>
      <c r="I709" s="755"/>
      <c r="J709" s="755"/>
      <c r="K709" s="755"/>
      <c r="L709" s="755"/>
      <c r="M709" s="755"/>
      <c r="N709" s="755"/>
      <c r="O709" s="755"/>
      <c r="P709" s="755"/>
      <c r="Q709" s="755"/>
      <c r="R709" s="755"/>
      <c r="S709" s="755"/>
      <c r="T709" s="755"/>
      <c r="U709" s="755"/>
      <c r="V709" s="755"/>
      <c r="W709" s="755"/>
      <c r="X709" s="755"/>
      <c r="Y709" s="755"/>
      <c r="Z709" s="755"/>
      <c r="AA709" s="755"/>
      <c r="AB709" s="755"/>
      <c r="AC709" s="755"/>
      <c r="AD709" s="755"/>
      <c r="AE709" s="755"/>
      <c r="AF709" s="755"/>
      <c r="AG709" s="755"/>
      <c r="AH709" s="755"/>
      <c r="AI709" s="755"/>
      <c r="AJ709" s="755"/>
      <c r="AK709" s="755"/>
      <c r="AL709" s="755"/>
      <c r="AM709" s="755"/>
      <c r="AN709" s="755"/>
      <c r="AO709" s="755"/>
      <c r="AP709" s="755"/>
      <c r="AQ709" s="755"/>
      <c r="AR709" s="755"/>
      <c r="AS709" s="755"/>
      <c r="AT709" s="755"/>
      <c r="AU709" s="755"/>
      <c r="AV709" s="755"/>
      <c r="AW709" s="755"/>
      <c r="AX709" s="755"/>
      <c r="AY709" s="755"/>
      <c r="AZ709" s="755"/>
      <c r="BA709" s="755"/>
      <c r="BB709" s="755"/>
      <c r="BC709" s="755"/>
      <c r="BD709" s="755"/>
      <c r="BE709" s="755"/>
      <c r="BF709" s="755"/>
      <c r="BG709" s="755"/>
      <c r="BH709" s="755"/>
      <c r="BI709" s="755"/>
      <c r="BJ709" s="755"/>
      <c r="BK709" s="755"/>
      <c r="BL709" s="755"/>
      <c r="BM709" s="755"/>
      <c r="BN709" s="755"/>
      <c r="BO709" s="755"/>
      <c r="BP709" s="755"/>
      <c r="BQ709" s="755"/>
      <c r="BR709" s="755"/>
      <c r="BS709" s="755"/>
      <c r="BT709" s="755"/>
      <c r="BU709" s="755"/>
      <c r="BV709" s="755"/>
      <c r="BW709" s="755"/>
      <c r="BX709" s="755"/>
      <c r="BY709" s="755"/>
      <c r="BZ709" s="755"/>
      <c r="CA709" s="755"/>
      <c r="CB709" s="755"/>
      <c r="CC709" s="755"/>
      <c r="CD709" s="755"/>
      <c r="CE709" s="755"/>
      <c r="CF709" s="755"/>
      <c r="CG709" s="755"/>
      <c r="CH709" s="755"/>
      <c r="CI709" s="755"/>
      <c r="CJ709" s="755"/>
      <c r="CK709" s="755"/>
      <c r="CL709" s="755"/>
      <c r="CM709" s="755"/>
      <c r="CN709" s="755"/>
      <c r="CO709" s="755"/>
      <c r="CP709" s="755"/>
      <c r="CQ709" s="755"/>
      <c r="CR709" s="755"/>
      <c r="CS709" s="755"/>
      <c r="CT709" s="755"/>
      <c r="CU709" s="755"/>
      <c r="CV709" s="755"/>
      <c r="CW709" s="755"/>
      <c r="CX709" s="755"/>
      <c r="CY709" s="755"/>
      <c r="CZ709" s="755"/>
      <c r="DA709" s="755"/>
      <c r="DB709" s="755"/>
      <c r="DC709" s="755"/>
      <c r="DD709" s="755"/>
      <c r="DE709" s="755"/>
      <c r="DF709" s="755"/>
      <c r="DG709" s="755"/>
      <c r="DH709" s="755"/>
      <c r="DI709" s="755"/>
      <c r="DJ709" s="755"/>
      <c r="DK709" s="755"/>
      <c r="DL709" s="755"/>
      <c r="DM709" s="755"/>
      <c r="DN709" s="755"/>
      <c r="DO709" s="755"/>
      <c r="DP709" s="755"/>
      <c r="DQ709" s="755"/>
      <c r="DR709" s="755"/>
      <c r="DS709" s="755"/>
      <c r="DT709" s="755"/>
      <c r="DU709" s="755"/>
      <c r="DV709" s="755"/>
      <c r="DW709" s="755"/>
      <c r="DX709" s="755"/>
      <c r="DY709" s="755"/>
      <c r="DZ709" s="755"/>
      <c r="EA709" s="755"/>
      <c r="EB709" s="755"/>
      <c r="EC709" s="755"/>
      <c r="ED709" s="755"/>
      <c r="EE709" s="755"/>
      <c r="EF709" s="755"/>
      <c r="EG709" s="755"/>
      <c r="EH709" s="755"/>
      <c r="EI709" s="755"/>
      <c r="EJ709" s="755"/>
      <c r="EK709" s="755"/>
      <c r="EL709" s="755"/>
      <c r="EM709" s="755"/>
      <c r="EN709" s="755"/>
      <c r="EO709" s="755"/>
      <c r="EP709" s="755"/>
      <c r="EQ709" s="755"/>
      <c r="ER709" s="755"/>
      <c r="ES709" s="755"/>
      <c r="ET709" s="755"/>
      <c r="EU709" s="755"/>
      <c r="EV709" s="755"/>
      <c r="EW709" s="755"/>
      <c r="EX709" s="755"/>
      <c r="EY709" s="755"/>
      <c r="EZ709" s="755"/>
      <c r="FA709" s="755"/>
      <c r="FB709" s="755"/>
      <c r="FC709" s="755"/>
      <c r="FD709" s="755"/>
      <c r="FE709" s="755"/>
      <c r="FF709" s="755"/>
      <c r="FG709" s="755"/>
      <c r="FH709" s="755"/>
      <c r="FI709" s="755"/>
      <c r="FJ709" s="755"/>
      <c r="FK709" s="755"/>
      <c r="FL709" s="755"/>
      <c r="FM709" s="755"/>
      <c r="FN709" s="755"/>
      <c r="FO709" s="755"/>
      <c r="FP709" s="755"/>
      <c r="FQ709" s="755"/>
      <c r="FR709" s="755"/>
      <c r="FS709" s="755"/>
      <c r="FT709" s="755"/>
      <c r="FU709" s="755"/>
      <c r="FV709" s="755"/>
      <c r="FW709" s="755"/>
      <c r="FX709" s="755"/>
      <c r="FY709" s="755"/>
      <c r="FZ709" s="755"/>
      <c r="GA709" s="755"/>
      <c r="GB709" s="755"/>
      <c r="GC709" s="755"/>
      <c r="GD709" s="755"/>
      <c r="GE709" s="755"/>
      <c r="GF709" s="755"/>
      <c r="GG709" s="755"/>
      <c r="GH709" s="755"/>
      <c r="GI709" s="755"/>
      <c r="GJ709" s="755"/>
      <c r="GK709" s="755"/>
      <c r="GL709" s="755"/>
      <c r="GM709" s="755"/>
      <c r="GN709" s="755"/>
      <c r="GO709" s="755"/>
      <c r="GP709" s="755"/>
      <c r="GQ709" s="755"/>
      <c r="GR709" s="755"/>
      <c r="GS709" s="755"/>
      <c r="GT709" s="755"/>
      <c r="GU709" s="755"/>
      <c r="GV709" s="755"/>
      <c r="GW709" s="755"/>
      <c r="GX709" s="755"/>
      <c r="GY709" s="755"/>
      <c r="GZ709" s="755"/>
      <c r="HA709" s="755"/>
      <c r="HB709" s="755"/>
      <c r="HC709" s="755"/>
      <c r="HD709" s="755"/>
      <c r="HE709" s="755"/>
      <c r="HF709" s="755"/>
      <c r="HG709" s="755"/>
      <c r="HH709" s="755"/>
      <c r="HI709" s="755"/>
      <c r="HJ709" s="755"/>
      <c r="HK709" s="755"/>
    </row>
    <row r="710" spans="1:219" s="756" customFormat="1" x14ac:dyDescent="0.25">
      <c r="A710" s="732">
        <v>637</v>
      </c>
      <c r="B710" s="730" t="s">
        <v>4713</v>
      </c>
      <c r="C710" s="730" t="s">
        <v>18</v>
      </c>
      <c r="D710" s="730" t="s">
        <v>125</v>
      </c>
      <c r="E710" s="803">
        <v>0</v>
      </c>
      <c r="F710" s="732">
        <v>20</v>
      </c>
      <c r="G710" s="733" t="str">
        <f t="shared" si="13"/>
        <v>Kém</v>
      </c>
      <c r="H710" s="739"/>
      <c r="I710" s="755"/>
      <c r="J710" s="755"/>
      <c r="K710" s="755"/>
      <c r="L710" s="755"/>
      <c r="M710" s="755"/>
      <c r="N710" s="755"/>
      <c r="O710" s="755"/>
      <c r="P710" s="755"/>
      <c r="Q710" s="755"/>
      <c r="R710" s="755"/>
      <c r="S710" s="755"/>
      <c r="T710" s="755"/>
      <c r="U710" s="755"/>
      <c r="V710" s="755"/>
      <c r="W710" s="755"/>
      <c r="X710" s="755"/>
      <c r="Y710" s="755"/>
      <c r="Z710" s="755"/>
      <c r="AA710" s="755"/>
      <c r="AB710" s="755"/>
      <c r="AC710" s="755"/>
      <c r="AD710" s="755"/>
      <c r="AE710" s="755"/>
      <c r="AF710" s="755"/>
      <c r="AG710" s="755"/>
      <c r="AH710" s="755"/>
      <c r="AI710" s="755"/>
      <c r="AJ710" s="755"/>
      <c r="AK710" s="755"/>
      <c r="AL710" s="755"/>
      <c r="AM710" s="755"/>
      <c r="AN710" s="755"/>
      <c r="AO710" s="755"/>
      <c r="AP710" s="755"/>
      <c r="AQ710" s="755"/>
      <c r="AR710" s="755"/>
      <c r="AS710" s="755"/>
      <c r="AT710" s="755"/>
      <c r="AU710" s="755"/>
      <c r="AV710" s="755"/>
      <c r="AW710" s="755"/>
      <c r="AX710" s="755"/>
      <c r="AY710" s="755"/>
      <c r="AZ710" s="755"/>
      <c r="BA710" s="755"/>
      <c r="BB710" s="755"/>
      <c r="BC710" s="755"/>
      <c r="BD710" s="755"/>
      <c r="BE710" s="755"/>
      <c r="BF710" s="755"/>
      <c r="BG710" s="755"/>
      <c r="BH710" s="755"/>
      <c r="BI710" s="755"/>
      <c r="BJ710" s="755"/>
      <c r="BK710" s="755"/>
      <c r="BL710" s="755"/>
      <c r="BM710" s="755"/>
      <c r="BN710" s="755"/>
      <c r="BO710" s="755"/>
      <c r="BP710" s="755"/>
      <c r="BQ710" s="755"/>
      <c r="BR710" s="755"/>
      <c r="BS710" s="755"/>
      <c r="BT710" s="755"/>
      <c r="BU710" s="755"/>
      <c r="BV710" s="755"/>
      <c r="BW710" s="755"/>
      <c r="BX710" s="755"/>
      <c r="BY710" s="755"/>
      <c r="BZ710" s="755"/>
      <c r="CA710" s="755"/>
      <c r="CB710" s="755"/>
      <c r="CC710" s="755"/>
      <c r="CD710" s="755"/>
      <c r="CE710" s="755"/>
      <c r="CF710" s="755"/>
      <c r="CG710" s="755"/>
      <c r="CH710" s="755"/>
      <c r="CI710" s="755"/>
      <c r="CJ710" s="755"/>
      <c r="CK710" s="755"/>
      <c r="CL710" s="755"/>
      <c r="CM710" s="755"/>
      <c r="CN710" s="755"/>
      <c r="CO710" s="755"/>
      <c r="CP710" s="755"/>
      <c r="CQ710" s="755"/>
      <c r="CR710" s="755"/>
      <c r="CS710" s="755"/>
      <c r="CT710" s="755"/>
      <c r="CU710" s="755"/>
      <c r="CV710" s="755"/>
      <c r="CW710" s="755"/>
      <c r="CX710" s="755"/>
      <c r="CY710" s="755"/>
      <c r="CZ710" s="755"/>
      <c r="DA710" s="755"/>
      <c r="DB710" s="755"/>
      <c r="DC710" s="755"/>
      <c r="DD710" s="755"/>
      <c r="DE710" s="755"/>
      <c r="DF710" s="755"/>
      <c r="DG710" s="755"/>
      <c r="DH710" s="755"/>
      <c r="DI710" s="755"/>
      <c r="DJ710" s="755"/>
      <c r="DK710" s="755"/>
      <c r="DL710" s="755"/>
      <c r="DM710" s="755"/>
      <c r="DN710" s="755"/>
      <c r="DO710" s="755"/>
      <c r="DP710" s="755"/>
      <c r="DQ710" s="755"/>
      <c r="DR710" s="755"/>
      <c r="DS710" s="755"/>
      <c r="DT710" s="755"/>
      <c r="DU710" s="755"/>
      <c r="DV710" s="755"/>
      <c r="DW710" s="755"/>
      <c r="DX710" s="755"/>
      <c r="DY710" s="755"/>
      <c r="DZ710" s="755"/>
      <c r="EA710" s="755"/>
      <c r="EB710" s="755"/>
      <c r="EC710" s="755"/>
      <c r="ED710" s="755"/>
      <c r="EE710" s="755"/>
      <c r="EF710" s="755"/>
      <c r="EG710" s="755"/>
      <c r="EH710" s="755"/>
      <c r="EI710" s="755"/>
      <c r="EJ710" s="755"/>
      <c r="EK710" s="755"/>
      <c r="EL710" s="755"/>
      <c r="EM710" s="755"/>
      <c r="EN710" s="755"/>
      <c r="EO710" s="755"/>
      <c r="EP710" s="755"/>
      <c r="EQ710" s="755"/>
      <c r="ER710" s="755"/>
      <c r="ES710" s="755"/>
      <c r="ET710" s="755"/>
      <c r="EU710" s="755"/>
      <c r="EV710" s="755"/>
      <c r="EW710" s="755"/>
      <c r="EX710" s="755"/>
      <c r="EY710" s="755"/>
      <c r="EZ710" s="755"/>
      <c r="FA710" s="755"/>
      <c r="FB710" s="755"/>
      <c r="FC710" s="755"/>
      <c r="FD710" s="755"/>
      <c r="FE710" s="755"/>
      <c r="FF710" s="755"/>
      <c r="FG710" s="755"/>
      <c r="FH710" s="755"/>
      <c r="FI710" s="755"/>
      <c r="FJ710" s="755"/>
      <c r="FK710" s="755"/>
      <c r="FL710" s="755"/>
      <c r="FM710" s="755"/>
      <c r="FN710" s="755"/>
      <c r="FO710" s="755"/>
      <c r="FP710" s="755"/>
      <c r="FQ710" s="755"/>
      <c r="FR710" s="755"/>
      <c r="FS710" s="755"/>
      <c r="FT710" s="755"/>
      <c r="FU710" s="755"/>
      <c r="FV710" s="755"/>
      <c r="FW710" s="755"/>
      <c r="FX710" s="755"/>
      <c r="FY710" s="755"/>
      <c r="FZ710" s="755"/>
      <c r="GA710" s="755"/>
      <c r="GB710" s="755"/>
      <c r="GC710" s="755"/>
      <c r="GD710" s="755"/>
      <c r="GE710" s="755"/>
      <c r="GF710" s="755"/>
      <c r="GG710" s="755"/>
      <c r="GH710" s="755"/>
      <c r="GI710" s="755"/>
      <c r="GJ710" s="755"/>
      <c r="GK710" s="755"/>
      <c r="GL710" s="755"/>
      <c r="GM710" s="755"/>
      <c r="GN710" s="755"/>
      <c r="GO710" s="755"/>
      <c r="GP710" s="755"/>
      <c r="GQ710" s="755"/>
      <c r="GR710" s="755"/>
      <c r="GS710" s="755"/>
      <c r="GT710" s="755"/>
      <c r="GU710" s="755"/>
      <c r="GV710" s="755"/>
      <c r="GW710" s="755"/>
      <c r="GX710" s="755"/>
      <c r="GY710" s="755"/>
      <c r="GZ710" s="755"/>
      <c r="HA710" s="755"/>
      <c r="HB710" s="755"/>
      <c r="HC710" s="755"/>
      <c r="HD710" s="755"/>
      <c r="HE710" s="755"/>
      <c r="HF710" s="755"/>
      <c r="HG710" s="755"/>
      <c r="HH710" s="755"/>
      <c r="HI710" s="755"/>
      <c r="HJ710" s="755"/>
      <c r="HK710" s="755"/>
    </row>
    <row r="711" spans="1:219" s="756" customFormat="1" x14ac:dyDescent="0.25">
      <c r="A711" s="732">
        <v>638</v>
      </c>
      <c r="B711" s="730" t="s">
        <v>4714</v>
      </c>
      <c r="C711" s="730" t="s">
        <v>4715</v>
      </c>
      <c r="D711" s="730" t="s">
        <v>53</v>
      </c>
      <c r="E711" s="803">
        <v>1.88</v>
      </c>
      <c r="F711" s="732">
        <v>79</v>
      </c>
      <c r="G711" s="733" t="str">
        <f t="shared" si="13"/>
        <v>Khá</v>
      </c>
      <c r="H711" s="732"/>
      <c r="I711" s="755"/>
      <c r="J711" s="755"/>
      <c r="K711" s="755"/>
      <c r="L711" s="755"/>
      <c r="M711" s="755"/>
      <c r="N711" s="755"/>
      <c r="O711" s="755"/>
      <c r="P711" s="755"/>
      <c r="Q711" s="755"/>
      <c r="R711" s="755"/>
      <c r="S711" s="755"/>
      <c r="T711" s="755"/>
      <c r="U711" s="755"/>
      <c r="V711" s="755"/>
      <c r="W711" s="755"/>
      <c r="X711" s="755"/>
      <c r="Y711" s="755"/>
      <c r="Z711" s="755"/>
      <c r="AA711" s="755"/>
      <c r="AB711" s="755"/>
      <c r="AC711" s="755"/>
      <c r="AD711" s="755"/>
      <c r="AE711" s="755"/>
      <c r="AF711" s="755"/>
      <c r="AG711" s="755"/>
      <c r="AH711" s="755"/>
      <c r="AI711" s="755"/>
      <c r="AJ711" s="755"/>
      <c r="AK711" s="755"/>
      <c r="AL711" s="755"/>
      <c r="AM711" s="755"/>
      <c r="AN711" s="755"/>
      <c r="AO711" s="755"/>
      <c r="AP711" s="755"/>
      <c r="AQ711" s="755"/>
      <c r="AR711" s="755"/>
      <c r="AS711" s="755"/>
      <c r="AT711" s="755"/>
      <c r="AU711" s="755"/>
      <c r="AV711" s="755"/>
      <c r="AW711" s="755"/>
      <c r="AX711" s="755"/>
      <c r="AY711" s="755"/>
      <c r="AZ711" s="755"/>
      <c r="BA711" s="755"/>
      <c r="BB711" s="755"/>
      <c r="BC711" s="755"/>
      <c r="BD711" s="755"/>
      <c r="BE711" s="755"/>
      <c r="BF711" s="755"/>
      <c r="BG711" s="755"/>
      <c r="BH711" s="755"/>
      <c r="BI711" s="755"/>
      <c r="BJ711" s="755"/>
      <c r="BK711" s="755"/>
      <c r="BL711" s="755"/>
      <c r="BM711" s="755"/>
      <c r="BN711" s="755"/>
      <c r="BO711" s="755"/>
      <c r="BP711" s="755"/>
      <c r="BQ711" s="755"/>
      <c r="BR711" s="755"/>
      <c r="BS711" s="755"/>
      <c r="BT711" s="755"/>
      <c r="BU711" s="755"/>
      <c r="BV711" s="755"/>
      <c r="BW711" s="755"/>
      <c r="BX711" s="755"/>
      <c r="BY711" s="755"/>
      <c r="BZ711" s="755"/>
      <c r="CA711" s="755"/>
      <c r="CB711" s="755"/>
      <c r="CC711" s="755"/>
      <c r="CD711" s="755"/>
      <c r="CE711" s="755"/>
      <c r="CF711" s="755"/>
      <c r="CG711" s="755"/>
      <c r="CH711" s="755"/>
      <c r="CI711" s="755"/>
      <c r="CJ711" s="755"/>
      <c r="CK711" s="755"/>
      <c r="CL711" s="755"/>
      <c r="CM711" s="755"/>
      <c r="CN711" s="755"/>
      <c r="CO711" s="755"/>
      <c r="CP711" s="755"/>
      <c r="CQ711" s="755"/>
      <c r="CR711" s="755"/>
      <c r="CS711" s="755"/>
      <c r="CT711" s="755"/>
      <c r="CU711" s="755"/>
      <c r="CV711" s="755"/>
      <c r="CW711" s="755"/>
      <c r="CX711" s="755"/>
      <c r="CY711" s="755"/>
      <c r="CZ711" s="755"/>
      <c r="DA711" s="755"/>
      <c r="DB711" s="755"/>
      <c r="DC711" s="755"/>
      <c r="DD711" s="755"/>
      <c r="DE711" s="755"/>
      <c r="DF711" s="755"/>
      <c r="DG711" s="755"/>
      <c r="DH711" s="755"/>
      <c r="DI711" s="755"/>
      <c r="DJ711" s="755"/>
      <c r="DK711" s="755"/>
      <c r="DL711" s="755"/>
      <c r="DM711" s="755"/>
      <c r="DN711" s="755"/>
      <c r="DO711" s="755"/>
      <c r="DP711" s="755"/>
      <c r="DQ711" s="755"/>
      <c r="DR711" s="755"/>
      <c r="DS711" s="755"/>
      <c r="DT711" s="755"/>
      <c r="DU711" s="755"/>
      <c r="DV711" s="755"/>
      <c r="DW711" s="755"/>
      <c r="DX711" s="755"/>
      <c r="DY711" s="755"/>
      <c r="DZ711" s="755"/>
      <c r="EA711" s="755"/>
      <c r="EB711" s="755"/>
      <c r="EC711" s="755"/>
      <c r="ED711" s="755"/>
      <c r="EE711" s="755"/>
      <c r="EF711" s="755"/>
      <c r="EG711" s="755"/>
      <c r="EH711" s="755"/>
      <c r="EI711" s="755"/>
      <c r="EJ711" s="755"/>
      <c r="EK711" s="755"/>
      <c r="EL711" s="755"/>
      <c r="EM711" s="755"/>
      <c r="EN711" s="755"/>
      <c r="EO711" s="755"/>
      <c r="EP711" s="755"/>
      <c r="EQ711" s="755"/>
      <c r="ER711" s="755"/>
      <c r="ES711" s="755"/>
      <c r="ET711" s="755"/>
      <c r="EU711" s="755"/>
      <c r="EV711" s="755"/>
      <c r="EW711" s="755"/>
      <c r="EX711" s="755"/>
      <c r="EY711" s="755"/>
      <c r="EZ711" s="755"/>
      <c r="FA711" s="755"/>
      <c r="FB711" s="755"/>
      <c r="FC711" s="755"/>
      <c r="FD711" s="755"/>
      <c r="FE711" s="755"/>
      <c r="FF711" s="755"/>
      <c r="FG711" s="755"/>
      <c r="FH711" s="755"/>
      <c r="FI711" s="755"/>
      <c r="FJ711" s="755"/>
      <c r="FK711" s="755"/>
      <c r="FL711" s="755"/>
      <c r="FM711" s="755"/>
      <c r="FN711" s="755"/>
      <c r="FO711" s="755"/>
      <c r="FP711" s="755"/>
      <c r="FQ711" s="755"/>
      <c r="FR711" s="755"/>
      <c r="FS711" s="755"/>
      <c r="FT711" s="755"/>
      <c r="FU711" s="755"/>
      <c r="FV711" s="755"/>
      <c r="FW711" s="755"/>
      <c r="FX711" s="755"/>
      <c r="FY711" s="755"/>
      <c r="FZ711" s="755"/>
      <c r="GA711" s="755"/>
      <c r="GB711" s="755"/>
      <c r="GC711" s="755"/>
      <c r="GD711" s="755"/>
      <c r="GE711" s="755"/>
      <c r="GF711" s="755"/>
      <c r="GG711" s="755"/>
      <c r="GH711" s="755"/>
      <c r="GI711" s="755"/>
      <c r="GJ711" s="755"/>
      <c r="GK711" s="755"/>
      <c r="GL711" s="755"/>
      <c r="GM711" s="755"/>
      <c r="GN711" s="755"/>
      <c r="GO711" s="755"/>
      <c r="GP711" s="755"/>
      <c r="GQ711" s="755"/>
      <c r="GR711" s="755"/>
      <c r="GS711" s="755"/>
      <c r="GT711" s="755"/>
      <c r="GU711" s="755"/>
      <c r="GV711" s="755"/>
      <c r="GW711" s="755"/>
      <c r="GX711" s="755"/>
      <c r="GY711" s="755"/>
      <c r="GZ711" s="755"/>
      <c r="HA711" s="755"/>
      <c r="HB711" s="755"/>
      <c r="HC711" s="755"/>
      <c r="HD711" s="755"/>
      <c r="HE711" s="755"/>
      <c r="HF711" s="755"/>
      <c r="HG711" s="755"/>
      <c r="HH711" s="755"/>
      <c r="HI711" s="755"/>
      <c r="HJ711" s="755"/>
      <c r="HK711" s="755"/>
    </row>
    <row r="712" spans="1:219" s="756" customFormat="1" x14ac:dyDescent="0.25">
      <c r="A712" s="732">
        <v>639</v>
      </c>
      <c r="B712" s="730" t="s">
        <v>4716</v>
      </c>
      <c r="C712" s="730" t="s">
        <v>36</v>
      </c>
      <c r="D712" s="730" t="s">
        <v>21</v>
      </c>
      <c r="E712" s="803">
        <v>2.69</v>
      </c>
      <c r="F712" s="732">
        <v>87</v>
      </c>
      <c r="G712" s="733" t="str">
        <f t="shared" si="13"/>
        <v>Tốt</v>
      </c>
      <c r="H712" s="732"/>
      <c r="I712" s="755"/>
      <c r="J712" s="755"/>
      <c r="K712" s="755"/>
      <c r="L712" s="755"/>
      <c r="M712" s="755"/>
      <c r="N712" s="755"/>
      <c r="O712" s="755"/>
      <c r="P712" s="755"/>
      <c r="Q712" s="755"/>
      <c r="R712" s="755"/>
      <c r="S712" s="755"/>
      <c r="T712" s="755"/>
      <c r="U712" s="755"/>
      <c r="V712" s="755"/>
      <c r="W712" s="755"/>
      <c r="X712" s="755"/>
      <c r="Y712" s="755"/>
      <c r="Z712" s="755"/>
      <c r="AA712" s="755"/>
      <c r="AB712" s="755"/>
      <c r="AC712" s="755"/>
      <c r="AD712" s="755"/>
      <c r="AE712" s="755"/>
      <c r="AF712" s="755"/>
      <c r="AG712" s="755"/>
      <c r="AH712" s="755"/>
      <c r="AI712" s="755"/>
      <c r="AJ712" s="755"/>
      <c r="AK712" s="755"/>
      <c r="AL712" s="755"/>
      <c r="AM712" s="755"/>
      <c r="AN712" s="755"/>
      <c r="AO712" s="755"/>
      <c r="AP712" s="755"/>
      <c r="AQ712" s="755"/>
      <c r="AR712" s="755"/>
      <c r="AS712" s="755"/>
      <c r="AT712" s="755"/>
      <c r="AU712" s="755"/>
      <c r="AV712" s="755"/>
      <c r="AW712" s="755"/>
      <c r="AX712" s="755"/>
      <c r="AY712" s="755"/>
      <c r="AZ712" s="755"/>
      <c r="BA712" s="755"/>
      <c r="BB712" s="755"/>
      <c r="BC712" s="755"/>
      <c r="BD712" s="755"/>
      <c r="BE712" s="755"/>
      <c r="BF712" s="755"/>
      <c r="BG712" s="755"/>
      <c r="BH712" s="755"/>
      <c r="BI712" s="755"/>
      <c r="BJ712" s="755"/>
      <c r="BK712" s="755"/>
      <c r="BL712" s="755"/>
      <c r="BM712" s="755"/>
      <c r="BN712" s="755"/>
      <c r="BO712" s="755"/>
      <c r="BP712" s="755"/>
      <c r="BQ712" s="755"/>
      <c r="BR712" s="755"/>
      <c r="BS712" s="755"/>
      <c r="BT712" s="755"/>
      <c r="BU712" s="755"/>
      <c r="BV712" s="755"/>
      <c r="BW712" s="755"/>
      <c r="BX712" s="755"/>
      <c r="BY712" s="755"/>
      <c r="BZ712" s="755"/>
      <c r="CA712" s="755"/>
      <c r="CB712" s="755"/>
      <c r="CC712" s="755"/>
      <c r="CD712" s="755"/>
      <c r="CE712" s="755"/>
      <c r="CF712" s="755"/>
      <c r="CG712" s="755"/>
      <c r="CH712" s="755"/>
      <c r="CI712" s="755"/>
      <c r="CJ712" s="755"/>
      <c r="CK712" s="755"/>
      <c r="CL712" s="755"/>
      <c r="CM712" s="755"/>
      <c r="CN712" s="755"/>
      <c r="CO712" s="755"/>
      <c r="CP712" s="755"/>
      <c r="CQ712" s="755"/>
      <c r="CR712" s="755"/>
      <c r="CS712" s="755"/>
      <c r="CT712" s="755"/>
      <c r="CU712" s="755"/>
      <c r="CV712" s="755"/>
      <c r="CW712" s="755"/>
      <c r="CX712" s="755"/>
      <c r="CY712" s="755"/>
      <c r="CZ712" s="755"/>
      <c r="DA712" s="755"/>
      <c r="DB712" s="755"/>
      <c r="DC712" s="755"/>
      <c r="DD712" s="755"/>
      <c r="DE712" s="755"/>
      <c r="DF712" s="755"/>
      <c r="DG712" s="755"/>
      <c r="DH712" s="755"/>
      <c r="DI712" s="755"/>
      <c r="DJ712" s="755"/>
      <c r="DK712" s="755"/>
      <c r="DL712" s="755"/>
      <c r="DM712" s="755"/>
      <c r="DN712" s="755"/>
      <c r="DO712" s="755"/>
      <c r="DP712" s="755"/>
      <c r="DQ712" s="755"/>
      <c r="DR712" s="755"/>
      <c r="DS712" s="755"/>
      <c r="DT712" s="755"/>
      <c r="DU712" s="755"/>
      <c r="DV712" s="755"/>
      <c r="DW712" s="755"/>
      <c r="DX712" s="755"/>
      <c r="DY712" s="755"/>
      <c r="DZ712" s="755"/>
      <c r="EA712" s="755"/>
      <c r="EB712" s="755"/>
      <c r="EC712" s="755"/>
      <c r="ED712" s="755"/>
      <c r="EE712" s="755"/>
      <c r="EF712" s="755"/>
      <c r="EG712" s="755"/>
      <c r="EH712" s="755"/>
      <c r="EI712" s="755"/>
      <c r="EJ712" s="755"/>
      <c r="EK712" s="755"/>
      <c r="EL712" s="755"/>
      <c r="EM712" s="755"/>
      <c r="EN712" s="755"/>
      <c r="EO712" s="755"/>
      <c r="EP712" s="755"/>
      <c r="EQ712" s="755"/>
      <c r="ER712" s="755"/>
      <c r="ES712" s="755"/>
      <c r="ET712" s="755"/>
      <c r="EU712" s="755"/>
      <c r="EV712" s="755"/>
      <c r="EW712" s="755"/>
      <c r="EX712" s="755"/>
      <c r="EY712" s="755"/>
      <c r="EZ712" s="755"/>
      <c r="FA712" s="755"/>
      <c r="FB712" s="755"/>
      <c r="FC712" s="755"/>
      <c r="FD712" s="755"/>
      <c r="FE712" s="755"/>
      <c r="FF712" s="755"/>
      <c r="FG712" s="755"/>
      <c r="FH712" s="755"/>
      <c r="FI712" s="755"/>
      <c r="FJ712" s="755"/>
      <c r="FK712" s="755"/>
      <c r="FL712" s="755"/>
      <c r="FM712" s="755"/>
      <c r="FN712" s="755"/>
      <c r="FO712" s="755"/>
      <c r="FP712" s="755"/>
      <c r="FQ712" s="755"/>
      <c r="FR712" s="755"/>
      <c r="FS712" s="755"/>
      <c r="FT712" s="755"/>
      <c r="FU712" s="755"/>
      <c r="FV712" s="755"/>
      <c r="FW712" s="755"/>
      <c r="FX712" s="755"/>
      <c r="FY712" s="755"/>
      <c r="FZ712" s="755"/>
      <c r="GA712" s="755"/>
      <c r="GB712" s="755"/>
      <c r="GC712" s="755"/>
      <c r="GD712" s="755"/>
      <c r="GE712" s="755"/>
      <c r="GF712" s="755"/>
      <c r="GG712" s="755"/>
      <c r="GH712" s="755"/>
      <c r="GI712" s="755"/>
      <c r="GJ712" s="755"/>
      <c r="GK712" s="755"/>
      <c r="GL712" s="755"/>
      <c r="GM712" s="755"/>
      <c r="GN712" s="755"/>
      <c r="GO712" s="755"/>
      <c r="GP712" s="755"/>
      <c r="GQ712" s="755"/>
      <c r="GR712" s="755"/>
      <c r="GS712" s="755"/>
      <c r="GT712" s="755"/>
      <c r="GU712" s="755"/>
      <c r="GV712" s="755"/>
      <c r="GW712" s="755"/>
      <c r="GX712" s="755"/>
      <c r="GY712" s="755"/>
      <c r="GZ712" s="755"/>
      <c r="HA712" s="755"/>
      <c r="HB712" s="755"/>
      <c r="HC712" s="755"/>
      <c r="HD712" s="755"/>
      <c r="HE712" s="755"/>
      <c r="HF712" s="755"/>
      <c r="HG712" s="755"/>
      <c r="HH712" s="755"/>
      <c r="HI712" s="755"/>
      <c r="HJ712" s="755"/>
      <c r="HK712" s="755"/>
    </row>
    <row r="713" spans="1:219" s="756" customFormat="1" x14ac:dyDescent="0.25">
      <c r="A713" s="732">
        <v>640</v>
      </c>
      <c r="B713" s="730" t="s">
        <v>4717</v>
      </c>
      <c r="C713" s="730" t="s">
        <v>4718</v>
      </c>
      <c r="D713" s="730" t="s">
        <v>191</v>
      </c>
      <c r="E713" s="803">
        <v>1.75</v>
      </c>
      <c r="F713" s="732">
        <v>77</v>
      </c>
      <c r="G713" s="733" t="str">
        <f t="shared" si="13"/>
        <v>Khá</v>
      </c>
      <c r="H713" s="732"/>
      <c r="I713" s="755"/>
      <c r="J713" s="755"/>
      <c r="K713" s="755"/>
      <c r="L713" s="755"/>
      <c r="M713" s="755"/>
      <c r="N713" s="755"/>
      <c r="O713" s="755"/>
      <c r="P713" s="755"/>
      <c r="Q713" s="755"/>
      <c r="R713" s="755"/>
      <c r="S713" s="755"/>
      <c r="T713" s="755"/>
      <c r="U713" s="755"/>
      <c r="V713" s="755"/>
      <c r="W713" s="755"/>
      <c r="X713" s="755"/>
      <c r="Y713" s="755"/>
      <c r="Z713" s="755"/>
      <c r="AA713" s="755"/>
      <c r="AB713" s="755"/>
      <c r="AC713" s="755"/>
      <c r="AD713" s="755"/>
      <c r="AE713" s="755"/>
      <c r="AF713" s="755"/>
      <c r="AG713" s="755"/>
      <c r="AH713" s="755"/>
      <c r="AI713" s="755"/>
      <c r="AJ713" s="755"/>
      <c r="AK713" s="755"/>
      <c r="AL713" s="755"/>
      <c r="AM713" s="755"/>
      <c r="AN713" s="755"/>
      <c r="AO713" s="755"/>
      <c r="AP713" s="755"/>
      <c r="AQ713" s="755"/>
      <c r="AR713" s="755"/>
      <c r="AS713" s="755"/>
      <c r="AT713" s="755"/>
      <c r="AU713" s="755"/>
      <c r="AV713" s="755"/>
      <c r="AW713" s="755"/>
      <c r="AX713" s="755"/>
      <c r="AY713" s="755"/>
      <c r="AZ713" s="755"/>
      <c r="BA713" s="755"/>
      <c r="BB713" s="755"/>
      <c r="BC713" s="755"/>
      <c r="BD713" s="755"/>
      <c r="BE713" s="755"/>
      <c r="BF713" s="755"/>
      <c r="BG713" s="755"/>
      <c r="BH713" s="755"/>
      <c r="BI713" s="755"/>
      <c r="BJ713" s="755"/>
      <c r="BK713" s="755"/>
      <c r="BL713" s="755"/>
      <c r="BM713" s="755"/>
      <c r="BN713" s="755"/>
      <c r="BO713" s="755"/>
      <c r="BP713" s="755"/>
      <c r="BQ713" s="755"/>
      <c r="BR713" s="755"/>
      <c r="BS713" s="755"/>
      <c r="BT713" s="755"/>
      <c r="BU713" s="755"/>
      <c r="BV713" s="755"/>
      <c r="BW713" s="755"/>
      <c r="BX713" s="755"/>
      <c r="BY713" s="755"/>
      <c r="BZ713" s="755"/>
      <c r="CA713" s="755"/>
      <c r="CB713" s="755"/>
      <c r="CC713" s="755"/>
      <c r="CD713" s="755"/>
      <c r="CE713" s="755"/>
      <c r="CF713" s="755"/>
      <c r="CG713" s="755"/>
      <c r="CH713" s="755"/>
      <c r="CI713" s="755"/>
      <c r="CJ713" s="755"/>
      <c r="CK713" s="755"/>
      <c r="CL713" s="755"/>
      <c r="CM713" s="755"/>
      <c r="CN713" s="755"/>
      <c r="CO713" s="755"/>
      <c r="CP713" s="755"/>
      <c r="CQ713" s="755"/>
      <c r="CR713" s="755"/>
      <c r="CS713" s="755"/>
      <c r="CT713" s="755"/>
      <c r="CU713" s="755"/>
      <c r="CV713" s="755"/>
      <c r="CW713" s="755"/>
      <c r="CX713" s="755"/>
      <c r="CY713" s="755"/>
      <c r="CZ713" s="755"/>
      <c r="DA713" s="755"/>
      <c r="DB713" s="755"/>
      <c r="DC713" s="755"/>
      <c r="DD713" s="755"/>
      <c r="DE713" s="755"/>
      <c r="DF713" s="755"/>
      <c r="DG713" s="755"/>
      <c r="DH713" s="755"/>
      <c r="DI713" s="755"/>
      <c r="DJ713" s="755"/>
      <c r="DK713" s="755"/>
      <c r="DL713" s="755"/>
      <c r="DM713" s="755"/>
      <c r="DN713" s="755"/>
      <c r="DO713" s="755"/>
      <c r="DP713" s="755"/>
      <c r="DQ713" s="755"/>
      <c r="DR713" s="755"/>
      <c r="DS713" s="755"/>
      <c r="DT713" s="755"/>
      <c r="DU713" s="755"/>
      <c r="DV713" s="755"/>
      <c r="DW713" s="755"/>
      <c r="DX713" s="755"/>
      <c r="DY713" s="755"/>
      <c r="DZ713" s="755"/>
      <c r="EA713" s="755"/>
      <c r="EB713" s="755"/>
      <c r="EC713" s="755"/>
      <c r="ED713" s="755"/>
      <c r="EE713" s="755"/>
      <c r="EF713" s="755"/>
      <c r="EG713" s="755"/>
      <c r="EH713" s="755"/>
      <c r="EI713" s="755"/>
      <c r="EJ713" s="755"/>
      <c r="EK713" s="755"/>
      <c r="EL713" s="755"/>
      <c r="EM713" s="755"/>
      <c r="EN713" s="755"/>
      <c r="EO713" s="755"/>
      <c r="EP713" s="755"/>
      <c r="EQ713" s="755"/>
      <c r="ER713" s="755"/>
      <c r="ES713" s="755"/>
      <c r="ET713" s="755"/>
      <c r="EU713" s="755"/>
      <c r="EV713" s="755"/>
      <c r="EW713" s="755"/>
      <c r="EX713" s="755"/>
      <c r="EY713" s="755"/>
      <c r="EZ713" s="755"/>
      <c r="FA713" s="755"/>
      <c r="FB713" s="755"/>
      <c r="FC713" s="755"/>
      <c r="FD713" s="755"/>
      <c r="FE713" s="755"/>
      <c r="FF713" s="755"/>
      <c r="FG713" s="755"/>
      <c r="FH713" s="755"/>
      <c r="FI713" s="755"/>
      <c r="FJ713" s="755"/>
      <c r="FK713" s="755"/>
      <c r="FL713" s="755"/>
      <c r="FM713" s="755"/>
      <c r="FN713" s="755"/>
      <c r="FO713" s="755"/>
      <c r="FP713" s="755"/>
      <c r="FQ713" s="755"/>
      <c r="FR713" s="755"/>
      <c r="FS713" s="755"/>
      <c r="FT713" s="755"/>
      <c r="FU713" s="755"/>
      <c r="FV713" s="755"/>
      <c r="FW713" s="755"/>
      <c r="FX713" s="755"/>
      <c r="FY713" s="755"/>
      <c r="FZ713" s="755"/>
      <c r="GA713" s="755"/>
      <c r="GB713" s="755"/>
      <c r="GC713" s="755"/>
      <c r="GD713" s="755"/>
      <c r="GE713" s="755"/>
      <c r="GF713" s="755"/>
      <c r="GG713" s="755"/>
      <c r="GH713" s="755"/>
      <c r="GI713" s="755"/>
      <c r="GJ713" s="755"/>
      <c r="GK713" s="755"/>
      <c r="GL713" s="755"/>
      <c r="GM713" s="755"/>
      <c r="GN713" s="755"/>
      <c r="GO713" s="755"/>
      <c r="GP713" s="755"/>
      <c r="GQ713" s="755"/>
      <c r="GR713" s="755"/>
      <c r="GS713" s="755"/>
      <c r="GT713" s="755"/>
      <c r="GU713" s="755"/>
      <c r="GV713" s="755"/>
      <c r="GW713" s="755"/>
      <c r="GX713" s="755"/>
      <c r="GY713" s="755"/>
      <c r="GZ713" s="755"/>
      <c r="HA713" s="755"/>
      <c r="HB713" s="755"/>
      <c r="HC713" s="755"/>
      <c r="HD713" s="755"/>
      <c r="HE713" s="755"/>
      <c r="HF713" s="755"/>
      <c r="HG713" s="755"/>
      <c r="HH713" s="755"/>
      <c r="HI713" s="755"/>
      <c r="HJ713" s="755"/>
      <c r="HK713" s="755"/>
    </row>
    <row r="714" spans="1:219" s="756" customFormat="1" x14ac:dyDescent="0.25">
      <c r="A714" s="732">
        <v>641</v>
      </c>
      <c r="B714" s="730" t="s">
        <v>4719</v>
      </c>
      <c r="C714" s="730" t="s">
        <v>4720</v>
      </c>
      <c r="D714" s="730" t="s">
        <v>57</v>
      </c>
      <c r="E714" s="803">
        <v>2.25</v>
      </c>
      <c r="F714" s="732">
        <v>96</v>
      </c>
      <c r="G714" s="733" t="str">
        <f t="shared" si="13"/>
        <v>Xuất sắc</v>
      </c>
      <c r="H714" s="732"/>
      <c r="I714" s="755"/>
      <c r="J714" s="755"/>
      <c r="K714" s="755"/>
      <c r="L714" s="755"/>
      <c r="M714" s="755"/>
      <c r="N714" s="755"/>
      <c r="O714" s="755"/>
      <c r="P714" s="755"/>
      <c r="Q714" s="755"/>
      <c r="R714" s="755"/>
      <c r="S714" s="755"/>
      <c r="T714" s="755"/>
      <c r="U714" s="755"/>
      <c r="V714" s="755"/>
      <c r="W714" s="755"/>
      <c r="X714" s="755"/>
      <c r="Y714" s="755"/>
      <c r="Z714" s="755"/>
      <c r="AA714" s="755"/>
      <c r="AB714" s="755"/>
      <c r="AC714" s="755"/>
      <c r="AD714" s="755"/>
      <c r="AE714" s="755"/>
      <c r="AF714" s="755"/>
      <c r="AG714" s="755"/>
      <c r="AH714" s="755"/>
      <c r="AI714" s="755"/>
      <c r="AJ714" s="755"/>
      <c r="AK714" s="755"/>
      <c r="AL714" s="755"/>
      <c r="AM714" s="755"/>
      <c r="AN714" s="755"/>
      <c r="AO714" s="755"/>
      <c r="AP714" s="755"/>
      <c r="AQ714" s="755"/>
      <c r="AR714" s="755"/>
      <c r="AS714" s="755"/>
      <c r="AT714" s="755"/>
      <c r="AU714" s="755"/>
      <c r="AV714" s="755"/>
      <c r="AW714" s="755"/>
      <c r="AX714" s="755"/>
      <c r="AY714" s="755"/>
      <c r="AZ714" s="755"/>
      <c r="BA714" s="755"/>
      <c r="BB714" s="755"/>
      <c r="BC714" s="755"/>
      <c r="BD714" s="755"/>
      <c r="BE714" s="755"/>
      <c r="BF714" s="755"/>
      <c r="BG714" s="755"/>
      <c r="BH714" s="755"/>
      <c r="BI714" s="755"/>
      <c r="BJ714" s="755"/>
      <c r="BK714" s="755"/>
      <c r="BL714" s="755"/>
      <c r="BM714" s="755"/>
      <c r="BN714" s="755"/>
      <c r="BO714" s="755"/>
      <c r="BP714" s="755"/>
      <c r="BQ714" s="755"/>
      <c r="BR714" s="755"/>
      <c r="BS714" s="755"/>
      <c r="BT714" s="755"/>
      <c r="BU714" s="755"/>
      <c r="BV714" s="755"/>
      <c r="BW714" s="755"/>
      <c r="BX714" s="755"/>
      <c r="BY714" s="755"/>
      <c r="BZ714" s="755"/>
      <c r="CA714" s="755"/>
      <c r="CB714" s="755"/>
      <c r="CC714" s="755"/>
      <c r="CD714" s="755"/>
      <c r="CE714" s="755"/>
      <c r="CF714" s="755"/>
      <c r="CG714" s="755"/>
      <c r="CH714" s="755"/>
      <c r="CI714" s="755"/>
      <c r="CJ714" s="755"/>
      <c r="CK714" s="755"/>
      <c r="CL714" s="755"/>
      <c r="CM714" s="755"/>
      <c r="CN714" s="755"/>
      <c r="CO714" s="755"/>
      <c r="CP714" s="755"/>
      <c r="CQ714" s="755"/>
      <c r="CR714" s="755"/>
      <c r="CS714" s="755"/>
      <c r="CT714" s="755"/>
      <c r="CU714" s="755"/>
      <c r="CV714" s="755"/>
      <c r="CW714" s="755"/>
      <c r="CX714" s="755"/>
      <c r="CY714" s="755"/>
      <c r="CZ714" s="755"/>
      <c r="DA714" s="755"/>
      <c r="DB714" s="755"/>
      <c r="DC714" s="755"/>
      <c r="DD714" s="755"/>
      <c r="DE714" s="755"/>
      <c r="DF714" s="755"/>
      <c r="DG714" s="755"/>
      <c r="DH714" s="755"/>
      <c r="DI714" s="755"/>
      <c r="DJ714" s="755"/>
      <c r="DK714" s="755"/>
      <c r="DL714" s="755"/>
      <c r="DM714" s="755"/>
      <c r="DN714" s="755"/>
      <c r="DO714" s="755"/>
      <c r="DP714" s="755"/>
      <c r="DQ714" s="755"/>
      <c r="DR714" s="755"/>
      <c r="DS714" s="755"/>
      <c r="DT714" s="755"/>
      <c r="DU714" s="755"/>
      <c r="DV714" s="755"/>
      <c r="DW714" s="755"/>
      <c r="DX714" s="755"/>
      <c r="DY714" s="755"/>
      <c r="DZ714" s="755"/>
      <c r="EA714" s="755"/>
      <c r="EB714" s="755"/>
      <c r="EC714" s="755"/>
      <c r="ED714" s="755"/>
      <c r="EE714" s="755"/>
      <c r="EF714" s="755"/>
      <c r="EG714" s="755"/>
      <c r="EH714" s="755"/>
      <c r="EI714" s="755"/>
      <c r="EJ714" s="755"/>
      <c r="EK714" s="755"/>
      <c r="EL714" s="755"/>
      <c r="EM714" s="755"/>
      <c r="EN714" s="755"/>
      <c r="EO714" s="755"/>
      <c r="EP714" s="755"/>
      <c r="EQ714" s="755"/>
      <c r="ER714" s="755"/>
      <c r="ES714" s="755"/>
      <c r="ET714" s="755"/>
      <c r="EU714" s="755"/>
      <c r="EV714" s="755"/>
      <c r="EW714" s="755"/>
      <c r="EX714" s="755"/>
      <c r="EY714" s="755"/>
      <c r="EZ714" s="755"/>
      <c r="FA714" s="755"/>
      <c r="FB714" s="755"/>
      <c r="FC714" s="755"/>
      <c r="FD714" s="755"/>
      <c r="FE714" s="755"/>
      <c r="FF714" s="755"/>
      <c r="FG714" s="755"/>
      <c r="FH714" s="755"/>
      <c r="FI714" s="755"/>
      <c r="FJ714" s="755"/>
      <c r="FK714" s="755"/>
      <c r="FL714" s="755"/>
      <c r="FM714" s="755"/>
      <c r="FN714" s="755"/>
      <c r="FO714" s="755"/>
      <c r="FP714" s="755"/>
      <c r="FQ714" s="755"/>
      <c r="FR714" s="755"/>
      <c r="FS714" s="755"/>
      <c r="FT714" s="755"/>
      <c r="FU714" s="755"/>
      <c r="FV714" s="755"/>
      <c r="FW714" s="755"/>
      <c r="FX714" s="755"/>
      <c r="FY714" s="755"/>
      <c r="FZ714" s="755"/>
      <c r="GA714" s="755"/>
      <c r="GB714" s="755"/>
      <c r="GC714" s="755"/>
      <c r="GD714" s="755"/>
      <c r="GE714" s="755"/>
      <c r="GF714" s="755"/>
      <c r="GG714" s="755"/>
      <c r="GH714" s="755"/>
      <c r="GI714" s="755"/>
      <c r="GJ714" s="755"/>
      <c r="GK714" s="755"/>
      <c r="GL714" s="755"/>
      <c r="GM714" s="755"/>
      <c r="GN714" s="755"/>
      <c r="GO714" s="755"/>
      <c r="GP714" s="755"/>
      <c r="GQ714" s="755"/>
      <c r="GR714" s="755"/>
      <c r="GS714" s="755"/>
      <c r="GT714" s="755"/>
      <c r="GU714" s="755"/>
      <c r="GV714" s="755"/>
      <c r="GW714" s="755"/>
      <c r="GX714" s="755"/>
      <c r="GY714" s="755"/>
      <c r="GZ714" s="755"/>
      <c r="HA714" s="755"/>
      <c r="HB714" s="755"/>
      <c r="HC714" s="755"/>
      <c r="HD714" s="755"/>
      <c r="HE714" s="755"/>
      <c r="HF714" s="755"/>
      <c r="HG714" s="755"/>
      <c r="HH714" s="755"/>
      <c r="HI714" s="755"/>
      <c r="HJ714" s="755"/>
      <c r="HK714" s="755"/>
    </row>
    <row r="715" spans="1:219" s="756" customFormat="1" x14ac:dyDescent="0.25">
      <c r="A715" s="732">
        <v>642</v>
      </c>
      <c r="B715" s="730" t="s">
        <v>4721</v>
      </c>
      <c r="C715" s="730" t="s">
        <v>48</v>
      </c>
      <c r="D715" s="730" t="s">
        <v>57</v>
      </c>
      <c r="E715" s="803">
        <v>1.38</v>
      </c>
      <c r="F715" s="732">
        <v>75</v>
      </c>
      <c r="G715" s="733" t="str">
        <f t="shared" si="13"/>
        <v>Khá</v>
      </c>
      <c r="H715" s="732"/>
      <c r="I715" s="755"/>
      <c r="J715" s="755"/>
      <c r="K715" s="755"/>
      <c r="L715" s="755"/>
      <c r="M715" s="755"/>
      <c r="N715" s="755"/>
      <c r="O715" s="755"/>
      <c r="P715" s="755"/>
      <c r="Q715" s="755"/>
      <c r="R715" s="755"/>
      <c r="S715" s="755"/>
      <c r="T715" s="755"/>
      <c r="U715" s="755"/>
      <c r="V715" s="755"/>
      <c r="W715" s="755"/>
      <c r="X715" s="755"/>
      <c r="Y715" s="755"/>
      <c r="Z715" s="755"/>
      <c r="AA715" s="755"/>
      <c r="AB715" s="755"/>
      <c r="AC715" s="755"/>
      <c r="AD715" s="755"/>
      <c r="AE715" s="755"/>
      <c r="AF715" s="755"/>
      <c r="AG715" s="755"/>
      <c r="AH715" s="755"/>
      <c r="AI715" s="755"/>
      <c r="AJ715" s="755"/>
      <c r="AK715" s="755"/>
      <c r="AL715" s="755"/>
      <c r="AM715" s="755"/>
      <c r="AN715" s="755"/>
      <c r="AO715" s="755"/>
      <c r="AP715" s="755"/>
      <c r="AQ715" s="755"/>
      <c r="AR715" s="755"/>
      <c r="AS715" s="755"/>
      <c r="AT715" s="755"/>
      <c r="AU715" s="755"/>
      <c r="AV715" s="755"/>
      <c r="AW715" s="755"/>
      <c r="AX715" s="755"/>
      <c r="AY715" s="755"/>
      <c r="AZ715" s="755"/>
      <c r="BA715" s="755"/>
      <c r="BB715" s="755"/>
      <c r="BC715" s="755"/>
      <c r="BD715" s="755"/>
      <c r="BE715" s="755"/>
      <c r="BF715" s="755"/>
      <c r="BG715" s="755"/>
      <c r="BH715" s="755"/>
      <c r="BI715" s="755"/>
      <c r="BJ715" s="755"/>
      <c r="BK715" s="755"/>
      <c r="BL715" s="755"/>
      <c r="BM715" s="755"/>
      <c r="BN715" s="755"/>
      <c r="BO715" s="755"/>
      <c r="BP715" s="755"/>
      <c r="BQ715" s="755"/>
      <c r="BR715" s="755"/>
      <c r="BS715" s="755"/>
      <c r="BT715" s="755"/>
      <c r="BU715" s="755"/>
      <c r="BV715" s="755"/>
      <c r="BW715" s="755"/>
      <c r="BX715" s="755"/>
      <c r="BY715" s="755"/>
      <c r="BZ715" s="755"/>
      <c r="CA715" s="755"/>
      <c r="CB715" s="755"/>
      <c r="CC715" s="755"/>
      <c r="CD715" s="755"/>
      <c r="CE715" s="755"/>
      <c r="CF715" s="755"/>
      <c r="CG715" s="755"/>
      <c r="CH715" s="755"/>
      <c r="CI715" s="755"/>
      <c r="CJ715" s="755"/>
      <c r="CK715" s="755"/>
      <c r="CL715" s="755"/>
      <c r="CM715" s="755"/>
      <c r="CN715" s="755"/>
      <c r="CO715" s="755"/>
      <c r="CP715" s="755"/>
      <c r="CQ715" s="755"/>
      <c r="CR715" s="755"/>
      <c r="CS715" s="755"/>
      <c r="CT715" s="755"/>
      <c r="CU715" s="755"/>
      <c r="CV715" s="755"/>
      <c r="CW715" s="755"/>
      <c r="CX715" s="755"/>
      <c r="CY715" s="755"/>
      <c r="CZ715" s="755"/>
      <c r="DA715" s="755"/>
      <c r="DB715" s="755"/>
      <c r="DC715" s="755"/>
      <c r="DD715" s="755"/>
      <c r="DE715" s="755"/>
      <c r="DF715" s="755"/>
      <c r="DG715" s="755"/>
      <c r="DH715" s="755"/>
      <c r="DI715" s="755"/>
      <c r="DJ715" s="755"/>
      <c r="DK715" s="755"/>
      <c r="DL715" s="755"/>
      <c r="DM715" s="755"/>
      <c r="DN715" s="755"/>
      <c r="DO715" s="755"/>
      <c r="DP715" s="755"/>
      <c r="DQ715" s="755"/>
      <c r="DR715" s="755"/>
      <c r="DS715" s="755"/>
      <c r="DT715" s="755"/>
      <c r="DU715" s="755"/>
      <c r="DV715" s="755"/>
      <c r="DW715" s="755"/>
      <c r="DX715" s="755"/>
      <c r="DY715" s="755"/>
      <c r="DZ715" s="755"/>
      <c r="EA715" s="755"/>
      <c r="EB715" s="755"/>
      <c r="EC715" s="755"/>
      <c r="ED715" s="755"/>
      <c r="EE715" s="755"/>
      <c r="EF715" s="755"/>
      <c r="EG715" s="755"/>
      <c r="EH715" s="755"/>
      <c r="EI715" s="755"/>
      <c r="EJ715" s="755"/>
      <c r="EK715" s="755"/>
      <c r="EL715" s="755"/>
      <c r="EM715" s="755"/>
      <c r="EN715" s="755"/>
      <c r="EO715" s="755"/>
      <c r="EP715" s="755"/>
      <c r="EQ715" s="755"/>
      <c r="ER715" s="755"/>
      <c r="ES715" s="755"/>
      <c r="ET715" s="755"/>
      <c r="EU715" s="755"/>
      <c r="EV715" s="755"/>
      <c r="EW715" s="755"/>
      <c r="EX715" s="755"/>
      <c r="EY715" s="755"/>
      <c r="EZ715" s="755"/>
      <c r="FA715" s="755"/>
      <c r="FB715" s="755"/>
      <c r="FC715" s="755"/>
      <c r="FD715" s="755"/>
      <c r="FE715" s="755"/>
      <c r="FF715" s="755"/>
      <c r="FG715" s="755"/>
      <c r="FH715" s="755"/>
      <c r="FI715" s="755"/>
      <c r="FJ715" s="755"/>
      <c r="FK715" s="755"/>
      <c r="FL715" s="755"/>
      <c r="FM715" s="755"/>
      <c r="FN715" s="755"/>
      <c r="FO715" s="755"/>
      <c r="FP715" s="755"/>
      <c r="FQ715" s="755"/>
      <c r="FR715" s="755"/>
      <c r="FS715" s="755"/>
      <c r="FT715" s="755"/>
      <c r="FU715" s="755"/>
      <c r="FV715" s="755"/>
      <c r="FW715" s="755"/>
      <c r="FX715" s="755"/>
      <c r="FY715" s="755"/>
      <c r="FZ715" s="755"/>
      <c r="GA715" s="755"/>
      <c r="GB715" s="755"/>
      <c r="GC715" s="755"/>
      <c r="GD715" s="755"/>
      <c r="GE715" s="755"/>
      <c r="GF715" s="755"/>
      <c r="GG715" s="755"/>
      <c r="GH715" s="755"/>
      <c r="GI715" s="755"/>
      <c r="GJ715" s="755"/>
      <c r="GK715" s="755"/>
      <c r="GL715" s="755"/>
      <c r="GM715" s="755"/>
      <c r="GN715" s="755"/>
      <c r="GO715" s="755"/>
      <c r="GP715" s="755"/>
      <c r="GQ715" s="755"/>
      <c r="GR715" s="755"/>
      <c r="GS715" s="755"/>
      <c r="GT715" s="755"/>
      <c r="GU715" s="755"/>
      <c r="GV715" s="755"/>
      <c r="GW715" s="755"/>
      <c r="GX715" s="755"/>
      <c r="GY715" s="755"/>
      <c r="GZ715" s="755"/>
      <c r="HA715" s="755"/>
      <c r="HB715" s="755"/>
      <c r="HC715" s="755"/>
      <c r="HD715" s="755"/>
      <c r="HE715" s="755"/>
      <c r="HF715" s="755"/>
      <c r="HG715" s="755"/>
      <c r="HH715" s="755"/>
      <c r="HI715" s="755"/>
      <c r="HJ715" s="755"/>
      <c r="HK715" s="755"/>
    </row>
    <row r="716" spans="1:219" s="756" customFormat="1" x14ac:dyDescent="0.25">
      <c r="A716" s="732">
        <v>643</v>
      </c>
      <c r="B716" s="730" t="s">
        <v>4722</v>
      </c>
      <c r="C716" s="730" t="s">
        <v>368</v>
      </c>
      <c r="D716" s="730" t="s">
        <v>57</v>
      </c>
      <c r="E716" s="803">
        <v>1.56</v>
      </c>
      <c r="F716" s="732">
        <v>92</v>
      </c>
      <c r="G716" s="733" t="str">
        <f t="shared" si="13"/>
        <v>Xuất sắc</v>
      </c>
      <c r="H716" s="732"/>
      <c r="I716" s="755"/>
      <c r="J716" s="755"/>
      <c r="K716" s="755"/>
      <c r="L716" s="755"/>
      <c r="M716" s="755"/>
      <c r="N716" s="755"/>
      <c r="O716" s="755"/>
      <c r="P716" s="755"/>
      <c r="Q716" s="755"/>
      <c r="R716" s="755"/>
      <c r="S716" s="755"/>
      <c r="T716" s="755"/>
      <c r="U716" s="755"/>
      <c r="V716" s="755"/>
      <c r="W716" s="755"/>
      <c r="X716" s="755"/>
      <c r="Y716" s="755"/>
      <c r="Z716" s="755"/>
      <c r="AA716" s="755"/>
      <c r="AB716" s="755"/>
      <c r="AC716" s="755"/>
      <c r="AD716" s="755"/>
      <c r="AE716" s="755"/>
      <c r="AF716" s="755"/>
      <c r="AG716" s="755"/>
      <c r="AH716" s="755"/>
      <c r="AI716" s="755"/>
      <c r="AJ716" s="755"/>
      <c r="AK716" s="755"/>
      <c r="AL716" s="755"/>
      <c r="AM716" s="755"/>
      <c r="AN716" s="755"/>
      <c r="AO716" s="755"/>
      <c r="AP716" s="755"/>
      <c r="AQ716" s="755"/>
      <c r="AR716" s="755"/>
      <c r="AS716" s="755"/>
      <c r="AT716" s="755"/>
      <c r="AU716" s="755"/>
      <c r="AV716" s="755"/>
      <c r="AW716" s="755"/>
      <c r="AX716" s="755"/>
      <c r="AY716" s="755"/>
      <c r="AZ716" s="755"/>
      <c r="BA716" s="755"/>
      <c r="BB716" s="755"/>
      <c r="BC716" s="755"/>
      <c r="BD716" s="755"/>
      <c r="BE716" s="755"/>
      <c r="BF716" s="755"/>
      <c r="BG716" s="755"/>
      <c r="BH716" s="755"/>
      <c r="BI716" s="755"/>
      <c r="BJ716" s="755"/>
      <c r="BK716" s="755"/>
      <c r="BL716" s="755"/>
      <c r="BM716" s="755"/>
      <c r="BN716" s="755"/>
      <c r="BO716" s="755"/>
      <c r="BP716" s="755"/>
      <c r="BQ716" s="755"/>
      <c r="BR716" s="755"/>
      <c r="BS716" s="755"/>
      <c r="BT716" s="755"/>
      <c r="BU716" s="755"/>
      <c r="BV716" s="755"/>
      <c r="BW716" s="755"/>
      <c r="BX716" s="755"/>
      <c r="BY716" s="755"/>
      <c r="BZ716" s="755"/>
      <c r="CA716" s="755"/>
      <c r="CB716" s="755"/>
      <c r="CC716" s="755"/>
      <c r="CD716" s="755"/>
      <c r="CE716" s="755"/>
      <c r="CF716" s="755"/>
      <c r="CG716" s="755"/>
      <c r="CH716" s="755"/>
      <c r="CI716" s="755"/>
      <c r="CJ716" s="755"/>
      <c r="CK716" s="755"/>
      <c r="CL716" s="755"/>
      <c r="CM716" s="755"/>
      <c r="CN716" s="755"/>
      <c r="CO716" s="755"/>
      <c r="CP716" s="755"/>
      <c r="CQ716" s="755"/>
      <c r="CR716" s="755"/>
      <c r="CS716" s="755"/>
      <c r="CT716" s="755"/>
      <c r="CU716" s="755"/>
      <c r="CV716" s="755"/>
      <c r="CW716" s="755"/>
      <c r="CX716" s="755"/>
      <c r="CY716" s="755"/>
      <c r="CZ716" s="755"/>
      <c r="DA716" s="755"/>
      <c r="DB716" s="755"/>
      <c r="DC716" s="755"/>
      <c r="DD716" s="755"/>
      <c r="DE716" s="755"/>
      <c r="DF716" s="755"/>
      <c r="DG716" s="755"/>
      <c r="DH716" s="755"/>
      <c r="DI716" s="755"/>
      <c r="DJ716" s="755"/>
      <c r="DK716" s="755"/>
      <c r="DL716" s="755"/>
      <c r="DM716" s="755"/>
      <c r="DN716" s="755"/>
      <c r="DO716" s="755"/>
      <c r="DP716" s="755"/>
      <c r="DQ716" s="755"/>
      <c r="DR716" s="755"/>
      <c r="DS716" s="755"/>
      <c r="DT716" s="755"/>
      <c r="DU716" s="755"/>
      <c r="DV716" s="755"/>
      <c r="DW716" s="755"/>
      <c r="DX716" s="755"/>
      <c r="DY716" s="755"/>
      <c r="DZ716" s="755"/>
      <c r="EA716" s="755"/>
      <c r="EB716" s="755"/>
      <c r="EC716" s="755"/>
      <c r="ED716" s="755"/>
      <c r="EE716" s="755"/>
      <c r="EF716" s="755"/>
      <c r="EG716" s="755"/>
      <c r="EH716" s="755"/>
      <c r="EI716" s="755"/>
      <c r="EJ716" s="755"/>
      <c r="EK716" s="755"/>
      <c r="EL716" s="755"/>
      <c r="EM716" s="755"/>
      <c r="EN716" s="755"/>
      <c r="EO716" s="755"/>
      <c r="EP716" s="755"/>
      <c r="EQ716" s="755"/>
      <c r="ER716" s="755"/>
      <c r="ES716" s="755"/>
      <c r="ET716" s="755"/>
      <c r="EU716" s="755"/>
      <c r="EV716" s="755"/>
      <c r="EW716" s="755"/>
      <c r="EX716" s="755"/>
      <c r="EY716" s="755"/>
      <c r="EZ716" s="755"/>
      <c r="FA716" s="755"/>
      <c r="FB716" s="755"/>
      <c r="FC716" s="755"/>
      <c r="FD716" s="755"/>
      <c r="FE716" s="755"/>
      <c r="FF716" s="755"/>
      <c r="FG716" s="755"/>
      <c r="FH716" s="755"/>
      <c r="FI716" s="755"/>
      <c r="FJ716" s="755"/>
      <c r="FK716" s="755"/>
      <c r="FL716" s="755"/>
      <c r="FM716" s="755"/>
      <c r="FN716" s="755"/>
      <c r="FO716" s="755"/>
      <c r="FP716" s="755"/>
      <c r="FQ716" s="755"/>
      <c r="FR716" s="755"/>
      <c r="FS716" s="755"/>
      <c r="FT716" s="755"/>
      <c r="FU716" s="755"/>
      <c r="FV716" s="755"/>
      <c r="FW716" s="755"/>
      <c r="FX716" s="755"/>
      <c r="FY716" s="755"/>
      <c r="FZ716" s="755"/>
      <c r="GA716" s="755"/>
      <c r="GB716" s="755"/>
      <c r="GC716" s="755"/>
      <c r="GD716" s="755"/>
      <c r="GE716" s="755"/>
      <c r="GF716" s="755"/>
      <c r="GG716" s="755"/>
      <c r="GH716" s="755"/>
      <c r="GI716" s="755"/>
      <c r="GJ716" s="755"/>
      <c r="GK716" s="755"/>
      <c r="GL716" s="755"/>
      <c r="GM716" s="755"/>
      <c r="GN716" s="755"/>
      <c r="GO716" s="755"/>
      <c r="GP716" s="755"/>
      <c r="GQ716" s="755"/>
      <c r="GR716" s="755"/>
      <c r="GS716" s="755"/>
      <c r="GT716" s="755"/>
      <c r="GU716" s="755"/>
      <c r="GV716" s="755"/>
      <c r="GW716" s="755"/>
      <c r="GX716" s="755"/>
      <c r="GY716" s="755"/>
      <c r="GZ716" s="755"/>
      <c r="HA716" s="755"/>
      <c r="HB716" s="755"/>
      <c r="HC716" s="755"/>
      <c r="HD716" s="755"/>
      <c r="HE716" s="755"/>
      <c r="HF716" s="755"/>
      <c r="HG716" s="755"/>
      <c r="HH716" s="755"/>
      <c r="HI716" s="755"/>
      <c r="HJ716" s="755"/>
      <c r="HK716" s="755"/>
    </row>
    <row r="717" spans="1:219" s="756" customFormat="1" x14ac:dyDescent="0.25">
      <c r="A717" s="732">
        <v>644</v>
      </c>
      <c r="B717" s="730" t="s">
        <v>4723</v>
      </c>
      <c r="C717" s="730" t="s">
        <v>4724</v>
      </c>
      <c r="D717" s="730" t="s">
        <v>85</v>
      </c>
      <c r="E717" s="803">
        <v>1.31</v>
      </c>
      <c r="F717" s="732">
        <v>71</v>
      </c>
      <c r="G717" s="733" t="str">
        <f t="shared" si="13"/>
        <v>Khá</v>
      </c>
      <c r="H717" s="732"/>
      <c r="I717" s="755"/>
      <c r="J717" s="755"/>
      <c r="K717" s="755"/>
      <c r="L717" s="755"/>
      <c r="M717" s="755"/>
      <c r="N717" s="755"/>
      <c r="O717" s="755"/>
      <c r="P717" s="755"/>
      <c r="Q717" s="755"/>
      <c r="R717" s="755"/>
      <c r="S717" s="755"/>
      <c r="T717" s="755"/>
      <c r="U717" s="755"/>
      <c r="V717" s="755"/>
      <c r="W717" s="755"/>
      <c r="X717" s="755"/>
      <c r="Y717" s="755"/>
      <c r="Z717" s="755"/>
      <c r="AA717" s="755"/>
      <c r="AB717" s="755"/>
      <c r="AC717" s="755"/>
      <c r="AD717" s="755"/>
      <c r="AE717" s="755"/>
      <c r="AF717" s="755"/>
      <c r="AG717" s="755"/>
      <c r="AH717" s="755"/>
      <c r="AI717" s="755"/>
      <c r="AJ717" s="755"/>
      <c r="AK717" s="755"/>
      <c r="AL717" s="755"/>
      <c r="AM717" s="755"/>
      <c r="AN717" s="755"/>
      <c r="AO717" s="755"/>
      <c r="AP717" s="755"/>
      <c r="AQ717" s="755"/>
      <c r="AR717" s="755"/>
      <c r="AS717" s="755"/>
      <c r="AT717" s="755"/>
      <c r="AU717" s="755"/>
      <c r="AV717" s="755"/>
      <c r="AW717" s="755"/>
      <c r="AX717" s="755"/>
      <c r="AY717" s="755"/>
      <c r="AZ717" s="755"/>
      <c r="BA717" s="755"/>
      <c r="BB717" s="755"/>
      <c r="BC717" s="755"/>
      <c r="BD717" s="755"/>
      <c r="BE717" s="755"/>
      <c r="BF717" s="755"/>
      <c r="BG717" s="755"/>
      <c r="BH717" s="755"/>
      <c r="BI717" s="755"/>
      <c r="BJ717" s="755"/>
      <c r="BK717" s="755"/>
      <c r="BL717" s="755"/>
      <c r="BM717" s="755"/>
      <c r="BN717" s="755"/>
      <c r="BO717" s="755"/>
      <c r="BP717" s="755"/>
      <c r="BQ717" s="755"/>
      <c r="BR717" s="755"/>
      <c r="BS717" s="755"/>
      <c r="BT717" s="755"/>
      <c r="BU717" s="755"/>
      <c r="BV717" s="755"/>
      <c r="BW717" s="755"/>
      <c r="BX717" s="755"/>
      <c r="BY717" s="755"/>
      <c r="BZ717" s="755"/>
      <c r="CA717" s="755"/>
      <c r="CB717" s="755"/>
      <c r="CC717" s="755"/>
      <c r="CD717" s="755"/>
      <c r="CE717" s="755"/>
      <c r="CF717" s="755"/>
      <c r="CG717" s="755"/>
      <c r="CH717" s="755"/>
      <c r="CI717" s="755"/>
      <c r="CJ717" s="755"/>
      <c r="CK717" s="755"/>
      <c r="CL717" s="755"/>
      <c r="CM717" s="755"/>
      <c r="CN717" s="755"/>
      <c r="CO717" s="755"/>
      <c r="CP717" s="755"/>
      <c r="CQ717" s="755"/>
      <c r="CR717" s="755"/>
      <c r="CS717" s="755"/>
      <c r="CT717" s="755"/>
      <c r="CU717" s="755"/>
      <c r="CV717" s="755"/>
      <c r="CW717" s="755"/>
      <c r="CX717" s="755"/>
      <c r="CY717" s="755"/>
      <c r="CZ717" s="755"/>
      <c r="DA717" s="755"/>
      <c r="DB717" s="755"/>
      <c r="DC717" s="755"/>
      <c r="DD717" s="755"/>
      <c r="DE717" s="755"/>
      <c r="DF717" s="755"/>
      <c r="DG717" s="755"/>
      <c r="DH717" s="755"/>
      <c r="DI717" s="755"/>
      <c r="DJ717" s="755"/>
      <c r="DK717" s="755"/>
      <c r="DL717" s="755"/>
      <c r="DM717" s="755"/>
      <c r="DN717" s="755"/>
      <c r="DO717" s="755"/>
      <c r="DP717" s="755"/>
      <c r="DQ717" s="755"/>
      <c r="DR717" s="755"/>
      <c r="DS717" s="755"/>
      <c r="DT717" s="755"/>
      <c r="DU717" s="755"/>
      <c r="DV717" s="755"/>
      <c r="DW717" s="755"/>
      <c r="DX717" s="755"/>
      <c r="DY717" s="755"/>
      <c r="DZ717" s="755"/>
      <c r="EA717" s="755"/>
      <c r="EB717" s="755"/>
      <c r="EC717" s="755"/>
      <c r="ED717" s="755"/>
      <c r="EE717" s="755"/>
      <c r="EF717" s="755"/>
      <c r="EG717" s="755"/>
      <c r="EH717" s="755"/>
      <c r="EI717" s="755"/>
      <c r="EJ717" s="755"/>
      <c r="EK717" s="755"/>
      <c r="EL717" s="755"/>
      <c r="EM717" s="755"/>
      <c r="EN717" s="755"/>
      <c r="EO717" s="755"/>
      <c r="EP717" s="755"/>
      <c r="EQ717" s="755"/>
      <c r="ER717" s="755"/>
      <c r="ES717" s="755"/>
      <c r="ET717" s="755"/>
      <c r="EU717" s="755"/>
      <c r="EV717" s="755"/>
      <c r="EW717" s="755"/>
      <c r="EX717" s="755"/>
      <c r="EY717" s="755"/>
      <c r="EZ717" s="755"/>
      <c r="FA717" s="755"/>
      <c r="FB717" s="755"/>
      <c r="FC717" s="755"/>
      <c r="FD717" s="755"/>
      <c r="FE717" s="755"/>
      <c r="FF717" s="755"/>
      <c r="FG717" s="755"/>
      <c r="FH717" s="755"/>
      <c r="FI717" s="755"/>
      <c r="FJ717" s="755"/>
      <c r="FK717" s="755"/>
      <c r="FL717" s="755"/>
      <c r="FM717" s="755"/>
      <c r="FN717" s="755"/>
      <c r="FO717" s="755"/>
      <c r="FP717" s="755"/>
      <c r="FQ717" s="755"/>
      <c r="FR717" s="755"/>
      <c r="FS717" s="755"/>
      <c r="FT717" s="755"/>
      <c r="FU717" s="755"/>
      <c r="FV717" s="755"/>
      <c r="FW717" s="755"/>
      <c r="FX717" s="755"/>
      <c r="FY717" s="755"/>
      <c r="FZ717" s="755"/>
      <c r="GA717" s="755"/>
      <c r="GB717" s="755"/>
      <c r="GC717" s="755"/>
      <c r="GD717" s="755"/>
      <c r="GE717" s="755"/>
      <c r="GF717" s="755"/>
      <c r="GG717" s="755"/>
      <c r="GH717" s="755"/>
      <c r="GI717" s="755"/>
      <c r="GJ717" s="755"/>
      <c r="GK717" s="755"/>
      <c r="GL717" s="755"/>
      <c r="GM717" s="755"/>
      <c r="GN717" s="755"/>
      <c r="GO717" s="755"/>
      <c r="GP717" s="755"/>
      <c r="GQ717" s="755"/>
      <c r="GR717" s="755"/>
      <c r="GS717" s="755"/>
      <c r="GT717" s="755"/>
      <c r="GU717" s="755"/>
      <c r="GV717" s="755"/>
      <c r="GW717" s="755"/>
      <c r="GX717" s="755"/>
      <c r="GY717" s="755"/>
      <c r="GZ717" s="755"/>
      <c r="HA717" s="755"/>
      <c r="HB717" s="755"/>
      <c r="HC717" s="755"/>
      <c r="HD717" s="755"/>
      <c r="HE717" s="755"/>
      <c r="HF717" s="755"/>
      <c r="HG717" s="755"/>
      <c r="HH717" s="755"/>
      <c r="HI717" s="755"/>
      <c r="HJ717" s="755"/>
      <c r="HK717" s="755"/>
    </row>
    <row r="718" spans="1:219" s="756" customFormat="1" x14ac:dyDescent="0.25">
      <c r="A718" s="732">
        <v>645</v>
      </c>
      <c r="B718" s="730" t="s">
        <v>4725</v>
      </c>
      <c r="C718" s="730" t="s">
        <v>3840</v>
      </c>
      <c r="D718" s="730" t="s">
        <v>85</v>
      </c>
      <c r="E718" s="803">
        <v>2.38</v>
      </c>
      <c r="F718" s="732">
        <v>61</v>
      </c>
      <c r="G718" s="733" t="str">
        <f t="shared" si="13"/>
        <v>Trung bình</v>
      </c>
      <c r="H718" s="732" t="s">
        <v>124</v>
      </c>
      <c r="I718" s="755"/>
      <c r="J718" s="755"/>
      <c r="K718" s="755"/>
      <c r="L718" s="755"/>
      <c r="M718" s="755"/>
      <c r="N718" s="755"/>
      <c r="O718" s="755"/>
      <c r="P718" s="755"/>
      <c r="Q718" s="755"/>
      <c r="R718" s="755"/>
      <c r="S718" s="755"/>
      <c r="T718" s="755"/>
      <c r="U718" s="755"/>
      <c r="V718" s="755"/>
      <c r="W718" s="755"/>
      <c r="X718" s="755"/>
      <c r="Y718" s="755"/>
      <c r="Z718" s="755"/>
      <c r="AA718" s="755"/>
      <c r="AB718" s="755"/>
      <c r="AC718" s="755"/>
      <c r="AD718" s="755"/>
      <c r="AE718" s="755"/>
      <c r="AF718" s="755"/>
      <c r="AG718" s="755"/>
      <c r="AH718" s="755"/>
      <c r="AI718" s="755"/>
      <c r="AJ718" s="755"/>
      <c r="AK718" s="755"/>
      <c r="AL718" s="755"/>
      <c r="AM718" s="755"/>
      <c r="AN718" s="755"/>
      <c r="AO718" s="755"/>
      <c r="AP718" s="755"/>
      <c r="AQ718" s="755"/>
      <c r="AR718" s="755"/>
      <c r="AS718" s="755"/>
      <c r="AT718" s="755"/>
      <c r="AU718" s="755"/>
      <c r="AV718" s="755"/>
      <c r="AW718" s="755"/>
      <c r="AX718" s="755"/>
      <c r="AY718" s="755"/>
      <c r="AZ718" s="755"/>
      <c r="BA718" s="755"/>
      <c r="BB718" s="755"/>
      <c r="BC718" s="755"/>
      <c r="BD718" s="755"/>
      <c r="BE718" s="755"/>
      <c r="BF718" s="755"/>
      <c r="BG718" s="755"/>
      <c r="BH718" s="755"/>
      <c r="BI718" s="755"/>
      <c r="BJ718" s="755"/>
      <c r="BK718" s="755"/>
      <c r="BL718" s="755"/>
      <c r="BM718" s="755"/>
      <c r="BN718" s="755"/>
      <c r="BO718" s="755"/>
      <c r="BP718" s="755"/>
      <c r="BQ718" s="755"/>
      <c r="BR718" s="755"/>
      <c r="BS718" s="755"/>
      <c r="BT718" s="755"/>
      <c r="BU718" s="755"/>
      <c r="BV718" s="755"/>
      <c r="BW718" s="755"/>
      <c r="BX718" s="755"/>
      <c r="BY718" s="755"/>
      <c r="BZ718" s="755"/>
      <c r="CA718" s="755"/>
      <c r="CB718" s="755"/>
      <c r="CC718" s="755"/>
      <c r="CD718" s="755"/>
      <c r="CE718" s="755"/>
      <c r="CF718" s="755"/>
      <c r="CG718" s="755"/>
      <c r="CH718" s="755"/>
      <c r="CI718" s="755"/>
      <c r="CJ718" s="755"/>
      <c r="CK718" s="755"/>
      <c r="CL718" s="755"/>
      <c r="CM718" s="755"/>
      <c r="CN718" s="755"/>
      <c r="CO718" s="755"/>
      <c r="CP718" s="755"/>
      <c r="CQ718" s="755"/>
      <c r="CR718" s="755"/>
      <c r="CS718" s="755"/>
      <c r="CT718" s="755"/>
      <c r="CU718" s="755"/>
      <c r="CV718" s="755"/>
      <c r="CW718" s="755"/>
      <c r="CX718" s="755"/>
      <c r="CY718" s="755"/>
      <c r="CZ718" s="755"/>
      <c r="DA718" s="755"/>
      <c r="DB718" s="755"/>
      <c r="DC718" s="755"/>
      <c r="DD718" s="755"/>
      <c r="DE718" s="755"/>
      <c r="DF718" s="755"/>
      <c r="DG718" s="755"/>
      <c r="DH718" s="755"/>
      <c r="DI718" s="755"/>
      <c r="DJ718" s="755"/>
      <c r="DK718" s="755"/>
      <c r="DL718" s="755"/>
      <c r="DM718" s="755"/>
      <c r="DN718" s="755"/>
      <c r="DO718" s="755"/>
      <c r="DP718" s="755"/>
      <c r="DQ718" s="755"/>
      <c r="DR718" s="755"/>
      <c r="DS718" s="755"/>
      <c r="DT718" s="755"/>
      <c r="DU718" s="755"/>
      <c r="DV718" s="755"/>
      <c r="DW718" s="755"/>
      <c r="DX718" s="755"/>
      <c r="DY718" s="755"/>
      <c r="DZ718" s="755"/>
      <c r="EA718" s="755"/>
      <c r="EB718" s="755"/>
      <c r="EC718" s="755"/>
      <c r="ED718" s="755"/>
      <c r="EE718" s="755"/>
      <c r="EF718" s="755"/>
      <c r="EG718" s="755"/>
      <c r="EH718" s="755"/>
      <c r="EI718" s="755"/>
      <c r="EJ718" s="755"/>
      <c r="EK718" s="755"/>
      <c r="EL718" s="755"/>
      <c r="EM718" s="755"/>
      <c r="EN718" s="755"/>
      <c r="EO718" s="755"/>
      <c r="EP718" s="755"/>
      <c r="EQ718" s="755"/>
      <c r="ER718" s="755"/>
      <c r="ES718" s="755"/>
      <c r="ET718" s="755"/>
      <c r="EU718" s="755"/>
      <c r="EV718" s="755"/>
      <c r="EW718" s="755"/>
      <c r="EX718" s="755"/>
      <c r="EY718" s="755"/>
      <c r="EZ718" s="755"/>
      <c r="FA718" s="755"/>
      <c r="FB718" s="755"/>
      <c r="FC718" s="755"/>
      <c r="FD718" s="755"/>
      <c r="FE718" s="755"/>
      <c r="FF718" s="755"/>
      <c r="FG718" s="755"/>
      <c r="FH718" s="755"/>
      <c r="FI718" s="755"/>
      <c r="FJ718" s="755"/>
      <c r="FK718" s="755"/>
      <c r="FL718" s="755"/>
      <c r="FM718" s="755"/>
      <c r="FN718" s="755"/>
      <c r="FO718" s="755"/>
      <c r="FP718" s="755"/>
      <c r="FQ718" s="755"/>
      <c r="FR718" s="755"/>
      <c r="FS718" s="755"/>
      <c r="FT718" s="755"/>
      <c r="FU718" s="755"/>
      <c r="FV718" s="755"/>
      <c r="FW718" s="755"/>
      <c r="FX718" s="755"/>
      <c r="FY718" s="755"/>
      <c r="FZ718" s="755"/>
      <c r="GA718" s="755"/>
      <c r="GB718" s="755"/>
      <c r="GC718" s="755"/>
      <c r="GD718" s="755"/>
      <c r="GE718" s="755"/>
      <c r="GF718" s="755"/>
      <c r="GG718" s="755"/>
      <c r="GH718" s="755"/>
      <c r="GI718" s="755"/>
      <c r="GJ718" s="755"/>
      <c r="GK718" s="755"/>
      <c r="GL718" s="755"/>
      <c r="GM718" s="755"/>
      <c r="GN718" s="755"/>
      <c r="GO718" s="755"/>
      <c r="GP718" s="755"/>
      <c r="GQ718" s="755"/>
      <c r="GR718" s="755"/>
      <c r="GS718" s="755"/>
      <c r="GT718" s="755"/>
      <c r="GU718" s="755"/>
      <c r="GV718" s="755"/>
      <c r="GW718" s="755"/>
      <c r="GX718" s="755"/>
      <c r="GY718" s="755"/>
      <c r="GZ718" s="755"/>
      <c r="HA718" s="755"/>
      <c r="HB718" s="755"/>
      <c r="HC718" s="755"/>
      <c r="HD718" s="755"/>
      <c r="HE718" s="755"/>
      <c r="HF718" s="755"/>
      <c r="HG718" s="755"/>
      <c r="HH718" s="755"/>
      <c r="HI718" s="755"/>
      <c r="HJ718" s="755"/>
      <c r="HK718" s="755"/>
    </row>
    <row r="719" spans="1:219" s="756" customFormat="1" x14ac:dyDescent="0.25">
      <c r="A719" s="732">
        <v>646</v>
      </c>
      <c r="B719" s="730" t="s">
        <v>4726</v>
      </c>
      <c r="C719" s="730" t="s">
        <v>296</v>
      </c>
      <c r="D719" s="730" t="s">
        <v>476</v>
      </c>
      <c r="E719" s="803">
        <v>2.56</v>
      </c>
      <c r="F719" s="732">
        <v>87</v>
      </c>
      <c r="G719" s="733" t="str">
        <f t="shared" si="13"/>
        <v>Tốt</v>
      </c>
      <c r="H719" s="732"/>
      <c r="I719" s="755"/>
      <c r="J719" s="755"/>
      <c r="K719" s="755"/>
      <c r="L719" s="755"/>
      <c r="M719" s="755"/>
      <c r="N719" s="755"/>
      <c r="O719" s="755"/>
      <c r="P719" s="755"/>
      <c r="Q719" s="755"/>
      <c r="R719" s="755"/>
      <c r="S719" s="755"/>
      <c r="T719" s="755"/>
      <c r="U719" s="755"/>
      <c r="V719" s="755"/>
      <c r="W719" s="755"/>
      <c r="X719" s="755"/>
      <c r="Y719" s="755"/>
      <c r="Z719" s="755"/>
      <c r="AA719" s="755"/>
      <c r="AB719" s="755"/>
      <c r="AC719" s="755"/>
      <c r="AD719" s="755"/>
      <c r="AE719" s="755"/>
      <c r="AF719" s="755"/>
      <c r="AG719" s="755"/>
      <c r="AH719" s="755"/>
      <c r="AI719" s="755"/>
      <c r="AJ719" s="755"/>
      <c r="AK719" s="755"/>
      <c r="AL719" s="755"/>
      <c r="AM719" s="755"/>
      <c r="AN719" s="755"/>
      <c r="AO719" s="755"/>
      <c r="AP719" s="755"/>
      <c r="AQ719" s="755"/>
      <c r="AR719" s="755"/>
      <c r="AS719" s="755"/>
      <c r="AT719" s="755"/>
      <c r="AU719" s="755"/>
      <c r="AV719" s="755"/>
      <c r="AW719" s="755"/>
      <c r="AX719" s="755"/>
      <c r="AY719" s="755"/>
      <c r="AZ719" s="755"/>
      <c r="BA719" s="755"/>
      <c r="BB719" s="755"/>
      <c r="BC719" s="755"/>
      <c r="BD719" s="755"/>
      <c r="BE719" s="755"/>
      <c r="BF719" s="755"/>
      <c r="BG719" s="755"/>
      <c r="BH719" s="755"/>
      <c r="BI719" s="755"/>
      <c r="BJ719" s="755"/>
      <c r="BK719" s="755"/>
      <c r="BL719" s="755"/>
      <c r="BM719" s="755"/>
      <c r="BN719" s="755"/>
      <c r="BO719" s="755"/>
      <c r="BP719" s="755"/>
      <c r="BQ719" s="755"/>
      <c r="BR719" s="755"/>
      <c r="BS719" s="755"/>
      <c r="BT719" s="755"/>
      <c r="BU719" s="755"/>
      <c r="BV719" s="755"/>
      <c r="BW719" s="755"/>
      <c r="BX719" s="755"/>
      <c r="BY719" s="755"/>
      <c r="BZ719" s="755"/>
      <c r="CA719" s="755"/>
      <c r="CB719" s="755"/>
      <c r="CC719" s="755"/>
      <c r="CD719" s="755"/>
      <c r="CE719" s="755"/>
      <c r="CF719" s="755"/>
      <c r="CG719" s="755"/>
      <c r="CH719" s="755"/>
      <c r="CI719" s="755"/>
      <c r="CJ719" s="755"/>
      <c r="CK719" s="755"/>
      <c r="CL719" s="755"/>
      <c r="CM719" s="755"/>
      <c r="CN719" s="755"/>
      <c r="CO719" s="755"/>
      <c r="CP719" s="755"/>
      <c r="CQ719" s="755"/>
      <c r="CR719" s="755"/>
      <c r="CS719" s="755"/>
      <c r="CT719" s="755"/>
      <c r="CU719" s="755"/>
      <c r="CV719" s="755"/>
      <c r="CW719" s="755"/>
      <c r="CX719" s="755"/>
      <c r="CY719" s="755"/>
      <c r="CZ719" s="755"/>
      <c r="DA719" s="755"/>
      <c r="DB719" s="755"/>
      <c r="DC719" s="755"/>
      <c r="DD719" s="755"/>
      <c r="DE719" s="755"/>
      <c r="DF719" s="755"/>
      <c r="DG719" s="755"/>
      <c r="DH719" s="755"/>
      <c r="DI719" s="755"/>
      <c r="DJ719" s="755"/>
      <c r="DK719" s="755"/>
      <c r="DL719" s="755"/>
      <c r="DM719" s="755"/>
      <c r="DN719" s="755"/>
      <c r="DO719" s="755"/>
      <c r="DP719" s="755"/>
      <c r="DQ719" s="755"/>
      <c r="DR719" s="755"/>
      <c r="DS719" s="755"/>
      <c r="DT719" s="755"/>
      <c r="DU719" s="755"/>
      <c r="DV719" s="755"/>
      <c r="DW719" s="755"/>
      <c r="DX719" s="755"/>
      <c r="DY719" s="755"/>
      <c r="DZ719" s="755"/>
      <c r="EA719" s="755"/>
      <c r="EB719" s="755"/>
      <c r="EC719" s="755"/>
      <c r="ED719" s="755"/>
      <c r="EE719" s="755"/>
      <c r="EF719" s="755"/>
      <c r="EG719" s="755"/>
      <c r="EH719" s="755"/>
      <c r="EI719" s="755"/>
      <c r="EJ719" s="755"/>
      <c r="EK719" s="755"/>
      <c r="EL719" s="755"/>
      <c r="EM719" s="755"/>
      <c r="EN719" s="755"/>
      <c r="EO719" s="755"/>
      <c r="EP719" s="755"/>
      <c r="EQ719" s="755"/>
      <c r="ER719" s="755"/>
      <c r="ES719" s="755"/>
      <c r="ET719" s="755"/>
      <c r="EU719" s="755"/>
      <c r="EV719" s="755"/>
      <c r="EW719" s="755"/>
      <c r="EX719" s="755"/>
      <c r="EY719" s="755"/>
      <c r="EZ719" s="755"/>
      <c r="FA719" s="755"/>
      <c r="FB719" s="755"/>
      <c r="FC719" s="755"/>
      <c r="FD719" s="755"/>
      <c r="FE719" s="755"/>
      <c r="FF719" s="755"/>
      <c r="FG719" s="755"/>
      <c r="FH719" s="755"/>
      <c r="FI719" s="755"/>
      <c r="FJ719" s="755"/>
      <c r="FK719" s="755"/>
      <c r="FL719" s="755"/>
      <c r="FM719" s="755"/>
      <c r="FN719" s="755"/>
      <c r="FO719" s="755"/>
      <c r="FP719" s="755"/>
      <c r="FQ719" s="755"/>
      <c r="FR719" s="755"/>
      <c r="FS719" s="755"/>
      <c r="FT719" s="755"/>
      <c r="FU719" s="755"/>
      <c r="FV719" s="755"/>
      <c r="FW719" s="755"/>
      <c r="FX719" s="755"/>
      <c r="FY719" s="755"/>
      <c r="FZ719" s="755"/>
      <c r="GA719" s="755"/>
      <c r="GB719" s="755"/>
      <c r="GC719" s="755"/>
      <c r="GD719" s="755"/>
      <c r="GE719" s="755"/>
      <c r="GF719" s="755"/>
      <c r="GG719" s="755"/>
      <c r="GH719" s="755"/>
      <c r="GI719" s="755"/>
      <c r="GJ719" s="755"/>
      <c r="GK719" s="755"/>
      <c r="GL719" s="755"/>
      <c r="GM719" s="755"/>
      <c r="GN719" s="755"/>
      <c r="GO719" s="755"/>
      <c r="GP719" s="755"/>
      <c r="GQ719" s="755"/>
      <c r="GR719" s="755"/>
      <c r="GS719" s="755"/>
      <c r="GT719" s="755"/>
      <c r="GU719" s="755"/>
      <c r="GV719" s="755"/>
      <c r="GW719" s="755"/>
      <c r="GX719" s="755"/>
      <c r="GY719" s="755"/>
      <c r="GZ719" s="755"/>
      <c r="HA719" s="755"/>
      <c r="HB719" s="755"/>
      <c r="HC719" s="755"/>
      <c r="HD719" s="755"/>
      <c r="HE719" s="755"/>
      <c r="HF719" s="755"/>
      <c r="HG719" s="755"/>
      <c r="HH719" s="755"/>
      <c r="HI719" s="755"/>
      <c r="HJ719" s="755"/>
      <c r="HK719" s="755"/>
    </row>
    <row r="720" spans="1:219" s="756" customFormat="1" x14ac:dyDescent="0.25">
      <c r="A720" s="732">
        <v>647</v>
      </c>
      <c r="B720" s="730" t="s">
        <v>4727</v>
      </c>
      <c r="C720" s="730" t="s">
        <v>179</v>
      </c>
      <c r="D720" s="730" t="s">
        <v>110</v>
      </c>
      <c r="E720" s="803">
        <v>3.13</v>
      </c>
      <c r="F720" s="732">
        <v>93</v>
      </c>
      <c r="G720" s="733" t="str">
        <f t="shared" si="13"/>
        <v>Xuất sắc</v>
      </c>
      <c r="H720" s="732"/>
      <c r="I720" s="755"/>
      <c r="J720" s="755"/>
      <c r="K720" s="755"/>
      <c r="L720" s="755"/>
      <c r="M720" s="755"/>
      <c r="N720" s="755"/>
      <c r="O720" s="755"/>
      <c r="P720" s="755"/>
      <c r="Q720" s="755"/>
      <c r="R720" s="755"/>
      <c r="S720" s="755"/>
      <c r="T720" s="755"/>
      <c r="U720" s="755"/>
      <c r="V720" s="755"/>
      <c r="W720" s="755"/>
      <c r="X720" s="755"/>
      <c r="Y720" s="755"/>
      <c r="Z720" s="755"/>
      <c r="AA720" s="755"/>
      <c r="AB720" s="755"/>
      <c r="AC720" s="755"/>
      <c r="AD720" s="755"/>
      <c r="AE720" s="755"/>
      <c r="AF720" s="755"/>
      <c r="AG720" s="755"/>
      <c r="AH720" s="755"/>
      <c r="AI720" s="755"/>
      <c r="AJ720" s="755"/>
      <c r="AK720" s="755"/>
      <c r="AL720" s="755"/>
      <c r="AM720" s="755"/>
      <c r="AN720" s="755"/>
      <c r="AO720" s="755"/>
      <c r="AP720" s="755"/>
      <c r="AQ720" s="755"/>
      <c r="AR720" s="755"/>
      <c r="AS720" s="755"/>
      <c r="AT720" s="755"/>
      <c r="AU720" s="755"/>
      <c r="AV720" s="755"/>
      <c r="AW720" s="755"/>
      <c r="AX720" s="755"/>
      <c r="AY720" s="755"/>
      <c r="AZ720" s="755"/>
      <c r="BA720" s="755"/>
      <c r="BB720" s="755"/>
      <c r="BC720" s="755"/>
      <c r="BD720" s="755"/>
      <c r="BE720" s="755"/>
      <c r="BF720" s="755"/>
      <c r="BG720" s="755"/>
      <c r="BH720" s="755"/>
      <c r="BI720" s="755"/>
      <c r="BJ720" s="755"/>
      <c r="BK720" s="755"/>
      <c r="BL720" s="755"/>
      <c r="BM720" s="755"/>
      <c r="BN720" s="755"/>
      <c r="BO720" s="755"/>
      <c r="BP720" s="755"/>
      <c r="BQ720" s="755"/>
      <c r="BR720" s="755"/>
      <c r="BS720" s="755"/>
      <c r="BT720" s="755"/>
      <c r="BU720" s="755"/>
      <c r="BV720" s="755"/>
      <c r="BW720" s="755"/>
      <c r="BX720" s="755"/>
      <c r="BY720" s="755"/>
      <c r="BZ720" s="755"/>
      <c r="CA720" s="755"/>
      <c r="CB720" s="755"/>
      <c r="CC720" s="755"/>
      <c r="CD720" s="755"/>
      <c r="CE720" s="755"/>
      <c r="CF720" s="755"/>
      <c r="CG720" s="755"/>
      <c r="CH720" s="755"/>
      <c r="CI720" s="755"/>
      <c r="CJ720" s="755"/>
      <c r="CK720" s="755"/>
      <c r="CL720" s="755"/>
      <c r="CM720" s="755"/>
      <c r="CN720" s="755"/>
      <c r="CO720" s="755"/>
      <c r="CP720" s="755"/>
      <c r="CQ720" s="755"/>
      <c r="CR720" s="755"/>
      <c r="CS720" s="755"/>
      <c r="CT720" s="755"/>
      <c r="CU720" s="755"/>
      <c r="CV720" s="755"/>
      <c r="CW720" s="755"/>
      <c r="CX720" s="755"/>
      <c r="CY720" s="755"/>
      <c r="CZ720" s="755"/>
      <c r="DA720" s="755"/>
      <c r="DB720" s="755"/>
      <c r="DC720" s="755"/>
      <c r="DD720" s="755"/>
      <c r="DE720" s="755"/>
      <c r="DF720" s="755"/>
      <c r="DG720" s="755"/>
      <c r="DH720" s="755"/>
      <c r="DI720" s="755"/>
      <c r="DJ720" s="755"/>
      <c r="DK720" s="755"/>
      <c r="DL720" s="755"/>
      <c r="DM720" s="755"/>
      <c r="DN720" s="755"/>
      <c r="DO720" s="755"/>
      <c r="DP720" s="755"/>
      <c r="DQ720" s="755"/>
      <c r="DR720" s="755"/>
      <c r="DS720" s="755"/>
      <c r="DT720" s="755"/>
      <c r="DU720" s="755"/>
      <c r="DV720" s="755"/>
      <c r="DW720" s="755"/>
      <c r="DX720" s="755"/>
      <c r="DY720" s="755"/>
      <c r="DZ720" s="755"/>
      <c r="EA720" s="755"/>
      <c r="EB720" s="755"/>
      <c r="EC720" s="755"/>
      <c r="ED720" s="755"/>
      <c r="EE720" s="755"/>
      <c r="EF720" s="755"/>
      <c r="EG720" s="755"/>
      <c r="EH720" s="755"/>
      <c r="EI720" s="755"/>
      <c r="EJ720" s="755"/>
      <c r="EK720" s="755"/>
      <c r="EL720" s="755"/>
      <c r="EM720" s="755"/>
      <c r="EN720" s="755"/>
      <c r="EO720" s="755"/>
      <c r="EP720" s="755"/>
      <c r="EQ720" s="755"/>
      <c r="ER720" s="755"/>
      <c r="ES720" s="755"/>
      <c r="ET720" s="755"/>
      <c r="EU720" s="755"/>
      <c r="EV720" s="755"/>
      <c r="EW720" s="755"/>
      <c r="EX720" s="755"/>
      <c r="EY720" s="755"/>
      <c r="EZ720" s="755"/>
      <c r="FA720" s="755"/>
      <c r="FB720" s="755"/>
      <c r="FC720" s="755"/>
      <c r="FD720" s="755"/>
      <c r="FE720" s="755"/>
      <c r="FF720" s="755"/>
      <c r="FG720" s="755"/>
      <c r="FH720" s="755"/>
      <c r="FI720" s="755"/>
      <c r="FJ720" s="755"/>
      <c r="FK720" s="755"/>
      <c r="FL720" s="755"/>
      <c r="FM720" s="755"/>
      <c r="FN720" s="755"/>
      <c r="FO720" s="755"/>
      <c r="FP720" s="755"/>
      <c r="FQ720" s="755"/>
      <c r="FR720" s="755"/>
      <c r="FS720" s="755"/>
      <c r="FT720" s="755"/>
      <c r="FU720" s="755"/>
      <c r="FV720" s="755"/>
      <c r="FW720" s="755"/>
      <c r="FX720" s="755"/>
      <c r="FY720" s="755"/>
      <c r="FZ720" s="755"/>
      <c r="GA720" s="755"/>
      <c r="GB720" s="755"/>
      <c r="GC720" s="755"/>
      <c r="GD720" s="755"/>
      <c r="GE720" s="755"/>
      <c r="GF720" s="755"/>
      <c r="GG720" s="755"/>
      <c r="GH720" s="755"/>
      <c r="GI720" s="755"/>
      <c r="GJ720" s="755"/>
      <c r="GK720" s="755"/>
      <c r="GL720" s="755"/>
      <c r="GM720" s="755"/>
      <c r="GN720" s="755"/>
      <c r="GO720" s="755"/>
      <c r="GP720" s="755"/>
      <c r="GQ720" s="755"/>
      <c r="GR720" s="755"/>
      <c r="GS720" s="755"/>
      <c r="GT720" s="755"/>
      <c r="GU720" s="755"/>
      <c r="GV720" s="755"/>
      <c r="GW720" s="755"/>
      <c r="GX720" s="755"/>
      <c r="GY720" s="755"/>
      <c r="GZ720" s="755"/>
      <c r="HA720" s="755"/>
      <c r="HB720" s="755"/>
      <c r="HC720" s="755"/>
      <c r="HD720" s="755"/>
      <c r="HE720" s="755"/>
      <c r="HF720" s="755"/>
      <c r="HG720" s="755"/>
      <c r="HH720" s="755"/>
      <c r="HI720" s="755"/>
      <c r="HJ720" s="755"/>
      <c r="HK720" s="755"/>
    </row>
    <row r="721" spans="1:219" s="756" customFormat="1" x14ac:dyDescent="0.25">
      <c r="A721" s="732">
        <v>648</v>
      </c>
      <c r="B721" s="730" t="s">
        <v>4728</v>
      </c>
      <c r="C721" s="730" t="s">
        <v>2530</v>
      </c>
      <c r="D721" s="730" t="s">
        <v>58</v>
      </c>
      <c r="E721" s="803">
        <v>1.94</v>
      </c>
      <c r="F721" s="732">
        <v>98</v>
      </c>
      <c r="G721" s="733" t="str">
        <f t="shared" si="13"/>
        <v>Xuất sắc</v>
      </c>
      <c r="H721" s="732"/>
      <c r="I721" s="755"/>
      <c r="J721" s="755"/>
      <c r="K721" s="755"/>
      <c r="L721" s="755"/>
      <c r="M721" s="755"/>
      <c r="N721" s="755"/>
      <c r="O721" s="755"/>
      <c r="P721" s="755"/>
      <c r="Q721" s="755"/>
      <c r="R721" s="755"/>
      <c r="S721" s="755"/>
      <c r="T721" s="755"/>
      <c r="U721" s="755"/>
      <c r="V721" s="755"/>
      <c r="W721" s="755"/>
      <c r="X721" s="755"/>
      <c r="Y721" s="755"/>
      <c r="Z721" s="755"/>
      <c r="AA721" s="755"/>
      <c r="AB721" s="755"/>
      <c r="AC721" s="755"/>
      <c r="AD721" s="755"/>
      <c r="AE721" s="755"/>
      <c r="AF721" s="755"/>
      <c r="AG721" s="755"/>
      <c r="AH721" s="755"/>
      <c r="AI721" s="755"/>
      <c r="AJ721" s="755"/>
      <c r="AK721" s="755"/>
      <c r="AL721" s="755"/>
      <c r="AM721" s="755"/>
      <c r="AN721" s="755"/>
      <c r="AO721" s="755"/>
      <c r="AP721" s="755"/>
      <c r="AQ721" s="755"/>
      <c r="AR721" s="755"/>
      <c r="AS721" s="755"/>
      <c r="AT721" s="755"/>
      <c r="AU721" s="755"/>
      <c r="AV721" s="755"/>
      <c r="AW721" s="755"/>
      <c r="AX721" s="755"/>
      <c r="AY721" s="755"/>
      <c r="AZ721" s="755"/>
      <c r="BA721" s="755"/>
      <c r="BB721" s="755"/>
      <c r="BC721" s="755"/>
      <c r="BD721" s="755"/>
      <c r="BE721" s="755"/>
      <c r="BF721" s="755"/>
      <c r="BG721" s="755"/>
      <c r="BH721" s="755"/>
      <c r="BI721" s="755"/>
      <c r="BJ721" s="755"/>
      <c r="BK721" s="755"/>
      <c r="BL721" s="755"/>
      <c r="BM721" s="755"/>
      <c r="BN721" s="755"/>
      <c r="BO721" s="755"/>
      <c r="BP721" s="755"/>
      <c r="BQ721" s="755"/>
      <c r="BR721" s="755"/>
      <c r="BS721" s="755"/>
      <c r="BT721" s="755"/>
      <c r="BU721" s="755"/>
      <c r="BV721" s="755"/>
      <c r="BW721" s="755"/>
      <c r="BX721" s="755"/>
      <c r="BY721" s="755"/>
      <c r="BZ721" s="755"/>
      <c r="CA721" s="755"/>
      <c r="CB721" s="755"/>
      <c r="CC721" s="755"/>
      <c r="CD721" s="755"/>
      <c r="CE721" s="755"/>
      <c r="CF721" s="755"/>
      <c r="CG721" s="755"/>
      <c r="CH721" s="755"/>
      <c r="CI721" s="755"/>
      <c r="CJ721" s="755"/>
      <c r="CK721" s="755"/>
      <c r="CL721" s="755"/>
      <c r="CM721" s="755"/>
      <c r="CN721" s="755"/>
      <c r="CO721" s="755"/>
      <c r="CP721" s="755"/>
      <c r="CQ721" s="755"/>
      <c r="CR721" s="755"/>
      <c r="CS721" s="755"/>
      <c r="CT721" s="755"/>
      <c r="CU721" s="755"/>
      <c r="CV721" s="755"/>
      <c r="CW721" s="755"/>
      <c r="CX721" s="755"/>
      <c r="CY721" s="755"/>
      <c r="CZ721" s="755"/>
      <c r="DA721" s="755"/>
      <c r="DB721" s="755"/>
      <c r="DC721" s="755"/>
      <c r="DD721" s="755"/>
      <c r="DE721" s="755"/>
      <c r="DF721" s="755"/>
      <c r="DG721" s="755"/>
      <c r="DH721" s="755"/>
      <c r="DI721" s="755"/>
      <c r="DJ721" s="755"/>
      <c r="DK721" s="755"/>
      <c r="DL721" s="755"/>
      <c r="DM721" s="755"/>
      <c r="DN721" s="755"/>
      <c r="DO721" s="755"/>
      <c r="DP721" s="755"/>
      <c r="DQ721" s="755"/>
      <c r="DR721" s="755"/>
      <c r="DS721" s="755"/>
      <c r="DT721" s="755"/>
      <c r="DU721" s="755"/>
      <c r="DV721" s="755"/>
      <c r="DW721" s="755"/>
      <c r="DX721" s="755"/>
      <c r="DY721" s="755"/>
      <c r="DZ721" s="755"/>
      <c r="EA721" s="755"/>
      <c r="EB721" s="755"/>
      <c r="EC721" s="755"/>
      <c r="ED721" s="755"/>
      <c r="EE721" s="755"/>
      <c r="EF721" s="755"/>
      <c r="EG721" s="755"/>
      <c r="EH721" s="755"/>
      <c r="EI721" s="755"/>
      <c r="EJ721" s="755"/>
      <c r="EK721" s="755"/>
      <c r="EL721" s="755"/>
      <c r="EM721" s="755"/>
      <c r="EN721" s="755"/>
      <c r="EO721" s="755"/>
      <c r="EP721" s="755"/>
      <c r="EQ721" s="755"/>
      <c r="ER721" s="755"/>
      <c r="ES721" s="755"/>
      <c r="ET721" s="755"/>
      <c r="EU721" s="755"/>
      <c r="EV721" s="755"/>
      <c r="EW721" s="755"/>
      <c r="EX721" s="755"/>
      <c r="EY721" s="755"/>
      <c r="EZ721" s="755"/>
      <c r="FA721" s="755"/>
      <c r="FB721" s="755"/>
      <c r="FC721" s="755"/>
      <c r="FD721" s="755"/>
      <c r="FE721" s="755"/>
      <c r="FF721" s="755"/>
      <c r="FG721" s="755"/>
      <c r="FH721" s="755"/>
      <c r="FI721" s="755"/>
      <c r="FJ721" s="755"/>
      <c r="FK721" s="755"/>
      <c r="FL721" s="755"/>
      <c r="FM721" s="755"/>
      <c r="FN721" s="755"/>
      <c r="FO721" s="755"/>
      <c r="FP721" s="755"/>
      <c r="FQ721" s="755"/>
      <c r="FR721" s="755"/>
      <c r="FS721" s="755"/>
      <c r="FT721" s="755"/>
      <c r="FU721" s="755"/>
      <c r="FV721" s="755"/>
      <c r="FW721" s="755"/>
      <c r="FX721" s="755"/>
      <c r="FY721" s="755"/>
      <c r="FZ721" s="755"/>
      <c r="GA721" s="755"/>
      <c r="GB721" s="755"/>
      <c r="GC721" s="755"/>
      <c r="GD721" s="755"/>
      <c r="GE721" s="755"/>
      <c r="GF721" s="755"/>
      <c r="GG721" s="755"/>
      <c r="GH721" s="755"/>
      <c r="GI721" s="755"/>
      <c r="GJ721" s="755"/>
      <c r="GK721" s="755"/>
      <c r="GL721" s="755"/>
      <c r="GM721" s="755"/>
      <c r="GN721" s="755"/>
      <c r="GO721" s="755"/>
      <c r="GP721" s="755"/>
      <c r="GQ721" s="755"/>
      <c r="GR721" s="755"/>
      <c r="GS721" s="755"/>
      <c r="GT721" s="755"/>
      <c r="GU721" s="755"/>
      <c r="GV721" s="755"/>
      <c r="GW721" s="755"/>
      <c r="GX721" s="755"/>
      <c r="GY721" s="755"/>
      <c r="GZ721" s="755"/>
      <c r="HA721" s="755"/>
      <c r="HB721" s="755"/>
      <c r="HC721" s="755"/>
      <c r="HD721" s="755"/>
      <c r="HE721" s="755"/>
      <c r="HF721" s="755"/>
      <c r="HG721" s="755"/>
      <c r="HH721" s="755"/>
      <c r="HI721" s="755"/>
      <c r="HJ721" s="755"/>
      <c r="HK721" s="755"/>
    </row>
    <row r="722" spans="1:219" s="756" customFormat="1" x14ac:dyDescent="0.25">
      <c r="A722" s="732">
        <v>649</v>
      </c>
      <c r="B722" s="730" t="s">
        <v>4729</v>
      </c>
      <c r="C722" s="730" t="s">
        <v>4730</v>
      </c>
      <c r="D722" s="730" t="s">
        <v>278</v>
      </c>
      <c r="E722" s="803">
        <v>3.38</v>
      </c>
      <c r="F722" s="732">
        <v>88</v>
      </c>
      <c r="G722" s="733" t="str">
        <f t="shared" si="13"/>
        <v>Tốt</v>
      </c>
      <c r="H722" s="732"/>
      <c r="I722" s="755"/>
      <c r="J722" s="755"/>
      <c r="K722" s="755"/>
      <c r="L722" s="755"/>
      <c r="M722" s="755"/>
      <c r="N722" s="755"/>
      <c r="O722" s="755"/>
      <c r="P722" s="755"/>
      <c r="Q722" s="755"/>
      <c r="R722" s="755"/>
      <c r="S722" s="755"/>
      <c r="T722" s="755"/>
      <c r="U722" s="755"/>
      <c r="V722" s="755"/>
      <c r="W722" s="755"/>
      <c r="X722" s="755"/>
      <c r="Y722" s="755"/>
      <c r="Z722" s="755"/>
      <c r="AA722" s="755"/>
      <c r="AB722" s="755"/>
      <c r="AC722" s="755"/>
      <c r="AD722" s="755"/>
      <c r="AE722" s="755"/>
      <c r="AF722" s="755"/>
      <c r="AG722" s="755"/>
      <c r="AH722" s="755"/>
      <c r="AI722" s="755"/>
      <c r="AJ722" s="755"/>
      <c r="AK722" s="755"/>
      <c r="AL722" s="755"/>
      <c r="AM722" s="755"/>
      <c r="AN722" s="755"/>
      <c r="AO722" s="755"/>
      <c r="AP722" s="755"/>
      <c r="AQ722" s="755"/>
      <c r="AR722" s="755"/>
      <c r="AS722" s="755"/>
      <c r="AT722" s="755"/>
      <c r="AU722" s="755"/>
      <c r="AV722" s="755"/>
      <c r="AW722" s="755"/>
      <c r="AX722" s="755"/>
      <c r="AY722" s="755"/>
      <c r="AZ722" s="755"/>
      <c r="BA722" s="755"/>
      <c r="BB722" s="755"/>
      <c r="BC722" s="755"/>
      <c r="BD722" s="755"/>
      <c r="BE722" s="755"/>
      <c r="BF722" s="755"/>
      <c r="BG722" s="755"/>
      <c r="BH722" s="755"/>
      <c r="BI722" s="755"/>
      <c r="BJ722" s="755"/>
      <c r="BK722" s="755"/>
      <c r="BL722" s="755"/>
      <c r="BM722" s="755"/>
      <c r="BN722" s="755"/>
      <c r="BO722" s="755"/>
      <c r="BP722" s="755"/>
      <c r="BQ722" s="755"/>
      <c r="BR722" s="755"/>
      <c r="BS722" s="755"/>
      <c r="BT722" s="755"/>
      <c r="BU722" s="755"/>
      <c r="BV722" s="755"/>
      <c r="BW722" s="755"/>
      <c r="BX722" s="755"/>
      <c r="BY722" s="755"/>
      <c r="BZ722" s="755"/>
      <c r="CA722" s="755"/>
      <c r="CB722" s="755"/>
      <c r="CC722" s="755"/>
      <c r="CD722" s="755"/>
      <c r="CE722" s="755"/>
      <c r="CF722" s="755"/>
      <c r="CG722" s="755"/>
      <c r="CH722" s="755"/>
      <c r="CI722" s="755"/>
      <c r="CJ722" s="755"/>
      <c r="CK722" s="755"/>
      <c r="CL722" s="755"/>
      <c r="CM722" s="755"/>
      <c r="CN722" s="755"/>
      <c r="CO722" s="755"/>
      <c r="CP722" s="755"/>
      <c r="CQ722" s="755"/>
      <c r="CR722" s="755"/>
      <c r="CS722" s="755"/>
      <c r="CT722" s="755"/>
      <c r="CU722" s="755"/>
      <c r="CV722" s="755"/>
      <c r="CW722" s="755"/>
      <c r="CX722" s="755"/>
      <c r="CY722" s="755"/>
      <c r="CZ722" s="755"/>
      <c r="DA722" s="755"/>
      <c r="DB722" s="755"/>
      <c r="DC722" s="755"/>
      <c r="DD722" s="755"/>
      <c r="DE722" s="755"/>
      <c r="DF722" s="755"/>
      <c r="DG722" s="755"/>
      <c r="DH722" s="755"/>
      <c r="DI722" s="755"/>
      <c r="DJ722" s="755"/>
      <c r="DK722" s="755"/>
      <c r="DL722" s="755"/>
      <c r="DM722" s="755"/>
      <c r="DN722" s="755"/>
      <c r="DO722" s="755"/>
      <c r="DP722" s="755"/>
      <c r="DQ722" s="755"/>
      <c r="DR722" s="755"/>
      <c r="DS722" s="755"/>
      <c r="DT722" s="755"/>
      <c r="DU722" s="755"/>
      <c r="DV722" s="755"/>
      <c r="DW722" s="755"/>
      <c r="DX722" s="755"/>
      <c r="DY722" s="755"/>
      <c r="DZ722" s="755"/>
      <c r="EA722" s="755"/>
      <c r="EB722" s="755"/>
      <c r="EC722" s="755"/>
      <c r="ED722" s="755"/>
      <c r="EE722" s="755"/>
      <c r="EF722" s="755"/>
      <c r="EG722" s="755"/>
      <c r="EH722" s="755"/>
      <c r="EI722" s="755"/>
      <c r="EJ722" s="755"/>
      <c r="EK722" s="755"/>
      <c r="EL722" s="755"/>
      <c r="EM722" s="755"/>
      <c r="EN722" s="755"/>
      <c r="EO722" s="755"/>
      <c r="EP722" s="755"/>
      <c r="EQ722" s="755"/>
      <c r="ER722" s="755"/>
      <c r="ES722" s="755"/>
      <c r="ET722" s="755"/>
      <c r="EU722" s="755"/>
      <c r="EV722" s="755"/>
      <c r="EW722" s="755"/>
      <c r="EX722" s="755"/>
      <c r="EY722" s="755"/>
      <c r="EZ722" s="755"/>
      <c r="FA722" s="755"/>
      <c r="FB722" s="755"/>
      <c r="FC722" s="755"/>
      <c r="FD722" s="755"/>
      <c r="FE722" s="755"/>
      <c r="FF722" s="755"/>
      <c r="FG722" s="755"/>
      <c r="FH722" s="755"/>
      <c r="FI722" s="755"/>
      <c r="FJ722" s="755"/>
      <c r="FK722" s="755"/>
      <c r="FL722" s="755"/>
      <c r="FM722" s="755"/>
      <c r="FN722" s="755"/>
      <c r="FO722" s="755"/>
      <c r="FP722" s="755"/>
      <c r="FQ722" s="755"/>
      <c r="FR722" s="755"/>
      <c r="FS722" s="755"/>
      <c r="FT722" s="755"/>
      <c r="FU722" s="755"/>
      <c r="FV722" s="755"/>
      <c r="FW722" s="755"/>
      <c r="FX722" s="755"/>
      <c r="FY722" s="755"/>
      <c r="FZ722" s="755"/>
      <c r="GA722" s="755"/>
      <c r="GB722" s="755"/>
      <c r="GC722" s="755"/>
      <c r="GD722" s="755"/>
      <c r="GE722" s="755"/>
      <c r="GF722" s="755"/>
      <c r="GG722" s="755"/>
      <c r="GH722" s="755"/>
      <c r="GI722" s="755"/>
      <c r="GJ722" s="755"/>
      <c r="GK722" s="755"/>
      <c r="GL722" s="755"/>
      <c r="GM722" s="755"/>
      <c r="GN722" s="755"/>
      <c r="GO722" s="755"/>
      <c r="GP722" s="755"/>
      <c r="GQ722" s="755"/>
      <c r="GR722" s="755"/>
      <c r="GS722" s="755"/>
      <c r="GT722" s="755"/>
      <c r="GU722" s="755"/>
      <c r="GV722" s="755"/>
      <c r="GW722" s="755"/>
      <c r="GX722" s="755"/>
      <c r="GY722" s="755"/>
      <c r="GZ722" s="755"/>
      <c r="HA722" s="755"/>
      <c r="HB722" s="755"/>
      <c r="HC722" s="755"/>
      <c r="HD722" s="755"/>
      <c r="HE722" s="755"/>
      <c r="HF722" s="755"/>
      <c r="HG722" s="755"/>
      <c r="HH722" s="755"/>
      <c r="HI722" s="755"/>
      <c r="HJ722" s="755"/>
      <c r="HK722" s="755"/>
    </row>
    <row r="723" spans="1:219" s="756" customFormat="1" x14ac:dyDescent="0.25">
      <c r="A723" s="732">
        <v>650</v>
      </c>
      <c r="B723" s="730" t="s">
        <v>4731</v>
      </c>
      <c r="C723" s="730" t="s">
        <v>337</v>
      </c>
      <c r="D723" s="730" t="s">
        <v>8</v>
      </c>
      <c r="E723" s="803">
        <v>1.75</v>
      </c>
      <c r="F723" s="732">
        <v>88</v>
      </c>
      <c r="G723" s="733" t="str">
        <f t="shared" si="13"/>
        <v>Tốt</v>
      </c>
      <c r="H723" s="732"/>
      <c r="I723" s="755"/>
      <c r="J723" s="755"/>
      <c r="K723" s="755"/>
      <c r="L723" s="755"/>
      <c r="M723" s="755"/>
      <c r="N723" s="755"/>
      <c r="O723" s="755"/>
      <c r="P723" s="755"/>
      <c r="Q723" s="755"/>
      <c r="R723" s="755"/>
      <c r="S723" s="755"/>
      <c r="T723" s="755"/>
      <c r="U723" s="755"/>
      <c r="V723" s="755"/>
      <c r="W723" s="755"/>
      <c r="X723" s="755"/>
      <c r="Y723" s="755"/>
      <c r="Z723" s="755"/>
      <c r="AA723" s="755"/>
      <c r="AB723" s="755"/>
      <c r="AC723" s="755"/>
      <c r="AD723" s="755"/>
      <c r="AE723" s="755"/>
      <c r="AF723" s="755"/>
      <c r="AG723" s="755"/>
      <c r="AH723" s="755"/>
      <c r="AI723" s="755"/>
      <c r="AJ723" s="755"/>
      <c r="AK723" s="755"/>
      <c r="AL723" s="755"/>
      <c r="AM723" s="755"/>
      <c r="AN723" s="755"/>
      <c r="AO723" s="755"/>
      <c r="AP723" s="755"/>
      <c r="AQ723" s="755"/>
      <c r="AR723" s="755"/>
      <c r="AS723" s="755"/>
      <c r="AT723" s="755"/>
      <c r="AU723" s="755"/>
      <c r="AV723" s="755"/>
      <c r="AW723" s="755"/>
      <c r="AX723" s="755"/>
      <c r="AY723" s="755"/>
      <c r="AZ723" s="755"/>
      <c r="BA723" s="755"/>
      <c r="BB723" s="755"/>
      <c r="BC723" s="755"/>
      <c r="BD723" s="755"/>
      <c r="BE723" s="755"/>
      <c r="BF723" s="755"/>
      <c r="BG723" s="755"/>
      <c r="BH723" s="755"/>
      <c r="BI723" s="755"/>
      <c r="BJ723" s="755"/>
      <c r="BK723" s="755"/>
      <c r="BL723" s="755"/>
      <c r="BM723" s="755"/>
      <c r="BN723" s="755"/>
      <c r="BO723" s="755"/>
      <c r="BP723" s="755"/>
      <c r="BQ723" s="755"/>
      <c r="BR723" s="755"/>
      <c r="BS723" s="755"/>
      <c r="BT723" s="755"/>
      <c r="BU723" s="755"/>
      <c r="BV723" s="755"/>
      <c r="BW723" s="755"/>
      <c r="BX723" s="755"/>
      <c r="BY723" s="755"/>
      <c r="BZ723" s="755"/>
      <c r="CA723" s="755"/>
      <c r="CB723" s="755"/>
      <c r="CC723" s="755"/>
      <c r="CD723" s="755"/>
      <c r="CE723" s="755"/>
      <c r="CF723" s="755"/>
      <c r="CG723" s="755"/>
      <c r="CH723" s="755"/>
      <c r="CI723" s="755"/>
      <c r="CJ723" s="755"/>
      <c r="CK723" s="755"/>
      <c r="CL723" s="755"/>
      <c r="CM723" s="755"/>
      <c r="CN723" s="755"/>
      <c r="CO723" s="755"/>
      <c r="CP723" s="755"/>
      <c r="CQ723" s="755"/>
      <c r="CR723" s="755"/>
      <c r="CS723" s="755"/>
      <c r="CT723" s="755"/>
      <c r="CU723" s="755"/>
      <c r="CV723" s="755"/>
      <c r="CW723" s="755"/>
      <c r="CX723" s="755"/>
      <c r="CY723" s="755"/>
      <c r="CZ723" s="755"/>
      <c r="DA723" s="755"/>
      <c r="DB723" s="755"/>
      <c r="DC723" s="755"/>
      <c r="DD723" s="755"/>
      <c r="DE723" s="755"/>
      <c r="DF723" s="755"/>
      <c r="DG723" s="755"/>
      <c r="DH723" s="755"/>
      <c r="DI723" s="755"/>
      <c r="DJ723" s="755"/>
      <c r="DK723" s="755"/>
      <c r="DL723" s="755"/>
      <c r="DM723" s="755"/>
      <c r="DN723" s="755"/>
      <c r="DO723" s="755"/>
      <c r="DP723" s="755"/>
      <c r="DQ723" s="755"/>
      <c r="DR723" s="755"/>
      <c r="DS723" s="755"/>
      <c r="DT723" s="755"/>
      <c r="DU723" s="755"/>
      <c r="DV723" s="755"/>
      <c r="DW723" s="755"/>
      <c r="DX723" s="755"/>
      <c r="DY723" s="755"/>
      <c r="DZ723" s="755"/>
      <c r="EA723" s="755"/>
      <c r="EB723" s="755"/>
      <c r="EC723" s="755"/>
      <c r="ED723" s="755"/>
      <c r="EE723" s="755"/>
      <c r="EF723" s="755"/>
      <c r="EG723" s="755"/>
      <c r="EH723" s="755"/>
      <c r="EI723" s="755"/>
      <c r="EJ723" s="755"/>
      <c r="EK723" s="755"/>
      <c r="EL723" s="755"/>
      <c r="EM723" s="755"/>
      <c r="EN723" s="755"/>
      <c r="EO723" s="755"/>
      <c r="EP723" s="755"/>
      <c r="EQ723" s="755"/>
      <c r="ER723" s="755"/>
      <c r="ES723" s="755"/>
      <c r="ET723" s="755"/>
      <c r="EU723" s="755"/>
      <c r="EV723" s="755"/>
      <c r="EW723" s="755"/>
      <c r="EX723" s="755"/>
      <c r="EY723" s="755"/>
      <c r="EZ723" s="755"/>
      <c r="FA723" s="755"/>
      <c r="FB723" s="755"/>
      <c r="FC723" s="755"/>
      <c r="FD723" s="755"/>
      <c r="FE723" s="755"/>
      <c r="FF723" s="755"/>
      <c r="FG723" s="755"/>
      <c r="FH723" s="755"/>
      <c r="FI723" s="755"/>
      <c r="FJ723" s="755"/>
      <c r="FK723" s="755"/>
      <c r="FL723" s="755"/>
      <c r="FM723" s="755"/>
      <c r="FN723" s="755"/>
      <c r="FO723" s="755"/>
      <c r="FP723" s="755"/>
      <c r="FQ723" s="755"/>
      <c r="FR723" s="755"/>
      <c r="FS723" s="755"/>
      <c r="FT723" s="755"/>
      <c r="FU723" s="755"/>
      <c r="FV723" s="755"/>
      <c r="FW723" s="755"/>
      <c r="FX723" s="755"/>
      <c r="FY723" s="755"/>
      <c r="FZ723" s="755"/>
      <c r="GA723" s="755"/>
      <c r="GB723" s="755"/>
      <c r="GC723" s="755"/>
      <c r="GD723" s="755"/>
      <c r="GE723" s="755"/>
      <c r="GF723" s="755"/>
      <c r="GG723" s="755"/>
      <c r="GH723" s="755"/>
      <c r="GI723" s="755"/>
      <c r="GJ723" s="755"/>
      <c r="GK723" s="755"/>
      <c r="GL723" s="755"/>
      <c r="GM723" s="755"/>
      <c r="GN723" s="755"/>
      <c r="GO723" s="755"/>
      <c r="GP723" s="755"/>
      <c r="GQ723" s="755"/>
      <c r="GR723" s="755"/>
      <c r="GS723" s="755"/>
      <c r="GT723" s="755"/>
      <c r="GU723" s="755"/>
      <c r="GV723" s="755"/>
      <c r="GW723" s="755"/>
      <c r="GX723" s="755"/>
      <c r="GY723" s="755"/>
      <c r="GZ723" s="755"/>
      <c r="HA723" s="755"/>
      <c r="HB723" s="755"/>
      <c r="HC723" s="755"/>
      <c r="HD723" s="755"/>
      <c r="HE723" s="755"/>
      <c r="HF723" s="755"/>
      <c r="HG723" s="755"/>
      <c r="HH723" s="755"/>
      <c r="HI723" s="755"/>
      <c r="HJ723" s="755"/>
      <c r="HK723" s="755"/>
    </row>
    <row r="724" spans="1:219" s="756" customFormat="1" x14ac:dyDescent="0.25">
      <c r="A724" s="732">
        <v>651</v>
      </c>
      <c r="B724" s="730" t="s">
        <v>4732</v>
      </c>
      <c r="C724" s="730" t="s">
        <v>111</v>
      </c>
      <c r="D724" s="730" t="s">
        <v>8</v>
      </c>
      <c r="E724" s="803">
        <v>2.56</v>
      </c>
      <c r="F724" s="732">
        <v>89</v>
      </c>
      <c r="G724" s="733" t="str">
        <f t="shared" si="13"/>
        <v>Tốt</v>
      </c>
      <c r="H724" s="732"/>
      <c r="I724" s="755"/>
      <c r="J724" s="755"/>
      <c r="K724" s="755"/>
      <c r="L724" s="755"/>
      <c r="M724" s="755"/>
      <c r="N724" s="755"/>
      <c r="O724" s="755"/>
      <c r="P724" s="755"/>
      <c r="Q724" s="755"/>
      <c r="R724" s="755"/>
      <c r="S724" s="755"/>
      <c r="T724" s="755"/>
      <c r="U724" s="755"/>
      <c r="V724" s="755"/>
      <c r="W724" s="755"/>
      <c r="X724" s="755"/>
      <c r="Y724" s="755"/>
      <c r="Z724" s="755"/>
      <c r="AA724" s="755"/>
      <c r="AB724" s="755"/>
      <c r="AC724" s="755"/>
      <c r="AD724" s="755"/>
      <c r="AE724" s="755"/>
      <c r="AF724" s="755"/>
      <c r="AG724" s="755"/>
      <c r="AH724" s="755"/>
      <c r="AI724" s="755"/>
      <c r="AJ724" s="755"/>
      <c r="AK724" s="755"/>
      <c r="AL724" s="755"/>
      <c r="AM724" s="755"/>
      <c r="AN724" s="755"/>
      <c r="AO724" s="755"/>
      <c r="AP724" s="755"/>
      <c r="AQ724" s="755"/>
      <c r="AR724" s="755"/>
      <c r="AS724" s="755"/>
      <c r="AT724" s="755"/>
      <c r="AU724" s="755"/>
      <c r="AV724" s="755"/>
      <c r="AW724" s="755"/>
      <c r="AX724" s="755"/>
      <c r="AY724" s="755"/>
      <c r="AZ724" s="755"/>
      <c r="BA724" s="755"/>
      <c r="BB724" s="755"/>
      <c r="BC724" s="755"/>
      <c r="BD724" s="755"/>
      <c r="BE724" s="755"/>
      <c r="BF724" s="755"/>
      <c r="BG724" s="755"/>
      <c r="BH724" s="755"/>
      <c r="BI724" s="755"/>
      <c r="BJ724" s="755"/>
      <c r="BK724" s="755"/>
      <c r="BL724" s="755"/>
      <c r="BM724" s="755"/>
      <c r="BN724" s="755"/>
      <c r="BO724" s="755"/>
      <c r="BP724" s="755"/>
      <c r="BQ724" s="755"/>
      <c r="BR724" s="755"/>
      <c r="BS724" s="755"/>
      <c r="BT724" s="755"/>
      <c r="BU724" s="755"/>
      <c r="BV724" s="755"/>
      <c r="BW724" s="755"/>
      <c r="BX724" s="755"/>
      <c r="BY724" s="755"/>
      <c r="BZ724" s="755"/>
      <c r="CA724" s="755"/>
      <c r="CB724" s="755"/>
      <c r="CC724" s="755"/>
      <c r="CD724" s="755"/>
      <c r="CE724" s="755"/>
      <c r="CF724" s="755"/>
      <c r="CG724" s="755"/>
      <c r="CH724" s="755"/>
      <c r="CI724" s="755"/>
      <c r="CJ724" s="755"/>
      <c r="CK724" s="755"/>
      <c r="CL724" s="755"/>
      <c r="CM724" s="755"/>
      <c r="CN724" s="755"/>
      <c r="CO724" s="755"/>
      <c r="CP724" s="755"/>
      <c r="CQ724" s="755"/>
      <c r="CR724" s="755"/>
      <c r="CS724" s="755"/>
      <c r="CT724" s="755"/>
      <c r="CU724" s="755"/>
      <c r="CV724" s="755"/>
      <c r="CW724" s="755"/>
      <c r="CX724" s="755"/>
      <c r="CY724" s="755"/>
      <c r="CZ724" s="755"/>
      <c r="DA724" s="755"/>
      <c r="DB724" s="755"/>
      <c r="DC724" s="755"/>
      <c r="DD724" s="755"/>
      <c r="DE724" s="755"/>
      <c r="DF724" s="755"/>
      <c r="DG724" s="755"/>
      <c r="DH724" s="755"/>
      <c r="DI724" s="755"/>
      <c r="DJ724" s="755"/>
      <c r="DK724" s="755"/>
      <c r="DL724" s="755"/>
      <c r="DM724" s="755"/>
      <c r="DN724" s="755"/>
      <c r="DO724" s="755"/>
      <c r="DP724" s="755"/>
      <c r="DQ724" s="755"/>
      <c r="DR724" s="755"/>
      <c r="DS724" s="755"/>
      <c r="DT724" s="755"/>
      <c r="DU724" s="755"/>
      <c r="DV724" s="755"/>
      <c r="DW724" s="755"/>
      <c r="DX724" s="755"/>
      <c r="DY724" s="755"/>
      <c r="DZ724" s="755"/>
      <c r="EA724" s="755"/>
      <c r="EB724" s="755"/>
      <c r="EC724" s="755"/>
      <c r="ED724" s="755"/>
      <c r="EE724" s="755"/>
      <c r="EF724" s="755"/>
      <c r="EG724" s="755"/>
      <c r="EH724" s="755"/>
      <c r="EI724" s="755"/>
      <c r="EJ724" s="755"/>
      <c r="EK724" s="755"/>
      <c r="EL724" s="755"/>
      <c r="EM724" s="755"/>
      <c r="EN724" s="755"/>
      <c r="EO724" s="755"/>
      <c r="EP724" s="755"/>
      <c r="EQ724" s="755"/>
      <c r="ER724" s="755"/>
      <c r="ES724" s="755"/>
      <c r="ET724" s="755"/>
      <c r="EU724" s="755"/>
      <c r="EV724" s="755"/>
      <c r="EW724" s="755"/>
      <c r="EX724" s="755"/>
      <c r="EY724" s="755"/>
      <c r="EZ724" s="755"/>
      <c r="FA724" s="755"/>
      <c r="FB724" s="755"/>
      <c r="FC724" s="755"/>
      <c r="FD724" s="755"/>
      <c r="FE724" s="755"/>
      <c r="FF724" s="755"/>
      <c r="FG724" s="755"/>
      <c r="FH724" s="755"/>
      <c r="FI724" s="755"/>
      <c r="FJ724" s="755"/>
      <c r="FK724" s="755"/>
      <c r="FL724" s="755"/>
      <c r="FM724" s="755"/>
      <c r="FN724" s="755"/>
      <c r="FO724" s="755"/>
      <c r="FP724" s="755"/>
      <c r="FQ724" s="755"/>
      <c r="FR724" s="755"/>
      <c r="FS724" s="755"/>
      <c r="FT724" s="755"/>
      <c r="FU724" s="755"/>
      <c r="FV724" s="755"/>
      <c r="FW724" s="755"/>
      <c r="FX724" s="755"/>
      <c r="FY724" s="755"/>
      <c r="FZ724" s="755"/>
      <c r="GA724" s="755"/>
      <c r="GB724" s="755"/>
      <c r="GC724" s="755"/>
      <c r="GD724" s="755"/>
      <c r="GE724" s="755"/>
      <c r="GF724" s="755"/>
      <c r="GG724" s="755"/>
      <c r="GH724" s="755"/>
      <c r="GI724" s="755"/>
      <c r="GJ724" s="755"/>
      <c r="GK724" s="755"/>
      <c r="GL724" s="755"/>
      <c r="GM724" s="755"/>
      <c r="GN724" s="755"/>
      <c r="GO724" s="755"/>
      <c r="GP724" s="755"/>
      <c r="GQ724" s="755"/>
      <c r="GR724" s="755"/>
      <c r="GS724" s="755"/>
      <c r="GT724" s="755"/>
      <c r="GU724" s="755"/>
      <c r="GV724" s="755"/>
      <c r="GW724" s="755"/>
      <c r="GX724" s="755"/>
      <c r="GY724" s="755"/>
      <c r="GZ724" s="755"/>
      <c r="HA724" s="755"/>
      <c r="HB724" s="755"/>
      <c r="HC724" s="755"/>
      <c r="HD724" s="755"/>
      <c r="HE724" s="755"/>
      <c r="HF724" s="755"/>
      <c r="HG724" s="755"/>
      <c r="HH724" s="755"/>
      <c r="HI724" s="755"/>
      <c r="HJ724" s="755"/>
      <c r="HK724" s="755"/>
    </row>
    <row r="725" spans="1:219" s="756" customFormat="1" x14ac:dyDescent="0.25">
      <c r="A725" s="732">
        <v>652</v>
      </c>
      <c r="B725" s="730" t="s">
        <v>4733</v>
      </c>
      <c r="C725" s="730" t="s">
        <v>168</v>
      </c>
      <c r="D725" s="730" t="s">
        <v>8</v>
      </c>
      <c r="E725" s="803">
        <v>0</v>
      </c>
      <c r="F725" s="732">
        <v>20</v>
      </c>
      <c r="G725" s="733" t="str">
        <f t="shared" si="13"/>
        <v>Kém</v>
      </c>
      <c r="H725" s="732"/>
      <c r="I725" s="755"/>
      <c r="J725" s="755"/>
      <c r="K725" s="755"/>
      <c r="L725" s="755"/>
      <c r="M725" s="755"/>
      <c r="N725" s="755"/>
      <c r="O725" s="755"/>
      <c r="P725" s="755"/>
      <c r="Q725" s="755"/>
      <c r="R725" s="755"/>
      <c r="S725" s="755"/>
      <c r="T725" s="755"/>
      <c r="U725" s="755"/>
      <c r="V725" s="755"/>
      <c r="W725" s="755"/>
      <c r="X725" s="755"/>
      <c r="Y725" s="755"/>
      <c r="Z725" s="755"/>
      <c r="AA725" s="755"/>
      <c r="AB725" s="755"/>
      <c r="AC725" s="755"/>
      <c r="AD725" s="755"/>
      <c r="AE725" s="755"/>
      <c r="AF725" s="755"/>
      <c r="AG725" s="755"/>
      <c r="AH725" s="755"/>
      <c r="AI725" s="755"/>
      <c r="AJ725" s="755"/>
      <c r="AK725" s="755"/>
      <c r="AL725" s="755"/>
      <c r="AM725" s="755"/>
      <c r="AN725" s="755"/>
      <c r="AO725" s="755"/>
      <c r="AP725" s="755"/>
      <c r="AQ725" s="755"/>
      <c r="AR725" s="755"/>
      <c r="AS725" s="755"/>
      <c r="AT725" s="755"/>
      <c r="AU725" s="755"/>
      <c r="AV725" s="755"/>
      <c r="AW725" s="755"/>
      <c r="AX725" s="755"/>
      <c r="AY725" s="755"/>
      <c r="AZ725" s="755"/>
      <c r="BA725" s="755"/>
      <c r="BB725" s="755"/>
      <c r="BC725" s="755"/>
      <c r="BD725" s="755"/>
      <c r="BE725" s="755"/>
      <c r="BF725" s="755"/>
      <c r="BG725" s="755"/>
      <c r="BH725" s="755"/>
      <c r="BI725" s="755"/>
      <c r="BJ725" s="755"/>
      <c r="BK725" s="755"/>
      <c r="BL725" s="755"/>
      <c r="BM725" s="755"/>
      <c r="BN725" s="755"/>
      <c r="BO725" s="755"/>
      <c r="BP725" s="755"/>
      <c r="BQ725" s="755"/>
      <c r="BR725" s="755"/>
      <c r="BS725" s="755"/>
      <c r="BT725" s="755"/>
      <c r="BU725" s="755"/>
      <c r="BV725" s="755"/>
      <c r="BW725" s="755"/>
      <c r="BX725" s="755"/>
      <c r="BY725" s="755"/>
      <c r="BZ725" s="755"/>
      <c r="CA725" s="755"/>
      <c r="CB725" s="755"/>
      <c r="CC725" s="755"/>
      <c r="CD725" s="755"/>
      <c r="CE725" s="755"/>
      <c r="CF725" s="755"/>
      <c r="CG725" s="755"/>
      <c r="CH725" s="755"/>
      <c r="CI725" s="755"/>
      <c r="CJ725" s="755"/>
      <c r="CK725" s="755"/>
      <c r="CL725" s="755"/>
      <c r="CM725" s="755"/>
      <c r="CN725" s="755"/>
      <c r="CO725" s="755"/>
      <c r="CP725" s="755"/>
      <c r="CQ725" s="755"/>
      <c r="CR725" s="755"/>
      <c r="CS725" s="755"/>
      <c r="CT725" s="755"/>
      <c r="CU725" s="755"/>
      <c r="CV725" s="755"/>
      <c r="CW725" s="755"/>
      <c r="CX725" s="755"/>
      <c r="CY725" s="755"/>
      <c r="CZ725" s="755"/>
      <c r="DA725" s="755"/>
      <c r="DB725" s="755"/>
      <c r="DC725" s="755"/>
      <c r="DD725" s="755"/>
      <c r="DE725" s="755"/>
      <c r="DF725" s="755"/>
      <c r="DG725" s="755"/>
      <c r="DH725" s="755"/>
      <c r="DI725" s="755"/>
      <c r="DJ725" s="755"/>
      <c r="DK725" s="755"/>
      <c r="DL725" s="755"/>
      <c r="DM725" s="755"/>
      <c r="DN725" s="755"/>
      <c r="DO725" s="755"/>
      <c r="DP725" s="755"/>
      <c r="DQ725" s="755"/>
      <c r="DR725" s="755"/>
      <c r="DS725" s="755"/>
      <c r="DT725" s="755"/>
      <c r="DU725" s="755"/>
      <c r="DV725" s="755"/>
      <c r="DW725" s="755"/>
      <c r="DX725" s="755"/>
      <c r="DY725" s="755"/>
      <c r="DZ725" s="755"/>
      <c r="EA725" s="755"/>
      <c r="EB725" s="755"/>
      <c r="EC725" s="755"/>
      <c r="ED725" s="755"/>
      <c r="EE725" s="755"/>
      <c r="EF725" s="755"/>
      <c r="EG725" s="755"/>
      <c r="EH725" s="755"/>
      <c r="EI725" s="755"/>
      <c r="EJ725" s="755"/>
      <c r="EK725" s="755"/>
      <c r="EL725" s="755"/>
      <c r="EM725" s="755"/>
      <c r="EN725" s="755"/>
      <c r="EO725" s="755"/>
      <c r="EP725" s="755"/>
      <c r="EQ725" s="755"/>
      <c r="ER725" s="755"/>
      <c r="ES725" s="755"/>
      <c r="ET725" s="755"/>
      <c r="EU725" s="755"/>
      <c r="EV725" s="755"/>
      <c r="EW725" s="755"/>
      <c r="EX725" s="755"/>
      <c r="EY725" s="755"/>
      <c r="EZ725" s="755"/>
      <c r="FA725" s="755"/>
      <c r="FB725" s="755"/>
      <c r="FC725" s="755"/>
      <c r="FD725" s="755"/>
      <c r="FE725" s="755"/>
      <c r="FF725" s="755"/>
      <c r="FG725" s="755"/>
      <c r="FH725" s="755"/>
      <c r="FI725" s="755"/>
      <c r="FJ725" s="755"/>
      <c r="FK725" s="755"/>
      <c r="FL725" s="755"/>
      <c r="FM725" s="755"/>
      <c r="FN725" s="755"/>
      <c r="FO725" s="755"/>
      <c r="FP725" s="755"/>
      <c r="FQ725" s="755"/>
      <c r="FR725" s="755"/>
      <c r="FS725" s="755"/>
      <c r="FT725" s="755"/>
      <c r="FU725" s="755"/>
      <c r="FV725" s="755"/>
      <c r="FW725" s="755"/>
      <c r="FX725" s="755"/>
      <c r="FY725" s="755"/>
      <c r="FZ725" s="755"/>
      <c r="GA725" s="755"/>
      <c r="GB725" s="755"/>
      <c r="GC725" s="755"/>
      <c r="GD725" s="755"/>
      <c r="GE725" s="755"/>
      <c r="GF725" s="755"/>
      <c r="GG725" s="755"/>
      <c r="GH725" s="755"/>
      <c r="GI725" s="755"/>
      <c r="GJ725" s="755"/>
      <c r="GK725" s="755"/>
      <c r="GL725" s="755"/>
      <c r="GM725" s="755"/>
      <c r="GN725" s="755"/>
      <c r="GO725" s="755"/>
      <c r="GP725" s="755"/>
      <c r="GQ725" s="755"/>
      <c r="GR725" s="755"/>
      <c r="GS725" s="755"/>
      <c r="GT725" s="755"/>
      <c r="GU725" s="755"/>
      <c r="GV725" s="755"/>
      <c r="GW725" s="755"/>
      <c r="GX725" s="755"/>
      <c r="GY725" s="755"/>
      <c r="GZ725" s="755"/>
      <c r="HA725" s="755"/>
      <c r="HB725" s="755"/>
      <c r="HC725" s="755"/>
      <c r="HD725" s="755"/>
      <c r="HE725" s="755"/>
      <c r="HF725" s="755"/>
      <c r="HG725" s="755"/>
      <c r="HH725" s="755"/>
      <c r="HI725" s="755"/>
      <c r="HJ725" s="755"/>
      <c r="HK725" s="755"/>
    </row>
    <row r="726" spans="1:219" s="756" customFormat="1" x14ac:dyDescent="0.25">
      <c r="A726" s="732">
        <v>653</v>
      </c>
      <c r="B726" s="730" t="s">
        <v>4734</v>
      </c>
      <c r="C726" s="730" t="s">
        <v>60</v>
      </c>
      <c r="D726" s="730" t="s">
        <v>8</v>
      </c>
      <c r="E726" s="803">
        <v>0</v>
      </c>
      <c r="F726" s="732">
        <v>20</v>
      </c>
      <c r="G726" s="733" t="str">
        <f t="shared" si="13"/>
        <v>Kém</v>
      </c>
      <c r="H726" s="732"/>
      <c r="I726" s="755"/>
      <c r="J726" s="755"/>
      <c r="K726" s="755"/>
      <c r="L726" s="755"/>
      <c r="M726" s="755"/>
      <c r="N726" s="755"/>
      <c r="O726" s="755"/>
      <c r="P726" s="755"/>
      <c r="Q726" s="755"/>
      <c r="R726" s="755"/>
      <c r="S726" s="755"/>
      <c r="T726" s="755"/>
      <c r="U726" s="755"/>
      <c r="V726" s="755"/>
      <c r="W726" s="755"/>
      <c r="X726" s="755"/>
      <c r="Y726" s="755"/>
      <c r="Z726" s="755"/>
      <c r="AA726" s="755"/>
      <c r="AB726" s="755"/>
      <c r="AC726" s="755"/>
      <c r="AD726" s="755"/>
      <c r="AE726" s="755"/>
      <c r="AF726" s="755"/>
      <c r="AG726" s="755"/>
      <c r="AH726" s="755"/>
      <c r="AI726" s="755"/>
      <c r="AJ726" s="755"/>
      <c r="AK726" s="755"/>
      <c r="AL726" s="755"/>
      <c r="AM726" s="755"/>
      <c r="AN726" s="755"/>
      <c r="AO726" s="755"/>
      <c r="AP726" s="755"/>
      <c r="AQ726" s="755"/>
      <c r="AR726" s="755"/>
      <c r="AS726" s="755"/>
      <c r="AT726" s="755"/>
      <c r="AU726" s="755"/>
      <c r="AV726" s="755"/>
      <c r="AW726" s="755"/>
      <c r="AX726" s="755"/>
      <c r="AY726" s="755"/>
      <c r="AZ726" s="755"/>
      <c r="BA726" s="755"/>
      <c r="BB726" s="755"/>
      <c r="BC726" s="755"/>
      <c r="BD726" s="755"/>
      <c r="BE726" s="755"/>
      <c r="BF726" s="755"/>
      <c r="BG726" s="755"/>
      <c r="BH726" s="755"/>
      <c r="BI726" s="755"/>
      <c r="BJ726" s="755"/>
      <c r="BK726" s="755"/>
      <c r="BL726" s="755"/>
      <c r="BM726" s="755"/>
      <c r="BN726" s="755"/>
      <c r="BO726" s="755"/>
      <c r="BP726" s="755"/>
      <c r="BQ726" s="755"/>
      <c r="BR726" s="755"/>
      <c r="BS726" s="755"/>
      <c r="BT726" s="755"/>
      <c r="BU726" s="755"/>
      <c r="BV726" s="755"/>
      <c r="BW726" s="755"/>
      <c r="BX726" s="755"/>
      <c r="BY726" s="755"/>
      <c r="BZ726" s="755"/>
      <c r="CA726" s="755"/>
      <c r="CB726" s="755"/>
      <c r="CC726" s="755"/>
      <c r="CD726" s="755"/>
      <c r="CE726" s="755"/>
      <c r="CF726" s="755"/>
      <c r="CG726" s="755"/>
      <c r="CH726" s="755"/>
      <c r="CI726" s="755"/>
      <c r="CJ726" s="755"/>
      <c r="CK726" s="755"/>
      <c r="CL726" s="755"/>
      <c r="CM726" s="755"/>
      <c r="CN726" s="755"/>
      <c r="CO726" s="755"/>
      <c r="CP726" s="755"/>
      <c r="CQ726" s="755"/>
      <c r="CR726" s="755"/>
      <c r="CS726" s="755"/>
      <c r="CT726" s="755"/>
      <c r="CU726" s="755"/>
      <c r="CV726" s="755"/>
      <c r="CW726" s="755"/>
      <c r="CX726" s="755"/>
      <c r="CY726" s="755"/>
      <c r="CZ726" s="755"/>
      <c r="DA726" s="755"/>
      <c r="DB726" s="755"/>
      <c r="DC726" s="755"/>
      <c r="DD726" s="755"/>
      <c r="DE726" s="755"/>
      <c r="DF726" s="755"/>
      <c r="DG726" s="755"/>
      <c r="DH726" s="755"/>
      <c r="DI726" s="755"/>
      <c r="DJ726" s="755"/>
      <c r="DK726" s="755"/>
      <c r="DL726" s="755"/>
      <c r="DM726" s="755"/>
      <c r="DN726" s="755"/>
      <c r="DO726" s="755"/>
      <c r="DP726" s="755"/>
      <c r="DQ726" s="755"/>
      <c r="DR726" s="755"/>
      <c r="DS726" s="755"/>
      <c r="DT726" s="755"/>
      <c r="DU726" s="755"/>
      <c r="DV726" s="755"/>
      <c r="DW726" s="755"/>
      <c r="DX726" s="755"/>
      <c r="DY726" s="755"/>
      <c r="DZ726" s="755"/>
      <c r="EA726" s="755"/>
      <c r="EB726" s="755"/>
      <c r="EC726" s="755"/>
      <c r="ED726" s="755"/>
      <c r="EE726" s="755"/>
      <c r="EF726" s="755"/>
      <c r="EG726" s="755"/>
      <c r="EH726" s="755"/>
      <c r="EI726" s="755"/>
      <c r="EJ726" s="755"/>
      <c r="EK726" s="755"/>
      <c r="EL726" s="755"/>
      <c r="EM726" s="755"/>
      <c r="EN726" s="755"/>
      <c r="EO726" s="755"/>
      <c r="EP726" s="755"/>
      <c r="EQ726" s="755"/>
      <c r="ER726" s="755"/>
      <c r="ES726" s="755"/>
      <c r="ET726" s="755"/>
      <c r="EU726" s="755"/>
      <c r="EV726" s="755"/>
      <c r="EW726" s="755"/>
      <c r="EX726" s="755"/>
      <c r="EY726" s="755"/>
      <c r="EZ726" s="755"/>
      <c r="FA726" s="755"/>
      <c r="FB726" s="755"/>
      <c r="FC726" s="755"/>
      <c r="FD726" s="755"/>
      <c r="FE726" s="755"/>
      <c r="FF726" s="755"/>
      <c r="FG726" s="755"/>
      <c r="FH726" s="755"/>
      <c r="FI726" s="755"/>
      <c r="FJ726" s="755"/>
      <c r="FK726" s="755"/>
      <c r="FL726" s="755"/>
      <c r="FM726" s="755"/>
      <c r="FN726" s="755"/>
      <c r="FO726" s="755"/>
      <c r="FP726" s="755"/>
      <c r="FQ726" s="755"/>
      <c r="FR726" s="755"/>
      <c r="FS726" s="755"/>
      <c r="FT726" s="755"/>
      <c r="FU726" s="755"/>
      <c r="FV726" s="755"/>
      <c r="FW726" s="755"/>
      <c r="FX726" s="755"/>
      <c r="FY726" s="755"/>
      <c r="FZ726" s="755"/>
      <c r="GA726" s="755"/>
      <c r="GB726" s="755"/>
      <c r="GC726" s="755"/>
      <c r="GD726" s="755"/>
      <c r="GE726" s="755"/>
      <c r="GF726" s="755"/>
      <c r="GG726" s="755"/>
      <c r="GH726" s="755"/>
      <c r="GI726" s="755"/>
      <c r="GJ726" s="755"/>
      <c r="GK726" s="755"/>
      <c r="GL726" s="755"/>
      <c r="GM726" s="755"/>
      <c r="GN726" s="755"/>
      <c r="GO726" s="755"/>
      <c r="GP726" s="755"/>
      <c r="GQ726" s="755"/>
      <c r="GR726" s="755"/>
      <c r="GS726" s="755"/>
      <c r="GT726" s="755"/>
      <c r="GU726" s="755"/>
      <c r="GV726" s="755"/>
      <c r="GW726" s="755"/>
      <c r="GX726" s="755"/>
      <c r="GY726" s="755"/>
      <c r="GZ726" s="755"/>
      <c r="HA726" s="755"/>
      <c r="HB726" s="755"/>
      <c r="HC726" s="755"/>
      <c r="HD726" s="755"/>
      <c r="HE726" s="755"/>
      <c r="HF726" s="755"/>
      <c r="HG726" s="755"/>
      <c r="HH726" s="755"/>
      <c r="HI726" s="755"/>
      <c r="HJ726" s="755"/>
      <c r="HK726" s="755"/>
    </row>
    <row r="727" spans="1:219" s="756" customFormat="1" x14ac:dyDescent="0.25">
      <c r="A727" s="732">
        <v>654</v>
      </c>
      <c r="B727" s="730" t="s">
        <v>4735</v>
      </c>
      <c r="C727" s="730" t="s">
        <v>293</v>
      </c>
      <c r="D727" s="730" t="s">
        <v>8</v>
      </c>
      <c r="E727" s="803">
        <v>1.81</v>
      </c>
      <c r="F727" s="732">
        <v>86</v>
      </c>
      <c r="G727" s="733" t="str">
        <f t="shared" si="13"/>
        <v>Tốt</v>
      </c>
      <c r="H727" s="732"/>
      <c r="I727" s="755"/>
      <c r="J727" s="755"/>
      <c r="K727" s="755"/>
      <c r="L727" s="755"/>
      <c r="M727" s="755"/>
      <c r="N727" s="755"/>
      <c r="O727" s="755"/>
      <c r="P727" s="755"/>
      <c r="Q727" s="755"/>
      <c r="R727" s="755"/>
      <c r="S727" s="755"/>
      <c r="T727" s="755"/>
      <c r="U727" s="755"/>
      <c r="V727" s="755"/>
      <c r="W727" s="755"/>
      <c r="X727" s="755"/>
      <c r="Y727" s="755"/>
      <c r="Z727" s="755"/>
      <c r="AA727" s="755"/>
      <c r="AB727" s="755"/>
      <c r="AC727" s="755"/>
      <c r="AD727" s="755"/>
      <c r="AE727" s="755"/>
      <c r="AF727" s="755"/>
      <c r="AG727" s="755"/>
      <c r="AH727" s="755"/>
      <c r="AI727" s="755"/>
      <c r="AJ727" s="755"/>
      <c r="AK727" s="755"/>
      <c r="AL727" s="755"/>
      <c r="AM727" s="755"/>
      <c r="AN727" s="755"/>
      <c r="AO727" s="755"/>
      <c r="AP727" s="755"/>
      <c r="AQ727" s="755"/>
      <c r="AR727" s="755"/>
      <c r="AS727" s="755"/>
      <c r="AT727" s="755"/>
      <c r="AU727" s="755"/>
      <c r="AV727" s="755"/>
      <c r="AW727" s="755"/>
      <c r="AX727" s="755"/>
      <c r="AY727" s="755"/>
      <c r="AZ727" s="755"/>
      <c r="BA727" s="755"/>
      <c r="BB727" s="755"/>
      <c r="BC727" s="755"/>
      <c r="BD727" s="755"/>
      <c r="BE727" s="755"/>
      <c r="BF727" s="755"/>
      <c r="BG727" s="755"/>
      <c r="BH727" s="755"/>
      <c r="BI727" s="755"/>
      <c r="BJ727" s="755"/>
      <c r="BK727" s="755"/>
      <c r="BL727" s="755"/>
      <c r="BM727" s="755"/>
      <c r="BN727" s="755"/>
      <c r="BO727" s="755"/>
      <c r="BP727" s="755"/>
      <c r="BQ727" s="755"/>
      <c r="BR727" s="755"/>
      <c r="BS727" s="755"/>
      <c r="BT727" s="755"/>
      <c r="BU727" s="755"/>
      <c r="BV727" s="755"/>
      <c r="BW727" s="755"/>
      <c r="BX727" s="755"/>
      <c r="BY727" s="755"/>
      <c r="BZ727" s="755"/>
      <c r="CA727" s="755"/>
      <c r="CB727" s="755"/>
      <c r="CC727" s="755"/>
      <c r="CD727" s="755"/>
      <c r="CE727" s="755"/>
      <c r="CF727" s="755"/>
      <c r="CG727" s="755"/>
      <c r="CH727" s="755"/>
      <c r="CI727" s="755"/>
      <c r="CJ727" s="755"/>
      <c r="CK727" s="755"/>
      <c r="CL727" s="755"/>
      <c r="CM727" s="755"/>
      <c r="CN727" s="755"/>
      <c r="CO727" s="755"/>
      <c r="CP727" s="755"/>
      <c r="CQ727" s="755"/>
      <c r="CR727" s="755"/>
      <c r="CS727" s="755"/>
      <c r="CT727" s="755"/>
      <c r="CU727" s="755"/>
      <c r="CV727" s="755"/>
      <c r="CW727" s="755"/>
      <c r="CX727" s="755"/>
      <c r="CY727" s="755"/>
      <c r="CZ727" s="755"/>
      <c r="DA727" s="755"/>
      <c r="DB727" s="755"/>
      <c r="DC727" s="755"/>
      <c r="DD727" s="755"/>
      <c r="DE727" s="755"/>
      <c r="DF727" s="755"/>
      <c r="DG727" s="755"/>
      <c r="DH727" s="755"/>
      <c r="DI727" s="755"/>
      <c r="DJ727" s="755"/>
      <c r="DK727" s="755"/>
      <c r="DL727" s="755"/>
      <c r="DM727" s="755"/>
      <c r="DN727" s="755"/>
      <c r="DO727" s="755"/>
      <c r="DP727" s="755"/>
      <c r="DQ727" s="755"/>
      <c r="DR727" s="755"/>
      <c r="DS727" s="755"/>
      <c r="DT727" s="755"/>
      <c r="DU727" s="755"/>
      <c r="DV727" s="755"/>
      <c r="DW727" s="755"/>
      <c r="DX727" s="755"/>
      <c r="DY727" s="755"/>
      <c r="DZ727" s="755"/>
      <c r="EA727" s="755"/>
      <c r="EB727" s="755"/>
      <c r="EC727" s="755"/>
      <c r="ED727" s="755"/>
      <c r="EE727" s="755"/>
      <c r="EF727" s="755"/>
      <c r="EG727" s="755"/>
      <c r="EH727" s="755"/>
      <c r="EI727" s="755"/>
      <c r="EJ727" s="755"/>
      <c r="EK727" s="755"/>
      <c r="EL727" s="755"/>
      <c r="EM727" s="755"/>
      <c r="EN727" s="755"/>
      <c r="EO727" s="755"/>
      <c r="EP727" s="755"/>
      <c r="EQ727" s="755"/>
      <c r="ER727" s="755"/>
      <c r="ES727" s="755"/>
      <c r="ET727" s="755"/>
      <c r="EU727" s="755"/>
      <c r="EV727" s="755"/>
      <c r="EW727" s="755"/>
      <c r="EX727" s="755"/>
      <c r="EY727" s="755"/>
      <c r="EZ727" s="755"/>
      <c r="FA727" s="755"/>
      <c r="FB727" s="755"/>
      <c r="FC727" s="755"/>
      <c r="FD727" s="755"/>
      <c r="FE727" s="755"/>
      <c r="FF727" s="755"/>
      <c r="FG727" s="755"/>
      <c r="FH727" s="755"/>
      <c r="FI727" s="755"/>
      <c r="FJ727" s="755"/>
      <c r="FK727" s="755"/>
      <c r="FL727" s="755"/>
      <c r="FM727" s="755"/>
      <c r="FN727" s="755"/>
      <c r="FO727" s="755"/>
      <c r="FP727" s="755"/>
      <c r="FQ727" s="755"/>
      <c r="FR727" s="755"/>
      <c r="FS727" s="755"/>
      <c r="FT727" s="755"/>
      <c r="FU727" s="755"/>
      <c r="FV727" s="755"/>
      <c r="FW727" s="755"/>
      <c r="FX727" s="755"/>
      <c r="FY727" s="755"/>
      <c r="FZ727" s="755"/>
      <c r="GA727" s="755"/>
      <c r="GB727" s="755"/>
      <c r="GC727" s="755"/>
      <c r="GD727" s="755"/>
      <c r="GE727" s="755"/>
      <c r="GF727" s="755"/>
      <c r="GG727" s="755"/>
      <c r="GH727" s="755"/>
      <c r="GI727" s="755"/>
      <c r="GJ727" s="755"/>
      <c r="GK727" s="755"/>
      <c r="GL727" s="755"/>
      <c r="GM727" s="755"/>
      <c r="GN727" s="755"/>
      <c r="GO727" s="755"/>
      <c r="GP727" s="755"/>
      <c r="GQ727" s="755"/>
      <c r="GR727" s="755"/>
      <c r="GS727" s="755"/>
      <c r="GT727" s="755"/>
      <c r="GU727" s="755"/>
      <c r="GV727" s="755"/>
      <c r="GW727" s="755"/>
      <c r="GX727" s="755"/>
      <c r="GY727" s="755"/>
      <c r="GZ727" s="755"/>
      <c r="HA727" s="755"/>
      <c r="HB727" s="755"/>
      <c r="HC727" s="755"/>
      <c r="HD727" s="755"/>
      <c r="HE727" s="755"/>
      <c r="HF727" s="755"/>
      <c r="HG727" s="755"/>
      <c r="HH727" s="755"/>
      <c r="HI727" s="755"/>
      <c r="HJ727" s="755"/>
      <c r="HK727" s="755"/>
    </row>
    <row r="728" spans="1:219" s="756" customFormat="1" x14ac:dyDescent="0.25">
      <c r="A728" s="732">
        <v>655</v>
      </c>
      <c r="B728" s="730" t="s">
        <v>4736</v>
      </c>
      <c r="C728" s="730" t="s">
        <v>519</v>
      </c>
      <c r="D728" s="730" t="s">
        <v>294</v>
      </c>
      <c r="E728" s="803">
        <v>2.44</v>
      </c>
      <c r="F728" s="732">
        <v>91</v>
      </c>
      <c r="G728" s="733" t="str">
        <f t="shared" si="13"/>
        <v>Xuất sắc</v>
      </c>
      <c r="H728" s="732"/>
      <c r="I728" s="755"/>
      <c r="J728" s="755"/>
      <c r="K728" s="755"/>
      <c r="L728" s="755"/>
      <c r="M728" s="755"/>
      <c r="N728" s="755"/>
      <c r="O728" s="755"/>
      <c r="P728" s="755"/>
      <c r="Q728" s="755"/>
      <c r="R728" s="755"/>
      <c r="S728" s="755"/>
      <c r="T728" s="755"/>
      <c r="U728" s="755"/>
      <c r="V728" s="755"/>
      <c r="W728" s="755"/>
      <c r="X728" s="755"/>
      <c r="Y728" s="755"/>
      <c r="Z728" s="755"/>
      <c r="AA728" s="755"/>
      <c r="AB728" s="755"/>
      <c r="AC728" s="755"/>
      <c r="AD728" s="755"/>
      <c r="AE728" s="755"/>
      <c r="AF728" s="755"/>
      <c r="AG728" s="755"/>
      <c r="AH728" s="755"/>
      <c r="AI728" s="755"/>
      <c r="AJ728" s="755"/>
      <c r="AK728" s="755"/>
      <c r="AL728" s="755"/>
      <c r="AM728" s="755"/>
      <c r="AN728" s="755"/>
      <c r="AO728" s="755"/>
      <c r="AP728" s="755"/>
      <c r="AQ728" s="755"/>
      <c r="AR728" s="755"/>
      <c r="AS728" s="755"/>
      <c r="AT728" s="755"/>
      <c r="AU728" s="755"/>
      <c r="AV728" s="755"/>
      <c r="AW728" s="755"/>
      <c r="AX728" s="755"/>
      <c r="AY728" s="755"/>
      <c r="AZ728" s="755"/>
      <c r="BA728" s="755"/>
      <c r="BB728" s="755"/>
      <c r="BC728" s="755"/>
      <c r="BD728" s="755"/>
      <c r="BE728" s="755"/>
      <c r="BF728" s="755"/>
      <c r="BG728" s="755"/>
      <c r="BH728" s="755"/>
      <c r="BI728" s="755"/>
      <c r="BJ728" s="755"/>
      <c r="BK728" s="755"/>
      <c r="BL728" s="755"/>
      <c r="BM728" s="755"/>
      <c r="BN728" s="755"/>
      <c r="BO728" s="755"/>
      <c r="BP728" s="755"/>
      <c r="BQ728" s="755"/>
      <c r="BR728" s="755"/>
      <c r="BS728" s="755"/>
      <c r="BT728" s="755"/>
      <c r="BU728" s="755"/>
      <c r="BV728" s="755"/>
      <c r="BW728" s="755"/>
      <c r="BX728" s="755"/>
      <c r="BY728" s="755"/>
      <c r="BZ728" s="755"/>
      <c r="CA728" s="755"/>
      <c r="CB728" s="755"/>
      <c r="CC728" s="755"/>
      <c r="CD728" s="755"/>
      <c r="CE728" s="755"/>
      <c r="CF728" s="755"/>
      <c r="CG728" s="755"/>
      <c r="CH728" s="755"/>
      <c r="CI728" s="755"/>
      <c r="CJ728" s="755"/>
      <c r="CK728" s="755"/>
      <c r="CL728" s="755"/>
      <c r="CM728" s="755"/>
      <c r="CN728" s="755"/>
      <c r="CO728" s="755"/>
      <c r="CP728" s="755"/>
      <c r="CQ728" s="755"/>
      <c r="CR728" s="755"/>
      <c r="CS728" s="755"/>
      <c r="CT728" s="755"/>
      <c r="CU728" s="755"/>
      <c r="CV728" s="755"/>
      <c r="CW728" s="755"/>
      <c r="CX728" s="755"/>
      <c r="CY728" s="755"/>
      <c r="CZ728" s="755"/>
      <c r="DA728" s="755"/>
      <c r="DB728" s="755"/>
      <c r="DC728" s="755"/>
      <c r="DD728" s="755"/>
      <c r="DE728" s="755"/>
      <c r="DF728" s="755"/>
      <c r="DG728" s="755"/>
      <c r="DH728" s="755"/>
      <c r="DI728" s="755"/>
      <c r="DJ728" s="755"/>
      <c r="DK728" s="755"/>
      <c r="DL728" s="755"/>
      <c r="DM728" s="755"/>
      <c r="DN728" s="755"/>
      <c r="DO728" s="755"/>
      <c r="DP728" s="755"/>
      <c r="DQ728" s="755"/>
      <c r="DR728" s="755"/>
      <c r="DS728" s="755"/>
      <c r="DT728" s="755"/>
      <c r="DU728" s="755"/>
      <c r="DV728" s="755"/>
      <c r="DW728" s="755"/>
      <c r="DX728" s="755"/>
      <c r="DY728" s="755"/>
      <c r="DZ728" s="755"/>
      <c r="EA728" s="755"/>
      <c r="EB728" s="755"/>
      <c r="EC728" s="755"/>
      <c r="ED728" s="755"/>
      <c r="EE728" s="755"/>
      <c r="EF728" s="755"/>
      <c r="EG728" s="755"/>
      <c r="EH728" s="755"/>
      <c r="EI728" s="755"/>
      <c r="EJ728" s="755"/>
      <c r="EK728" s="755"/>
      <c r="EL728" s="755"/>
      <c r="EM728" s="755"/>
      <c r="EN728" s="755"/>
      <c r="EO728" s="755"/>
      <c r="EP728" s="755"/>
      <c r="EQ728" s="755"/>
      <c r="ER728" s="755"/>
      <c r="ES728" s="755"/>
      <c r="ET728" s="755"/>
      <c r="EU728" s="755"/>
      <c r="EV728" s="755"/>
      <c r="EW728" s="755"/>
      <c r="EX728" s="755"/>
      <c r="EY728" s="755"/>
      <c r="EZ728" s="755"/>
      <c r="FA728" s="755"/>
      <c r="FB728" s="755"/>
      <c r="FC728" s="755"/>
      <c r="FD728" s="755"/>
      <c r="FE728" s="755"/>
      <c r="FF728" s="755"/>
      <c r="FG728" s="755"/>
      <c r="FH728" s="755"/>
      <c r="FI728" s="755"/>
      <c r="FJ728" s="755"/>
      <c r="FK728" s="755"/>
      <c r="FL728" s="755"/>
      <c r="FM728" s="755"/>
      <c r="FN728" s="755"/>
      <c r="FO728" s="755"/>
      <c r="FP728" s="755"/>
      <c r="FQ728" s="755"/>
      <c r="FR728" s="755"/>
      <c r="FS728" s="755"/>
      <c r="FT728" s="755"/>
      <c r="FU728" s="755"/>
      <c r="FV728" s="755"/>
      <c r="FW728" s="755"/>
      <c r="FX728" s="755"/>
      <c r="FY728" s="755"/>
      <c r="FZ728" s="755"/>
      <c r="GA728" s="755"/>
      <c r="GB728" s="755"/>
      <c r="GC728" s="755"/>
      <c r="GD728" s="755"/>
      <c r="GE728" s="755"/>
      <c r="GF728" s="755"/>
      <c r="GG728" s="755"/>
      <c r="GH728" s="755"/>
      <c r="GI728" s="755"/>
      <c r="GJ728" s="755"/>
      <c r="GK728" s="755"/>
      <c r="GL728" s="755"/>
      <c r="GM728" s="755"/>
      <c r="GN728" s="755"/>
      <c r="GO728" s="755"/>
      <c r="GP728" s="755"/>
      <c r="GQ728" s="755"/>
      <c r="GR728" s="755"/>
      <c r="GS728" s="755"/>
      <c r="GT728" s="755"/>
      <c r="GU728" s="755"/>
      <c r="GV728" s="755"/>
      <c r="GW728" s="755"/>
      <c r="GX728" s="755"/>
      <c r="GY728" s="755"/>
      <c r="GZ728" s="755"/>
      <c r="HA728" s="755"/>
      <c r="HB728" s="755"/>
      <c r="HC728" s="755"/>
      <c r="HD728" s="755"/>
      <c r="HE728" s="755"/>
      <c r="HF728" s="755"/>
      <c r="HG728" s="755"/>
      <c r="HH728" s="755"/>
      <c r="HI728" s="755"/>
      <c r="HJ728" s="755"/>
      <c r="HK728" s="755"/>
    </row>
    <row r="729" spans="1:219" s="756" customFormat="1" x14ac:dyDescent="0.25">
      <c r="A729" s="732">
        <v>656</v>
      </c>
      <c r="B729" s="730" t="s">
        <v>4737</v>
      </c>
      <c r="C729" s="730" t="s">
        <v>4738</v>
      </c>
      <c r="D729" s="730" t="s">
        <v>294</v>
      </c>
      <c r="E729" s="803">
        <v>2.06</v>
      </c>
      <c r="F729" s="732">
        <v>73</v>
      </c>
      <c r="G729" s="733" t="str">
        <f t="shared" si="13"/>
        <v>Khá</v>
      </c>
      <c r="H729" s="732"/>
      <c r="I729" s="755"/>
      <c r="J729" s="755"/>
      <c r="K729" s="755"/>
      <c r="L729" s="755"/>
      <c r="M729" s="755"/>
      <c r="N729" s="755"/>
      <c r="O729" s="755"/>
      <c r="P729" s="755"/>
      <c r="Q729" s="755"/>
      <c r="R729" s="755"/>
      <c r="S729" s="755"/>
      <c r="T729" s="755"/>
      <c r="U729" s="755"/>
      <c r="V729" s="755"/>
      <c r="W729" s="755"/>
      <c r="X729" s="755"/>
      <c r="Y729" s="755"/>
      <c r="Z729" s="755"/>
      <c r="AA729" s="755"/>
      <c r="AB729" s="755"/>
      <c r="AC729" s="755"/>
      <c r="AD729" s="755"/>
      <c r="AE729" s="755"/>
      <c r="AF729" s="755"/>
      <c r="AG729" s="755"/>
      <c r="AH729" s="755"/>
      <c r="AI729" s="755"/>
      <c r="AJ729" s="755"/>
      <c r="AK729" s="755"/>
      <c r="AL729" s="755"/>
      <c r="AM729" s="755"/>
      <c r="AN729" s="755"/>
      <c r="AO729" s="755"/>
      <c r="AP729" s="755"/>
      <c r="AQ729" s="755"/>
      <c r="AR729" s="755"/>
      <c r="AS729" s="755"/>
      <c r="AT729" s="755"/>
      <c r="AU729" s="755"/>
      <c r="AV729" s="755"/>
      <c r="AW729" s="755"/>
      <c r="AX729" s="755"/>
      <c r="AY729" s="755"/>
      <c r="AZ729" s="755"/>
      <c r="BA729" s="755"/>
      <c r="BB729" s="755"/>
      <c r="BC729" s="755"/>
      <c r="BD729" s="755"/>
      <c r="BE729" s="755"/>
      <c r="BF729" s="755"/>
      <c r="BG729" s="755"/>
      <c r="BH729" s="755"/>
      <c r="BI729" s="755"/>
      <c r="BJ729" s="755"/>
      <c r="BK729" s="755"/>
      <c r="BL729" s="755"/>
      <c r="BM729" s="755"/>
      <c r="BN729" s="755"/>
      <c r="BO729" s="755"/>
      <c r="BP729" s="755"/>
      <c r="BQ729" s="755"/>
      <c r="BR729" s="755"/>
      <c r="BS729" s="755"/>
      <c r="BT729" s="755"/>
      <c r="BU729" s="755"/>
      <c r="BV729" s="755"/>
      <c r="BW729" s="755"/>
      <c r="BX729" s="755"/>
      <c r="BY729" s="755"/>
      <c r="BZ729" s="755"/>
      <c r="CA729" s="755"/>
      <c r="CB729" s="755"/>
      <c r="CC729" s="755"/>
      <c r="CD729" s="755"/>
      <c r="CE729" s="755"/>
      <c r="CF729" s="755"/>
      <c r="CG729" s="755"/>
      <c r="CH729" s="755"/>
      <c r="CI729" s="755"/>
      <c r="CJ729" s="755"/>
      <c r="CK729" s="755"/>
      <c r="CL729" s="755"/>
      <c r="CM729" s="755"/>
      <c r="CN729" s="755"/>
      <c r="CO729" s="755"/>
      <c r="CP729" s="755"/>
      <c r="CQ729" s="755"/>
      <c r="CR729" s="755"/>
      <c r="CS729" s="755"/>
      <c r="CT729" s="755"/>
      <c r="CU729" s="755"/>
      <c r="CV729" s="755"/>
      <c r="CW729" s="755"/>
      <c r="CX729" s="755"/>
      <c r="CY729" s="755"/>
      <c r="CZ729" s="755"/>
      <c r="DA729" s="755"/>
      <c r="DB729" s="755"/>
      <c r="DC729" s="755"/>
      <c r="DD729" s="755"/>
      <c r="DE729" s="755"/>
      <c r="DF729" s="755"/>
      <c r="DG729" s="755"/>
      <c r="DH729" s="755"/>
      <c r="DI729" s="755"/>
      <c r="DJ729" s="755"/>
      <c r="DK729" s="755"/>
      <c r="DL729" s="755"/>
      <c r="DM729" s="755"/>
      <c r="DN729" s="755"/>
      <c r="DO729" s="755"/>
      <c r="DP729" s="755"/>
      <c r="DQ729" s="755"/>
      <c r="DR729" s="755"/>
      <c r="DS729" s="755"/>
      <c r="DT729" s="755"/>
      <c r="DU729" s="755"/>
      <c r="DV729" s="755"/>
      <c r="DW729" s="755"/>
      <c r="DX729" s="755"/>
      <c r="DY729" s="755"/>
      <c r="DZ729" s="755"/>
      <c r="EA729" s="755"/>
      <c r="EB729" s="755"/>
      <c r="EC729" s="755"/>
      <c r="ED729" s="755"/>
      <c r="EE729" s="755"/>
      <c r="EF729" s="755"/>
      <c r="EG729" s="755"/>
      <c r="EH729" s="755"/>
      <c r="EI729" s="755"/>
      <c r="EJ729" s="755"/>
      <c r="EK729" s="755"/>
      <c r="EL729" s="755"/>
      <c r="EM729" s="755"/>
      <c r="EN729" s="755"/>
      <c r="EO729" s="755"/>
      <c r="EP729" s="755"/>
      <c r="EQ729" s="755"/>
      <c r="ER729" s="755"/>
      <c r="ES729" s="755"/>
      <c r="ET729" s="755"/>
      <c r="EU729" s="755"/>
      <c r="EV729" s="755"/>
      <c r="EW729" s="755"/>
      <c r="EX729" s="755"/>
      <c r="EY729" s="755"/>
      <c r="EZ729" s="755"/>
      <c r="FA729" s="755"/>
      <c r="FB729" s="755"/>
      <c r="FC729" s="755"/>
      <c r="FD729" s="755"/>
      <c r="FE729" s="755"/>
      <c r="FF729" s="755"/>
      <c r="FG729" s="755"/>
      <c r="FH729" s="755"/>
      <c r="FI729" s="755"/>
      <c r="FJ729" s="755"/>
      <c r="FK729" s="755"/>
      <c r="FL729" s="755"/>
      <c r="FM729" s="755"/>
      <c r="FN729" s="755"/>
      <c r="FO729" s="755"/>
      <c r="FP729" s="755"/>
      <c r="FQ729" s="755"/>
      <c r="FR729" s="755"/>
      <c r="FS729" s="755"/>
      <c r="FT729" s="755"/>
      <c r="FU729" s="755"/>
      <c r="FV729" s="755"/>
      <c r="FW729" s="755"/>
      <c r="FX729" s="755"/>
      <c r="FY729" s="755"/>
      <c r="FZ729" s="755"/>
      <c r="GA729" s="755"/>
      <c r="GB729" s="755"/>
      <c r="GC729" s="755"/>
      <c r="GD729" s="755"/>
      <c r="GE729" s="755"/>
      <c r="GF729" s="755"/>
      <c r="GG729" s="755"/>
      <c r="GH729" s="755"/>
      <c r="GI729" s="755"/>
      <c r="GJ729" s="755"/>
      <c r="GK729" s="755"/>
      <c r="GL729" s="755"/>
      <c r="GM729" s="755"/>
      <c r="GN729" s="755"/>
      <c r="GO729" s="755"/>
      <c r="GP729" s="755"/>
      <c r="GQ729" s="755"/>
      <c r="GR729" s="755"/>
      <c r="GS729" s="755"/>
      <c r="GT729" s="755"/>
      <c r="GU729" s="755"/>
      <c r="GV729" s="755"/>
      <c r="GW729" s="755"/>
      <c r="GX729" s="755"/>
      <c r="GY729" s="755"/>
      <c r="GZ729" s="755"/>
      <c r="HA729" s="755"/>
      <c r="HB729" s="755"/>
      <c r="HC729" s="755"/>
      <c r="HD729" s="755"/>
      <c r="HE729" s="755"/>
      <c r="HF729" s="755"/>
      <c r="HG729" s="755"/>
      <c r="HH729" s="755"/>
      <c r="HI729" s="755"/>
      <c r="HJ729" s="755"/>
      <c r="HK729" s="755"/>
    </row>
    <row r="730" spans="1:219" s="756" customFormat="1" x14ac:dyDescent="0.25">
      <c r="A730" s="732">
        <v>657</v>
      </c>
      <c r="B730" s="730" t="s">
        <v>4739</v>
      </c>
      <c r="C730" s="730" t="s">
        <v>2284</v>
      </c>
      <c r="D730" s="730" t="s">
        <v>2612</v>
      </c>
      <c r="E730" s="803">
        <v>1.31</v>
      </c>
      <c r="F730" s="732">
        <v>76</v>
      </c>
      <c r="G730" s="733" t="str">
        <f t="shared" si="13"/>
        <v>Khá</v>
      </c>
      <c r="H730" s="732"/>
      <c r="I730" s="755"/>
      <c r="J730" s="755"/>
      <c r="K730" s="755"/>
      <c r="L730" s="755"/>
      <c r="M730" s="755"/>
      <c r="N730" s="755"/>
      <c r="O730" s="755"/>
      <c r="P730" s="755"/>
      <c r="Q730" s="755"/>
      <c r="R730" s="755"/>
      <c r="S730" s="755"/>
      <c r="T730" s="755"/>
      <c r="U730" s="755"/>
      <c r="V730" s="755"/>
      <c r="W730" s="755"/>
      <c r="X730" s="755"/>
      <c r="Y730" s="755"/>
      <c r="Z730" s="755"/>
      <c r="AA730" s="755"/>
      <c r="AB730" s="755"/>
      <c r="AC730" s="755"/>
      <c r="AD730" s="755"/>
      <c r="AE730" s="755"/>
      <c r="AF730" s="755"/>
      <c r="AG730" s="755"/>
      <c r="AH730" s="755"/>
      <c r="AI730" s="755"/>
      <c r="AJ730" s="755"/>
      <c r="AK730" s="755"/>
      <c r="AL730" s="755"/>
      <c r="AM730" s="755"/>
      <c r="AN730" s="755"/>
      <c r="AO730" s="755"/>
      <c r="AP730" s="755"/>
      <c r="AQ730" s="755"/>
      <c r="AR730" s="755"/>
      <c r="AS730" s="755"/>
      <c r="AT730" s="755"/>
      <c r="AU730" s="755"/>
      <c r="AV730" s="755"/>
      <c r="AW730" s="755"/>
      <c r="AX730" s="755"/>
      <c r="AY730" s="755"/>
      <c r="AZ730" s="755"/>
      <c r="BA730" s="755"/>
      <c r="BB730" s="755"/>
      <c r="BC730" s="755"/>
      <c r="BD730" s="755"/>
      <c r="BE730" s="755"/>
      <c r="BF730" s="755"/>
      <c r="BG730" s="755"/>
      <c r="BH730" s="755"/>
      <c r="BI730" s="755"/>
      <c r="BJ730" s="755"/>
      <c r="BK730" s="755"/>
      <c r="BL730" s="755"/>
      <c r="BM730" s="755"/>
      <c r="BN730" s="755"/>
      <c r="BO730" s="755"/>
      <c r="BP730" s="755"/>
      <c r="BQ730" s="755"/>
      <c r="BR730" s="755"/>
      <c r="BS730" s="755"/>
      <c r="BT730" s="755"/>
      <c r="BU730" s="755"/>
      <c r="BV730" s="755"/>
      <c r="BW730" s="755"/>
      <c r="BX730" s="755"/>
      <c r="BY730" s="755"/>
      <c r="BZ730" s="755"/>
      <c r="CA730" s="755"/>
      <c r="CB730" s="755"/>
      <c r="CC730" s="755"/>
      <c r="CD730" s="755"/>
      <c r="CE730" s="755"/>
      <c r="CF730" s="755"/>
      <c r="CG730" s="755"/>
      <c r="CH730" s="755"/>
      <c r="CI730" s="755"/>
      <c r="CJ730" s="755"/>
      <c r="CK730" s="755"/>
      <c r="CL730" s="755"/>
      <c r="CM730" s="755"/>
      <c r="CN730" s="755"/>
      <c r="CO730" s="755"/>
      <c r="CP730" s="755"/>
      <c r="CQ730" s="755"/>
      <c r="CR730" s="755"/>
      <c r="CS730" s="755"/>
      <c r="CT730" s="755"/>
      <c r="CU730" s="755"/>
      <c r="CV730" s="755"/>
      <c r="CW730" s="755"/>
      <c r="CX730" s="755"/>
      <c r="CY730" s="755"/>
      <c r="CZ730" s="755"/>
      <c r="DA730" s="755"/>
      <c r="DB730" s="755"/>
      <c r="DC730" s="755"/>
      <c r="DD730" s="755"/>
      <c r="DE730" s="755"/>
      <c r="DF730" s="755"/>
      <c r="DG730" s="755"/>
      <c r="DH730" s="755"/>
      <c r="DI730" s="755"/>
      <c r="DJ730" s="755"/>
      <c r="DK730" s="755"/>
      <c r="DL730" s="755"/>
      <c r="DM730" s="755"/>
      <c r="DN730" s="755"/>
      <c r="DO730" s="755"/>
      <c r="DP730" s="755"/>
      <c r="DQ730" s="755"/>
      <c r="DR730" s="755"/>
      <c r="DS730" s="755"/>
      <c r="DT730" s="755"/>
      <c r="DU730" s="755"/>
      <c r="DV730" s="755"/>
      <c r="DW730" s="755"/>
      <c r="DX730" s="755"/>
      <c r="DY730" s="755"/>
      <c r="DZ730" s="755"/>
      <c r="EA730" s="755"/>
      <c r="EB730" s="755"/>
      <c r="EC730" s="755"/>
      <c r="ED730" s="755"/>
      <c r="EE730" s="755"/>
      <c r="EF730" s="755"/>
      <c r="EG730" s="755"/>
      <c r="EH730" s="755"/>
      <c r="EI730" s="755"/>
      <c r="EJ730" s="755"/>
      <c r="EK730" s="755"/>
      <c r="EL730" s="755"/>
      <c r="EM730" s="755"/>
      <c r="EN730" s="755"/>
      <c r="EO730" s="755"/>
      <c r="EP730" s="755"/>
      <c r="EQ730" s="755"/>
      <c r="ER730" s="755"/>
      <c r="ES730" s="755"/>
      <c r="ET730" s="755"/>
      <c r="EU730" s="755"/>
      <c r="EV730" s="755"/>
      <c r="EW730" s="755"/>
      <c r="EX730" s="755"/>
      <c r="EY730" s="755"/>
      <c r="EZ730" s="755"/>
      <c r="FA730" s="755"/>
      <c r="FB730" s="755"/>
      <c r="FC730" s="755"/>
      <c r="FD730" s="755"/>
      <c r="FE730" s="755"/>
      <c r="FF730" s="755"/>
      <c r="FG730" s="755"/>
      <c r="FH730" s="755"/>
      <c r="FI730" s="755"/>
      <c r="FJ730" s="755"/>
      <c r="FK730" s="755"/>
      <c r="FL730" s="755"/>
      <c r="FM730" s="755"/>
      <c r="FN730" s="755"/>
      <c r="FO730" s="755"/>
      <c r="FP730" s="755"/>
      <c r="FQ730" s="755"/>
      <c r="FR730" s="755"/>
      <c r="FS730" s="755"/>
      <c r="FT730" s="755"/>
      <c r="FU730" s="755"/>
      <c r="FV730" s="755"/>
      <c r="FW730" s="755"/>
      <c r="FX730" s="755"/>
      <c r="FY730" s="755"/>
      <c r="FZ730" s="755"/>
      <c r="GA730" s="755"/>
      <c r="GB730" s="755"/>
      <c r="GC730" s="755"/>
      <c r="GD730" s="755"/>
      <c r="GE730" s="755"/>
      <c r="GF730" s="755"/>
      <c r="GG730" s="755"/>
      <c r="GH730" s="755"/>
      <c r="GI730" s="755"/>
      <c r="GJ730" s="755"/>
      <c r="GK730" s="755"/>
      <c r="GL730" s="755"/>
      <c r="GM730" s="755"/>
      <c r="GN730" s="755"/>
      <c r="GO730" s="755"/>
      <c r="GP730" s="755"/>
      <c r="GQ730" s="755"/>
      <c r="GR730" s="755"/>
      <c r="GS730" s="755"/>
      <c r="GT730" s="755"/>
      <c r="GU730" s="755"/>
      <c r="GV730" s="755"/>
      <c r="GW730" s="755"/>
      <c r="GX730" s="755"/>
      <c r="GY730" s="755"/>
      <c r="GZ730" s="755"/>
      <c r="HA730" s="755"/>
      <c r="HB730" s="755"/>
      <c r="HC730" s="755"/>
      <c r="HD730" s="755"/>
      <c r="HE730" s="755"/>
      <c r="HF730" s="755"/>
      <c r="HG730" s="755"/>
      <c r="HH730" s="755"/>
      <c r="HI730" s="755"/>
      <c r="HJ730" s="755"/>
      <c r="HK730" s="755"/>
    </row>
    <row r="731" spans="1:219" s="756" customFormat="1" x14ac:dyDescent="0.25">
      <c r="A731" s="732">
        <v>658</v>
      </c>
      <c r="B731" s="730" t="s">
        <v>4740</v>
      </c>
      <c r="C731" s="730" t="s">
        <v>4741</v>
      </c>
      <c r="D731" s="730" t="s">
        <v>202</v>
      </c>
      <c r="E731" s="803">
        <v>1.69</v>
      </c>
      <c r="F731" s="732">
        <v>63</v>
      </c>
      <c r="G731" s="733" t="str">
        <f t="shared" si="13"/>
        <v>Trung bình</v>
      </c>
      <c r="H731" s="732"/>
      <c r="I731" s="755"/>
      <c r="J731" s="755"/>
      <c r="K731" s="755"/>
      <c r="L731" s="755"/>
      <c r="M731" s="755"/>
      <c r="N731" s="755"/>
      <c r="O731" s="755"/>
      <c r="P731" s="755"/>
      <c r="Q731" s="755"/>
      <c r="R731" s="755"/>
      <c r="S731" s="755"/>
      <c r="T731" s="755"/>
      <c r="U731" s="755"/>
      <c r="V731" s="755"/>
      <c r="W731" s="755"/>
      <c r="X731" s="755"/>
      <c r="Y731" s="755"/>
      <c r="Z731" s="755"/>
      <c r="AA731" s="755"/>
      <c r="AB731" s="755"/>
      <c r="AC731" s="755"/>
      <c r="AD731" s="755"/>
      <c r="AE731" s="755"/>
      <c r="AF731" s="755"/>
      <c r="AG731" s="755"/>
      <c r="AH731" s="755"/>
      <c r="AI731" s="755"/>
      <c r="AJ731" s="755"/>
      <c r="AK731" s="755"/>
      <c r="AL731" s="755"/>
      <c r="AM731" s="755"/>
      <c r="AN731" s="755"/>
      <c r="AO731" s="755"/>
      <c r="AP731" s="755"/>
      <c r="AQ731" s="755"/>
      <c r="AR731" s="755"/>
      <c r="AS731" s="755"/>
      <c r="AT731" s="755"/>
      <c r="AU731" s="755"/>
      <c r="AV731" s="755"/>
      <c r="AW731" s="755"/>
      <c r="AX731" s="755"/>
      <c r="AY731" s="755"/>
      <c r="AZ731" s="755"/>
      <c r="BA731" s="755"/>
      <c r="BB731" s="755"/>
      <c r="BC731" s="755"/>
      <c r="BD731" s="755"/>
      <c r="BE731" s="755"/>
      <c r="BF731" s="755"/>
      <c r="BG731" s="755"/>
      <c r="BH731" s="755"/>
      <c r="BI731" s="755"/>
      <c r="BJ731" s="755"/>
      <c r="BK731" s="755"/>
      <c r="BL731" s="755"/>
      <c r="BM731" s="755"/>
      <c r="BN731" s="755"/>
      <c r="BO731" s="755"/>
      <c r="BP731" s="755"/>
      <c r="BQ731" s="755"/>
      <c r="BR731" s="755"/>
      <c r="BS731" s="755"/>
      <c r="BT731" s="755"/>
      <c r="BU731" s="755"/>
      <c r="BV731" s="755"/>
      <c r="BW731" s="755"/>
      <c r="BX731" s="755"/>
      <c r="BY731" s="755"/>
      <c r="BZ731" s="755"/>
      <c r="CA731" s="755"/>
      <c r="CB731" s="755"/>
      <c r="CC731" s="755"/>
      <c r="CD731" s="755"/>
      <c r="CE731" s="755"/>
      <c r="CF731" s="755"/>
      <c r="CG731" s="755"/>
      <c r="CH731" s="755"/>
      <c r="CI731" s="755"/>
      <c r="CJ731" s="755"/>
      <c r="CK731" s="755"/>
      <c r="CL731" s="755"/>
      <c r="CM731" s="755"/>
      <c r="CN731" s="755"/>
      <c r="CO731" s="755"/>
      <c r="CP731" s="755"/>
      <c r="CQ731" s="755"/>
      <c r="CR731" s="755"/>
      <c r="CS731" s="755"/>
      <c r="CT731" s="755"/>
      <c r="CU731" s="755"/>
      <c r="CV731" s="755"/>
      <c r="CW731" s="755"/>
      <c r="CX731" s="755"/>
      <c r="CY731" s="755"/>
      <c r="CZ731" s="755"/>
      <c r="DA731" s="755"/>
      <c r="DB731" s="755"/>
      <c r="DC731" s="755"/>
      <c r="DD731" s="755"/>
      <c r="DE731" s="755"/>
      <c r="DF731" s="755"/>
      <c r="DG731" s="755"/>
      <c r="DH731" s="755"/>
      <c r="DI731" s="755"/>
      <c r="DJ731" s="755"/>
      <c r="DK731" s="755"/>
      <c r="DL731" s="755"/>
      <c r="DM731" s="755"/>
      <c r="DN731" s="755"/>
      <c r="DO731" s="755"/>
      <c r="DP731" s="755"/>
      <c r="DQ731" s="755"/>
      <c r="DR731" s="755"/>
      <c r="DS731" s="755"/>
      <c r="DT731" s="755"/>
      <c r="DU731" s="755"/>
      <c r="DV731" s="755"/>
      <c r="DW731" s="755"/>
      <c r="DX731" s="755"/>
      <c r="DY731" s="755"/>
      <c r="DZ731" s="755"/>
      <c r="EA731" s="755"/>
      <c r="EB731" s="755"/>
      <c r="EC731" s="755"/>
      <c r="ED731" s="755"/>
      <c r="EE731" s="755"/>
      <c r="EF731" s="755"/>
      <c r="EG731" s="755"/>
      <c r="EH731" s="755"/>
      <c r="EI731" s="755"/>
      <c r="EJ731" s="755"/>
      <c r="EK731" s="755"/>
      <c r="EL731" s="755"/>
      <c r="EM731" s="755"/>
      <c r="EN731" s="755"/>
      <c r="EO731" s="755"/>
      <c r="EP731" s="755"/>
      <c r="EQ731" s="755"/>
      <c r="ER731" s="755"/>
      <c r="ES731" s="755"/>
      <c r="ET731" s="755"/>
      <c r="EU731" s="755"/>
      <c r="EV731" s="755"/>
      <c r="EW731" s="755"/>
      <c r="EX731" s="755"/>
      <c r="EY731" s="755"/>
      <c r="EZ731" s="755"/>
      <c r="FA731" s="755"/>
      <c r="FB731" s="755"/>
      <c r="FC731" s="755"/>
      <c r="FD731" s="755"/>
      <c r="FE731" s="755"/>
      <c r="FF731" s="755"/>
      <c r="FG731" s="755"/>
      <c r="FH731" s="755"/>
      <c r="FI731" s="755"/>
      <c r="FJ731" s="755"/>
      <c r="FK731" s="755"/>
      <c r="FL731" s="755"/>
      <c r="FM731" s="755"/>
      <c r="FN731" s="755"/>
      <c r="FO731" s="755"/>
      <c r="FP731" s="755"/>
      <c r="FQ731" s="755"/>
      <c r="FR731" s="755"/>
      <c r="FS731" s="755"/>
      <c r="FT731" s="755"/>
      <c r="FU731" s="755"/>
      <c r="FV731" s="755"/>
      <c r="FW731" s="755"/>
      <c r="FX731" s="755"/>
      <c r="FY731" s="755"/>
      <c r="FZ731" s="755"/>
      <c r="GA731" s="755"/>
      <c r="GB731" s="755"/>
      <c r="GC731" s="755"/>
      <c r="GD731" s="755"/>
      <c r="GE731" s="755"/>
      <c r="GF731" s="755"/>
      <c r="GG731" s="755"/>
      <c r="GH731" s="755"/>
      <c r="GI731" s="755"/>
      <c r="GJ731" s="755"/>
      <c r="GK731" s="755"/>
      <c r="GL731" s="755"/>
      <c r="GM731" s="755"/>
      <c r="GN731" s="755"/>
      <c r="GO731" s="755"/>
      <c r="GP731" s="755"/>
      <c r="GQ731" s="755"/>
      <c r="GR731" s="755"/>
      <c r="GS731" s="755"/>
      <c r="GT731" s="755"/>
      <c r="GU731" s="755"/>
      <c r="GV731" s="755"/>
      <c r="GW731" s="755"/>
      <c r="GX731" s="755"/>
      <c r="GY731" s="755"/>
      <c r="GZ731" s="755"/>
      <c r="HA731" s="755"/>
      <c r="HB731" s="755"/>
      <c r="HC731" s="755"/>
      <c r="HD731" s="755"/>
      <c r="HE731" s="755"/>
      <c r="HF731" s="755"/>
      <c r="HG731" s="755"/>
      <c r="HH731" s="755"/>
      <c r="HI731" s="755"/>
      <c r="HJ731" s="755"/>
      <c r="HK731" s="755"/>
    </row>
    <row r="732" spans="1:219" s="756" customFormat="1" x14ac:dyDescent="0.25">
      <c r="A732" s="732">
        <v>659</v>
      </c>
      <c r="B732" s="730" t="s">
        <v>4742</v>
      </c>
      <c r="C732" s="730" t="s">
        <v>4743</v>
      </c>
      <c r="D732" s="730" t="s">
        <v>202</v>
      </c>
      <c r="E732" s="803">
        <v>1.56</v>
      </c>
      <c r="F732" s="732">
        <v>73</v>
      </c>
      <c r="G732" s="733" t="str">
        <f t="shared" si="13"/>
        <v>Khá</v>
      </c>
      <c r="H732" s="732"/>
      <c r="I732" s="755"/>
      <c r="J732" s="755"/>
      <c r="K732" s="755"/>
      <c r="L732" s="755"/>
      <c r="M732" s="755"/>
      <c r="N732" s="755"/>
      <c r="O732" s="755"/>
      <c r="P732" s="755"/>
      <c r="Q732" s="755"/>
      <c r="R732" s="755"/>
      <c r="S732" s="755"/>
      <c r="T732" s="755"/>
      <c r="U732" s="755"/>
      <c r="V732" s="755"/>
      <c r="W732" s="755"/>
      <c r="X732" s="755"/>
      <c r="Y732" s="755"/>
      <c r="Z732" s="755"/>
      <c r="AA732" s="755"/>
      <c r="AB732" s="755"/>
      <c r="AC732" s="755"/>
      <c r="AD732" s="755"/>
      <c r="AE732" s="755"/>
      <c r="AF732" s="755"/>
      <c r="AG732" s="755"/>
      <c r="AH732" s="755"/>
      <c r="AI732" s="755"/>
      <c r="AJ732" s="755"/>
      <c r="AK732" s="755"/>
      <c r="AL732" s="755"/>
      <c r="AM732" s="755"/>
      <c r="AN732" s="755"/>
      <c r="AO732" s="755"/>
      <c r="AP732" s="755"/>
      <c r="AQ732" s="755"/>
      <c r="AR732" s="755"/>
      <c r="AS732" s="755"/>
      <c r="AT732" s="755"/>
      <c r="AU732" s="755"/>
      <c r="AV732" s="755"/>
      <c r="AW732" s="755"/>
      <c r="AX732" s="755"/>
      <c r="AY732" s="755"/>
      <c r="AZ732" s="755"/>
      <c r="BA732" s="755"/>
      <c r="BB732" s="755"/>
      <c r="BC732" s="755"/>
      <c r="BD732" s="755"/>
      <c r="BE732" s="755"/>
      <c r="BF732" s="755"/>
      <c r="BG732" s="755"/>
      <c r="BH732" s="755"/>
      <c r="BI732" s="755"/>
      <c r="BJ732" s="755"/>
      <c r="BK732" s="755"/>
      <c r="BL732" s="755"/>
      <c r="BM732" s="755"/>
      <c r="BN732" s="755"/>
      <c r="BO732" s="755"/>
      <c r="BP732" s="755"/>
      <c r="BQ732" s="755"/>
      <c r="BR732" s="755"/>
      <c r="BS732" s="755"/>
      <c r="BT732" s="755"/>
      <c r="BU732" s="755"/>
      <c r="BV732" s="755"/>
      <c r="BW732" s="755"/>
      <c r="BX732" s="755"/>
      <c r="BY732" s="755"/>
      <c r="BZ732" s="755"/>
      <c r="CA732" s="755"/>
      <c r="CB732" s="755"/>
      <c r="CC732" s="755"/>
      <c r="CD732" s="755"/>
      <c r="CE732" s="755"/>
      <c r="CF732" s="755"/>
      <c r="CG732" s="755"/>
      <c r="CH732" s="755"/>
      <c r="CI732" s="755"/>
      <c r="CJ732" s="755"/>
      <c r="CK732" s="755"/>
      <c r="CL732" s="755"/>
      <c r="CM732" s="755"/>
      <c r="CN732" s="755"/>
      <c r="CO732" s="755"/>
      <c r="CP732" s="755"/>
      <c r="CQ732" s="755"/>
      <c r="CR732" s="755"/>
      <c r="CS732" s="755"/>
      <c r="CT732" s="755"/>
      <c r="CU732" s="755"/>
      <c r="CV732" s="755"/>
      <c r="CW732" s="755"/>
      <c r="CX732" s="755"/>
      <c r="CY732" s="755"/>
      <c r="CZ732" s="755"/>
      <c r="DA732" s="755"/>
      <c r="DB732" s="755"/>
      <c r="DC732" s="755"/>
      <c r="DD732" s="755"/>
      <c r="DE732" s="755"/>
      <c r="DF732" s="755"/>
      <c r="DG732" s="755"/>
      <c r="DH732" s="755"/>
      <c r="DI732" s="755"/>
      <c r="DJ732" s="755"/>
      <c r="DK732" s="755"/>
      <c r="DL732" s="755"/>
      <c r="DM732" s="755"/>
      <c r="DN732" s="755"/>
      <c r="DO732" s="755"/>
      <c r="DP732" s="755"/>
      <c r="DQ732" s="755"/>
      <c r="DR732" s="755"/>
      <c r="DS732" s="755"/>
      <c r="DT732" s="755"/>
      <c r="DU732" s="755"/>
      <c r="DV732" s="755"/>
      <c r="DW732" s="755"/>
      <c r="DX732" s="755"/>
      <c r="DY732" s="755"/>
      <c r="DZ732" s="755"/>
      <c r="EA732" s="755"/>
      <c r="EB732" s="755"/>
      <c r="EC732" s="755"/>
      <c r="ED732" s="755"/>
      <c r="EE732" s="755"/>
      <c r="EF732" s="755"/>
      <c r="EG732" s="755"/>
      <c r="EH732" s="755"/>
      <c r="EI732" s="755"/>
      <c r="EJ732" s="755"/>
      <c r="EK732" s="755"/>
      <c r="EL732" s="755"/>
      <c r="EM732" s="755"/>
      <c r="EN732" s="755"/>
      <c r="EO732" s="755"/>
      <c r="EP732" s="755"/>
      <c r="EQ732" s="755"/>
      <c r="ER732" s="755"/>
      <c r="ES732" s="755"/>
      <c r="ET732" s="755"/>
      <c r="EU732" s="755"/>
      <c r="EV732" s="755"/>
      <c r="EW732" s="755"/>
      <c r="EX732" s="755"/>
      <c r="EY732" s="755"/>
      <c r="EZ732" s="755"/>
      <c r="FA732" s="755"/>
      <c r="FB732" s="755"/>
      <c r="FC732" s="755"/>
      <c r="FD732" s="755"/>
      <c r="FE732" s="755"/>
      <c r="FF732" s="755"/>
      <c r="FG732" s="755"/>
      <c r="FH732" s="755"/>
      <c r="FI732" s="755"/>
      <c r="FJ732" s="755"/>
      <c r="FK732" s="755"/>
      <c r="FL732" s="755"/>
      <c r="FM732" s="755"/>
      <c r="FN732" s="755"/>
      <c r="FO732" s="755"/>
      <c r="FP732" s="755"/>
      <c r="FQ732" s="755"/>
      <c r="FR732" s="755"/>
      <c r="FS732" s="755"/>
      <c r="FT732" s="755"/>
      <c r="FU732" s="755"/>
      <c r="FV732" s="755"/>
      <c r="FW732" s="755"/>
      <c r="FX732" s="755"/>
      <c r="FY732" s="755"/>
      <c r="FZ732" s="755"/>
      <c r="GA732" s="755"/>
      <c r="GB732" s="755"/>
      <c r="GC732" s="755"/>
      <c r="GD732" s="755"/>
      <c r="GE732" s="755"/>
      <c r="GF732" s="755"/>
      <c r="GG732" s="755"/>
      <c r="GH732" s="755"/>
      <c r="GI732" s="755"/>
      <c r="GJ732" s="755"/>
      <c r="GK732" s="755"/>
      <c r="GL732" s="755"/>
      <c r="GM732" s="755"/>
      <c r="GN732" s="755"/>
      <c r="GO732" s="755"/>
      <c r="GP732" s="755"/>
      <c r="GQ732" s="755"/>
      <c r="GR732" s="755"/>
      <c r="GS732" s="755"/>
      <c r="GT732" s="755"/>
      <c r="GU732" s="755"/>
      <c r="GV732" s="755"/>
      <c r="GW732" s="755"/>
      <c r="GX732" s="755"/>
      <c r="GY732" s="755"/>
      <c r="GZ732" s="755"/>
      <c r="HA732" s="755"/>
      <c r="HB732" s="755"/>
      <c r="HC732" s="755"/>
      <c r="HD732" s="755"/>
      <c r="HE732" s="755"/>
      <c r="HF732" s="755"/>
      <c r="HG732" s="755"/>
      <c r="HH732" s="755"/>
      <c r="HI732" s="755"/>
      <c r="HJ732" s="755"/>
      <c r="HK732" s="755"/>
    </row>
    <row r="733" spans="1:219" s="756" customFormat="1" x14ac:dyDescent="0.25">
      <c r="A733" s="732">
        <v>660</v>
      </c>
      <c r="B733" s="730" t="s">
        <v>4744</v>
      </c>
      <c r="C733" s="730" t="s">
        <v>306</v>
      </c>
      <c r="D733" s="730" t="s">
        <v>202</v>
      </c>
      <c r="E733" s="803">
        <v>1.44</v>
      </c>
      <c r="F733" s="732">
        <v>84</v>
      </c>
      <c r="G733" s="733" t="str">
        <f t="shared" si="13"/>
        <v>Tốt</v>
      </c>
      <c r="H733" s="732"/>
      <c r="I733" s="755"/>
      <c r="J733" s="755"/>
      <c r="K733" s="755"/>
      <c r="L733" s="755"/>
      <c r="M733" s="755"/>
      <c r="N733" s="755"/>
      <c r="O733" s="755"/>
      <c r="P733" s="755"/>
      <c r="Q733" s="755"/>
      <c r="R733" s="755"/>
      <c r="S733" s="755"/>
      <c r="T733" s="755"/>
      <c r="U733" s="755"/>
      <c r="V733" s="755"/>
      <c r="W733" s="755"/>
      <c r="X733" s="755"/>
      <c r="Y733" s="755"/>
      <c r="Z733" s="755"/>
      <c r="AA733" s="755"/>
      <c r="AB733" s="755"/>
      <c r="AC733" s="755"/>
      <c r="AD733" s="755"/>
      <c r="AE733" s="755"/>
      <c r="AF733" s="755"/>
      <c r="AG733" s="755"/>
      <c r="AH733" s="755"/>
      <c r="AI733" s="755"/>
      <c r="AJ733" s="755"/>
      <c r="AK733" s="755"/>
      <c r="AL733" s="755"/>
      <c r="AM733" s="755"/>
      <c r="AN733" s="755"/>
      <c r="AO733" s="755"/>
      <c r="AP733" s="755"/>
      <c r="AQ733" s="755"/>
      <c r="AR733" s="755"/>
      <c r="AS733" s="755"/>
      <c r="AT733" s="755"/>
      <c r="AU733" s="755"/>
      <c r="AV733" s="755"/>
      <c r="AW733" s="755"/>
      <c r="AX733" s="755"/>
      <c r="AY733" s="755"/>
      <c r="AZ733" s="755"/>
      <c r="BA733" s="755"/>
      <c r="BB733" s="755"/>
      <c r="BC733" s="755"/>
      <c r="BD733" s="755"/>
      <c r="BE733" s="755"/>
      <c r="BF733" s="755"/>
      <c r="BG733" s="755"/>
      <c r="BH733" s="755"/>
      <c r="BI733" s="755"/>
      <c r="BJ733" s="755"/>
      <c r="BK733" s="755"/>
      <c r="BL733" s="755"/>
      <c r="BM733" s="755"/>
      <c r="BN733" s="755"/>
      <c r="BO733" s="755"/>
      <c r="BP733" s="755"/>
      <c r="BQ733" s="755"/>
      <c r="BR733" s="755"/>
      <c r="BS733" s="755"/>
      <c r="BT733" s="755"/>
      <c r="BU733" s="755"/>
      <c r="BV733" s="755"/>
      <c r="BW733" s="755"/>
      <c r="BX733" s="755"/>
      <c r="BY733" s="755"/>
      <c r="BZ733" s="755"/>
      <c r="CA733" s="755"/>
      <c r="CB733" s="755"/>
      <c r="CC733" s="755"/>
      <c r="CD733" s="755"/>
      <c r="CE733" s="755"/>
      <c r="CF733" s="755"/>
      <c r="CG733" s="755"/>
      <c r="CH733" s="755"/>
      <c r="CI733" s="755"/>
      <c r="CJ733" s="755"/>
      <c r="CK733" s="755"/>
      <c r="CL733" s="755"/>
      <c r="CM733" s="755"/>
      <c r="CN733" s="755"/>
      <c r="CO733" s="755"/>
      <c r="CP733" s="755"/>
      <c r="CQ733" s="755"/>
      <c r="CR733" s="755"/>
      <c r="CS733" s="755"/>
      <c r="CT733" s="755"/>
      <c r="CU733" s="755"/>
      <c r="CV733" s="755"/>
      <c r="CW733" s="755"/>
      <c r="CX733" s="755"/>
      <c r="CY733" s="755"/>
      <c r="CZ733" s="755"/>
      <c r="DA733" s="755"/>
      <c r="DB733" s="755"/>
      <c r="DC733" s="755"/>
      <c r="DD733" s="755"/>
      <c r="DE733" s="755"/>
      <c r="DF733" s="755"/>
      <c r="DG733" s="755"/>
      <c r="DH733" s="755"/>
      <c r="DI733" s="755"/>
      <c r="DJ733" s="755"/>
      <c r="DK733" s="755"/>
      <c r="DL733" s="755"/>
      <c r="DM733" s="755"/>
      <c r="DN733" s="755"/>
      <c r="DO733" s="755"/>
      <c r="DP733" s="755"/>
      <c r="DQ733" s="755"/>
      <c r="DR733" s="755"/>
      <c r="DS733" s="755"/>
      <c r="DT733" s="755"/>
      <c r="DU733" s="755"/>
      <c r="DV733" s="755"/>
      <c r="DW733" s="755"/>
      <c r="DX733" s="755"/>
      <c r="DY733" s="755"/>
      <c r="DZ733" s="755"/>
      <c r="EA733" s="755"/>
      <c r="EB733" s="755"/>
      <c r="EC733" s="755"/>
      <c r="ED733" s="755"/>
      <c r="EE733" s="755"/>
      <c r="EF733" s="755"/>
      <c r="EG733" s="755"/>
      <c r="EH733" s="755"/>
      <c r="EI733" s="755"/>
      <c r="EJ733" s="755"/>
      <c r="EK733" s="755"/>
      <c r="EL733" s="755"/>
      <c r="EM733" s="755"/>
      <c r="EN733" s="755"/>
      <c r="EO733" s="755"/>
      <c r="EP733" s="755"/>
      <c r="EQ733" s="755"/>
      <c r="ER733" s="755"/>
      <c r="ES733" s="755"/>
      <c r="ET733" s="755"/>
      <c r="EU733" s="755"/>
      <c r="EV733" s="755"/>
      <c r="EW733" s="755"/>
      <c r="EX733" s="755"/>
      <c r="EY733" s="755"/>
      <c r="EZ733" s="755"/>
      <c r="FA733" s="755"/>
      <c r="FB733" s="755"/>
      <c r="FC733" s="755"/>
      <c r="FD733" s="755"/>
      <c r="FE733" s="755"/>
      <c r="FF733" s="755"/>
      <c r="FG733" s="755"/>
      <c r="FH733" s="755"/>
      <c r="FI733" s="755"/>
      <c r="FJ733" s="755"/>
      <c r="FK733" s="755"/>
      <c r="FL733" s="755"/>
      <c r="FM733" s="755"/>
      <c r="FN733" s="755"/>
      <c r="FO733" s="755"/>
      <c r="FP733" s="755"/>
      <c r="FQ733" s="755"/>
      <c r="FR733" s="755"/>
      <c r="FS733" s="755"/>
      <c r="FT733" s="755"/>
      <c r="FU733" s="755"/>
      <c r="FV733" s="755"/>
      <c r="FW733" s="755"/>
      <c r="FX733" s="755"/>
      <c r="FY733" s="755"/>
      <c r="FZ733" s="755"/>
      <c r="GA733" s="755"/>
      <c r="GB733" s="755"/>
      <c r="GC733" s="755"/>
      <c r="GD733" s="755"/>
      <c r="GE733" s="755"/>
      <c r="GF733" s="755"/>
      <c r="GG733" s="755"/>
      <c r="GH733" s="755"/>
      <c r="GI733" s="755"/>
      <c r="GJ733" s="755"/>
      <c r="GK733" s="755"/>
      <c r="GL733" s="755"/>
      <c r="GM733" s="755"/>
      <c r="GN733" s="755"/>
      <c r="GO733" s="755"/>
      <c r="GP733" s="755"/>
      <c r="GQ733" s="755"/>
      <c r="GR733" s="755"/>
      <c r="GS733" s="755"/>
      <c r="GT733" s="755"/>
      <c r="GU733" s="755"/>
      <c r="GV733" s="755"/>
      <c r="GW733" s="755"/>
      <c r="GX733" s="755"/>
      <c r="GY733" s="755"/>
      <c r="GZ733" s="755"/>
      <c r="HA733" s="755"/>
      <c r="HB733" s="755"/>
      <c r="HC733" s="755"/>
      <c r="HD733" s="755"/>
      <c r="HE733" s="755"/>
      <c r="HF733" s="755"/>
      <c r="HG733" s="755"/>
      <c r="HH733" s="755"/>
      <c r="HI733" s="755"/>
      <c r="HJ733" s="755"/>
      <c r="HK733" s="755"/>
    </row>
    <row r="734" spans="1:219" s="756" customFormat="1" x14ac:dyDescent="0.25">
      <c r="A734" s="732">
        <v>661</v>
      </c>
      <c r="B734" s="730" t="s">
        <v>4745</v>
      </c>
      <c r="C734" s="730" t="s">
        <v>4746</v>
      </c>
      <c r="D734" s="730" t="s">
        <v>171</v>
      </c>
      <c r="E734" s="803">
        <v>1.94</v>
      </c>
      <c r="F734" s="732">
        <v>90</v>
      </c>
      <c r="G734" s="733" t="str">
        <f t="shared" si="13"/>
        <v>Xuất sắc</v>
      </c>
      <c r="H734" s="732"/>
      <c r="I734" s="755"/>
      <c r="J734" s="755"/>
      <c r="K734" s="755"/>
      <c r="L734" s="755"/>
      <c r="M734" s="755"/>
      <c r="N734" s="755"/>
      <c r="O734" s="755"/>
      <c r="P734" s="755"/>
      <c r="Q734" s="755"/>
      <c r="R734" s="755"/>
      <c r="S734" s="755"/>
      <c r="T734" s="755"/>
      <c r="U734" s="755"/>
      <c r="V734" s="755"/>
      <c r="W734" s="755"/>
      <c r="X734" s="755"/>
      <c r="Y734" s="755"/>
      <c r="Z734" s="755"/>
      <c r="AA734" s="755"/>
      <c r="AB734" s="755"/>
      <c r="AC734" s="755"/>
      <c r="AD734" s="755"/>
      <c r="AE734" s="755"/>
      <c r="AF734" s="755"/>
      <c r="AG734" s="755"/>
      <c r="AH734" s="755"/>
      <c r="AI734" s="755"/>
      <c r="AJ734" s="755"/>
      <c r="AK734" s="755"/>
      <c r="AL734" s="755"/>
      <c r="AM734" s="755"/>
      <c r="AN734" s="755"/>
      <c r="AO734" s="755"/>
      <c r="AP734" s="755"/>
      <c r="AQ734" s="755"/>
      <c r="AR734" s="755"/>
      <c r="AS734" s="755"/>
      <c r="AT734" s="755"/>
      <c r="AU734" s="755"/>
      <c r="AV734" s="755"/>
      <c r="AW734" s="755"/>
      <c r="AX734" s="755"/>
      <c r="AY734" s="755"/>
      <c r="AZ734" s="755"/>
      <c r="BA734" s="755"/>
      <c r="BB734" s="755"/>
      <c r="BC734" s="755"/>
      <c r="BD734" s="755"/>
      <c r="BE734" s="755"/>
      <c r="BF734" s="755"/>
      <c r="BG734" s="755"/>
      <c r="BH734" s="755"/>
      <c r="BI734" s="755"/>
      <c r="BJ734" s="755"/>
      <c r="BK734" s="755"/>
      <c r="BL734" s="755"/>
      <c r="BM734" s="755"/>
      <c r="BN734" s="755"/>
      <c r="BO734" s="755"/>
      <c r="BP734" s="755"/>
      <c r="BQ734" s="755"/>
      <c r="BR734" s="755"/>
      <c r="BS734" s="755"/>
      <c r="BT734" s="755"/>
      <c r="BU734" s="755"/>
      <c r="BV734" s="755"/>
      <c r="BW734" s="755"/>
      <c r="BX734" s="755"/>
      <c r="BY734" s="755"/>
      <c r="BZ734" s="755"/>
      <c r="CA734" s="755"/>
      <c r="CB734" s="755"/>
      <c r="CC734" s="755"/>
      <c r="CD734" s="755"/>
      <c r="CE734" s="755"/>
      <c r="CF734" s="755"/>
      <c r="CG734" s="755"/>
      <c r="CH734" s="755"/>
      <c r="CI734" s="755"/>
      <c r="CJ734" s="755"/>
      <c r="CK734" s="755"/>
      <c r="CL734" s="755"/>
      <c r="CM734" s="755"/>
      <c r="CN734" s="755"/>
      <c r="CO734" s="755"/>
      <c r="CP734" s="755"/>
      <c r="CQ734" s="755"/>
      <c r="CR734" s="755"/>
      <c r="CS734" s="755"/>
      <c r="CT734" s="755"/>
      <c r="CU734" s="755"/>
      <c r="CV734" s="755"/>
      <c r="CW734" s="755"/>
      <c r="CX734" s="755"/>
      <c r="CY734" s="755"/>
      <c r="CZ734" s="755"/>
      <c r="DA734" s="755"/>
      <c r="DB734" s="755"/>
      <c r="DC734" s="755"/>
      <c r="DD734" s="755"/>
      <c r="DE734" s="755"/>
      <c r="DF734" s="755"/>
      <c r="DG734" s="755"/>
      <c r="DH734" s="755"/>
      <c r="DI734" s="755"/>
      <c r="DJ734" s="755"/>
      <c r="DK734" s="755"/>
      <c r="DL734" s="755"/>
      <c r="DM734" s="755"/>
      <c r="DN734" s="755"/>
      <c r="DO734" s="755"/>
      <c r="DP734" s="755"/>
      <c r="DQ734" s="755"/>
      <c r="DR734" s="755"/>
      <c r="DS734" s="755"/>
      <c r="DT734" s="755"/>
      <c r="DU734" s="755"/>
      <c r="DV734" s="755"/>
      <c r="DW734" s="755"/>
      <c r="DX734" s="755"/>
      <c r="DY734" s="755"/>
      <c r="DZ734" s="755"/>
      <c r="EA734" s="755"/>
      <c r="EB734" s="755"/>
      <c r="EC734" s="755"/>
      <c r="ED734" s="755"/>
      <c r="EE734" s="755"/>
      <c r="EF734" s="755"/>
      <c r="EG734" s="755"/>
      <c r="EH734" s="755"/>
      <c r="EI734" s="755"/>
      <c r="EJ734" s="755"/>
      <c r="EK734" s="755"/>
      <c r="EL734" s="755"/>
      <c r="EM734" s="755"/>
      <c r="EN734" s="755"/>
      <c r="EO734" s="755"/>
      <c r="EP734" s="755"/>
      <c r="EQ734" s="755"/>
      <c r="ER734" s="755"/>
      <c r="ES734" s="755"/>
      <c r="ET734" s="755"/>
      <c r="EU734" s="755"/>
      <c r="EV734" s="755"/>
      <c r="EW734" s="755"/>
      <c r="EX734" s="755"/>
      <c r="EY734" s="755"/>
      <c r="EZ734" s="755"/>
      <c r="FA734" s="755"/>
      <c r="FB734" s="755"/>
      <c r="FC734" s="755"/>
      <c r="FD734" s="755"/>
      <c r="FE734" s="755"/>
      <c r="FF734" s="755"/>
      <c r="FG734" s="755"/>
      <c r="FH734" s="755"/>
      <c r="FI734" s="755"/>
      <c r="FJ734" s="755"/>
      <c r="FK734" s="755"/>
      <c r="FL734" s="755"/>
      <c r="FM734" s="755"/>
      <c r="FN734" s="755"/>
      <c r="FO734" s="755"/>
      <c r="FP734" s="755"/>
      <c r="FQ734" s="755"/>
      <c r="FR734" s="755"/>
      <c r="FS734" s="755"/>
      <c r="FT734" s="755"/>
      <c r="FU734" s="755"/>
      <c r="FV734" s="755"/>
      <c r="FW734" s="755"/>
      <c r="FX734" s="755"/>
      <c r="FY734" s="755"/>
      <c r="FZ734" s="755"/>
      <c r="GA734" s="755"/>
      <c r="GB734" s="755"/>
      <c r="GC734" s="755"/>
      <c r="GD734" s="755"/>
      <c r="GE734" s="755"/>
      <c r="GF734" s="755"/>
      <c r="GG734" s="755"/>
      <c r="GH734" s="755"/>
      <c r="GI734" s="755"/>
      <c r="GJ734" s="755"/>
      <c r="GK734" s="755"/>
      <c r="GL734" s="755"/>
      <c r="GM734" s="755"/>
      <c r="GN734" s="755"/>
      <c r="GO734" s="755"/>
      <c r="GP734" s="755"/>
      <c r="GQ734" s="755"/>
      <c r="GR734" s="755"/>
      <c r="GS734" s="755"/>
      <c r="GT734" s="755"/>
      <c r="GU734" s="755"/>
      <c r="GV734" s="755"/>
      <c r="GW734" s="755"/>
      <c r="GX734" s="755"/>
      <c r="GY734" s="755"/>
      <c r="GZ734" s="755"/>
      <c r="HA734" s="755"/>
      <c r="HB734" s="755"/>
      <c r="HC734" s="755"/>
      <c r="HD734" s="755"/>
      <c r="HE734" s="755"/>
      <c r="HF734" s="755"/>
      <c r="HG734" s="755"/>
      <c r="HH734" s="755"/>
      <c r="HI734" s="755"/>
      <c r="HJ734" s="755"/>
      <c r="HK734" s="755"/>
    </row>
    <row r="735" spans="1:219" s="756" customFormat="1" x14ac:dyDescent="0.25">
      <c r="A735" s="732">
        <v>662</v>
      </c>
      <c r="B735" s="730" t="s">
        <v>4747</v>
      </c>
      <c r="C735" s="730" t="s">
        <v>1980</v>
      </c>
      <c r="D735" s="730" t="s">
        <v>184</v>
      </c>
      <c r="E735" s="803">
        <v>2.44</v>
      </c>
      <c r="F735" s="732">
        <v>85</v>
      </c>
      <c r="G735" s="733" t="str">
        <f t="shared" si="13"/>
        <v>Tốt</v>
      </c>
      <c r="H735" s="733"/>
      <c r="I735" s="755"/>
      <c r="J735" s="755"/>
      <c r="K735" s="755"/>
      <c r="L735" s="755"/>
      <c r="M735" s="755"/>
      <c r="N735" s="755"/>
      <c r="O735" s="755"/>
      <c r="P735" s="755"/>
      <c r="Q735" s="755"/>
      <c r="R735" s="755"/>
      <c r="S735" s="755"/>
      <c r="T735" s="755"/>
      <c r="U735" s="755"/>
      <c r="V735" s="755"/>
      <c r="W735" s="755"/>
      <c r="X735" s="755"/>
      <c r="Y735" s="755"/>
      <c r="Z735" s="755"/>
      <c r="AA735" s="755"/>
      <c r="AB735" s="755"/>
      <c r="AC735" s="755"/>
      <c r="AD735" s="755"/>
      <c r="AE735" s="755"/>
      <c r="AF735" s="755"/>
      <c r="AG735" s="755"/>
      <c r="AH735" s="755"/>
      <c r="AI735" s="755"/>
      <c r="AJ735" s="755"/>
      <c r="AK735" s="755"/>
      <c r="AL735" s="755"/>
      <c r="AM735" s="755"/>
      <c r="AN735" s="755"/>
      <c r="AO735" s="755"/>
      <c r="AP735" s="755"/>
      <c r="AQ735" s="755"/>
      <c r="AR735" s="755"/>
      <c r="AS735" s="755"/>
      <c r="AT735" s="755"/>
      <c r="AU735" s="755"/>
      <c r="AV735" s="755"/>
      <c r="AW735" s="755"/>
      <c r="AX735" s="755"/>
      <c r="AY735" s="755"/>
      <c r="AZ735" s="755"/>
      <c r="BA735" s="755"/>
      <c r="BB735" s="755"/>
      <c r="BC735" s="755"/>
      <c r="BD735" s="755"/>
      <c r="BE735" s="755"/>
      <c r="BF735" s="755"/>
      <c r="BG735" s="755"/>
      <c r="BH735" s="755"/>
      <c r="BI735" s="755"/>
      <c r="BJ735" s="755"/>
      <c r="BK735" s="755"/>
      <c r="BL735" s="755"/>
      <c r="BM735" s="755"/>
      <c r="BN735" s="755"/>
      <c r="BO735" s="755"/>
      <c r="BP735" s="755"/>
      <c r="BQ735" s="755"/>
      <c r="BR735" s="755"/>
      <c r="BS735" s="755"/>
      <c r="BT735" s="755"/>
      <c r="BU735" s="755"/>
      <c r="BV735" s="755"/>
      <c r="BW735" s="755"/>
      <c r="BX735" s="755"/>
      <c r="BY735" s="755"/>
      <c r="BZ735" s="755"/>
      <c r="CA735" s="755"/>
      <c r="CB735" s="755"/>
      <c r="CC735" s="755"/>
      <c r="CD735" s="755"/>
      <c r="CE735" s="755"/>
      <c r="CF735" s="755"/>
      <c r="CG735" s="755"/>
      <c r="CH735" s="755"/>
      <c r="CI735" s="755"/>
      <c r="CJ735" s="755"/>
      <c r="CK735" s="755"/>
      <c r="CL735" s="755"/>
      <c r="CM735" s="755"/>
      <c r="CN735" s="755"/>
      <c r="CO735" s="755"/>
      <c r="CP735" s="755"/>
      <c r="CQ735" s="755"/>
      <c r="CR735" s="755"/>
      <c r="CS735" s="755"/>
      <c r="CT735" s="755"/>
      <c r="CU735" s="755"/>
      <c r="CV735" s="755"/>
      <c r="CW735" s="755"/>
      <c r="CX735" s="755"/>
      <c r="CY735" s="755"/>
      <c r="CZ735" s="755"/>
      <c r="DA735" s="755"/>
      <c r="DB735" s="755"/>
      <c r="DC735" s="755"/>
      <c r="DD735" s="755"/>
      <c r="DE735" s="755"/>
      <c r="DF735" s="755"/>
      <c r="DG735" s="755"/>
      <c r="DH735" s="755"/>
      <c r="DI735" s="755"/>
      <c r="DJ735" s="755"/>
      <c r="DK735" s="755"/>
      <c r="DL735" s="755"/>
      <c r="DM735" s="755"/>
      <c r="DN735" s="755"/>
      <c r="DO735" s="755"/>
      <c r="DP735" s="755"/>
      <c r="DQ735" s="755"/>
      <c r="DR735" s="755"/>
      <c r="DS735" s="755"/>
      <c r="DT735" s="755"/>
      <c r="DU735" s="755"/>
      <c r="DV735" s="755"/>
      <c r="DW735" s="755"/>
      <c r="DX735" s="755"/>
      <c r="DY735" s="755"/>
      <c r="DZ735" s="755"/>
      <c r="EA735" s="755"/>
      <c r="EB735" s="755"/>
      <c r="EC735" s="755"/>
      <c r="ED735" s="755"/>
      <c r="EE735" s="755"/>
      <c r="EF735" s="755"/>
      <c r="EG735" s="755"/>
      <c r="EH735" s="755"/>
      <c r="EI735" s="755"/>
      <c r="EJ735" s="755"/>
      <c r="EK735" s="755"/>
      <c r="EL735" s="755"/>
      <c r="EM735" s="755"/>
      <c r="EN735" s="755"/>
      <c r="EO735" s="755"/>
      <c r="EP735" s="755"/>
      <c r="EQ735" s="755"/>
      <c r="ER735" s="755"/>
      <c r="ES735" s="755"/>
      <c r="ET735" s="755"/>
      <c r="EU735" s="755"/>
      <c r="EV735" s="755"/>
      <c r="EW735" s="755"/>
      <c r="EX735" s="755"/>
      <c r="EY735" s="755"/>
      <c r="EZ735" s="755"/>
      <c r="FA735" s="755"/>
      <c r="FB735" s="755"/>
      <c r="FC735" s="755"/>
      <c r="FD735" s="755"/>
      <c r="FE735" s="755"/>
      <c r="FF735" s="755"/>
      <c r="FG735" s="755"/>
      <c r="FH735" s="755"/>
      <c r="FI735" s="755"/>
      <c r="FJ735" s="755"/>
      <c r="FK735" s="755"/>
      <c r="FL735" s="755"/>
      <c r="FM735" s="755"/>
      <c r="FN735" s="755"/>
      <c r="FO735" s="755"/>
      <c r="FP735" s="755"/>
      <c r="FQ735" s="755"/>
      <c r="FR735" s="755"/>
      <c r="FS735" s="755"/>
      <c r="FT735" s="755"/>
      <c r="FU735" s="755"/>
      <c r="FV735" s="755"/>
      <c r="FW735" s="755"/>
      <c r="FX735" s="755"/>
      <c r="FY735" s="755"/>
      <c r="FZ735" s="755"/>
      <c r="GA735" s="755"/>
      <c r="GB735" s="755"/>
      <c r="GC735" s="755"/>
      <c r="GD735" s="755"/>
      <c r="GE735" s="755"/>
      <c r="GF735" s="755"/>
      <c r="GG735" s="755"/>
      <c r="GH735" s="755"/>
      <c r="GI735" s="755"/>
      <c r="GJ735" s="755"/>
      <c r="GK735" s="755"/>
      <c r="GL735" s="755"/>
      <c r="GM735" s="755"/>
      <c r="GN735" s="755"/>
      <c r="GO735" s="755"/>
      <c r="GP735" s="755"/>
      <c r="GQ735" s="755"/>
      <c r="GR735" s="755"/>
      <c r="GS735" s="755"/>
      <c r="GT735" s="755"/>
      <c r="GU735" s="755"/>
      <c r="GV735" s="755"/>
      <c r="GW735" s="755"/>
      <c r="GX735" s="755"/>
      <c r="GY735" s="755"/>
      <c r="GZ735" s="755"/>
      <c r="HA735" s="755"/>
      <c r="HB735" s="755"/>
      <c r="HC735" s="755"/>
      <c r="HD735" s="755"/>
      <c r="HE735" s="755"/>
      <c r="HF735" s="755"/>
      <c r="HG735" s="755"/>
      <c r="HH735" s="755"/>
      <c r="HI735" s="755"/>
      <c r="HJ735" s="755"/>
      <c r="HK735" s="755"/>
    </row>
    <row r="736" spans="1:219" s="756" customFormat="1" x14ac:dyDescent="0.25">
      <c r="A736" s="732">
        <v>663</v>
      </c>
      <c r="B736" s="730" t="s">
        <v>4748</v>
      </c>
      <c r="C736" s="730" t="s">
        <v>3447</v>
      </c>
      <c r="D736" s="730" t="s">
        <v>4749</v>
      </c>
      <c r="E736" s="803">
        <v>2.63</v>
      </c>
      <c r="F736" s="732">
        <v>86</v>
      </c>
      <c r="G736" s="733" t="str">
        <f t="shared" si="13"/>
        <v>Tốt</v>
      </c>
      <c r="H736" s="732"/>
      <c r="I736" s="755"/>
      <c r="J736" s="755"/>
      <c r="K736" s="755"/>
      <c r="L736" s="755"/>
      <c r="M736" s="755"/>
      <c r="N736" s="755"/>
      <c r="O736" s="755"/>
      <c r="P736" s="755"/>
      <c r="Q736" s="755"/>
      <c r="R736" s="755"/>
      <c r="S736" s="755"/>
      <c r="T736" s="755"/>
      <c r="U736" s="755"/>
      <c r="V736" s="755"/>
      <c r="W736" s="755"/>
      <c r="X736" s="755"/>
      <c r="Y736" s="755"/>
      <c r="Z736" s="755"/>
      <c r="AA736" s="755"/>
      <c r="AB736" s="755"/>
      <c r="AC736" s="755"/>
      <c r="AD736" s="755"/>
      <c r="AE736" s="755"/>
      <c r="AF736" s="755"/>
      <c r="AG736" s="755"/>
      <c r="AH736" s="755"/>
      <c r="AI736" s="755"/>
      <c r="AJ736" s="755"/>
      <c r="AK736" s="755"/>
      <c r="AL736" s="755"/>
      <c r="AM736" s="755"/>
      <c r="AN736" s="755"/>
      <c r="AO736" s="755"/>
      <c r="AP736" s="755"/>
      <c r="AQ736" s="755"/>
      <c r="AR736" s="755"/>
      <c r="AS736" s="755"/>
      <c r="AT736" s="755"/>
      <c r="AU736" s="755"/>
      <c r="AV736" s="755"/>
      <c r="AW736" s="755"/>
      <c r="AX736" s="755"/>
      <c r="AY736" s="755"/>
      <c r="AZ736" s="755"/>
      <c r="BA736" s="755"/>
      <c r="BB736" s="755"/>
      <c r="BC736" s="755"/>
      <c r="BD736" s="755"/>
      <c r="BE736" s="755"/>
      <c r="BF736" s="755"/>
      <c r="BG736" s="755"/>
      <c r="BH736" s="755"/>
      <c r="BI736" s="755"/>
      <c r="BJ736" s="755"/>
      <c r="BK736" s="755"/>
      <c r="BL736" s="755"/>
      <c r="BM736" s="755"/>
      <c r="BN736" s="755"/>
      <c r="BO736" s="755"/>
      <c r="BP736" s="755"/>
      <c r="BQ736" s="755"/>
      <c r="BR736" s="755"/>
      <c r="BS736" s="755"/>
      <c r="BT736" s="755"/>
      <c r="BU736" s="755"/>
      <c r="BV736" s="755"/>
      <c r="BW736" s="755"/>
      <c r="BX736" s="755"/>
      <c r="BY736" s="755"/>
      <c r="BZ736" s="755"/>
      <c r="CA736" s="755"/>
      <c r="CB736" s="755"/>
      <c r="CC736" s="755"/>
      <c r="CD736" s="755"/>
      <c r="CE736" s="755"/>
      <c r="CF736" s="755"/>
      <c r="CG736" s="755"/>
      <c r="CH736" s="755"/>
      <c r="CI736" s="755"/>
      <c r="CJ736" s="755"/>
      <c r="CK736" s="755"/>
      <c r="CL736" s="755"/>
      <c r="CM736" s="755"/>
      <c r="CN736" s="755"/>
      <c r="CO736" s="755"/>
      <c r="CP736" s="755"/>
      <c r="CQ736" s="755"/>
      <c r="CR736" s="755"/>
      <c r="CS736" s="755"/>
      <c r="CT736" s="755"/>
      <c r="CU736" s="755"/>
      <c r="CV736" s="755"/>
      <c r="CW736" s="755"/>
      <c r="CX736" s="755"/>
      <c r="CY736" s="755"/>
      <c r="CZ736" s="755"/>
      <c r="DA736" s="755"/>
      <c r="DB736" s="755"/>
      <c r="DC736" s="755"/>
      <c r="DD736" s="755"/>
      <c r="DE736" s="755"/>
      <c r="DF736" s="755"/>
      <c r="DG736" s="755"/>
      <c r="DH736" s="755"/>
      <c r="DI736" s="755"/>
      <c r="DJ736" s="755"/>
      <c r="DK736" s="755"/>
      <c r="DL736" s="755"/>
      <c r="DM736" s="755"/>
      <c r="DN736" s="755"/>
      <c r="DO736" s="755"/>
      <c r="DP736" s="755"/>
      <c r="DQ736" s="755"/>
      <c r="DR736" s="755"/>
      <c r="DS736" s="755"/>
      <c r="DT736" s="755"/>
      <c r="DU736" s="755"/>
      <c r="DV736" s="755"/>
      <c r="DW736" s="755"/>
      <c r="DX736" s="755"/>
      <c r="DY736" s="755"/>
      <c r="DZ736" s="755"/>
      <c r="EA736" s="755"/>
      <c r="EB736" s="755"/>
      <c r="EC736" s="755"/>
      <c r="ED736" s="755"/>
      <c r="EE736" s="755"/>
      <c r="EF736" s="755"/>
      <c r="EG736" s="755"/>
      <c r="EH736" s="755"/>
      <c r="EI736" s="755"/>
      <c r="EJ736" s="755"/>
      <c r="EK736" s="755"/>
      <c r="EL736" s="755"/>
      <c r="EM736" s="755"/>
      <c r="EN736" s="755"/>
      <c r="EO736" s="755"/>
      <c r="EP736" s="755"/>
      <c r="EQ736" s="755"/>
      <c r="ER736" s="755"/>
      <c r="ES736" s="755"/>
      <c r="ET736" s="755"/>
      <c r="EU736" s="755"/>
      <c r="EV736" s="755"/>
      <c r="EW736" s="755"/>
      <c r="EX736" s="755"/>
      <c r="EY736" s="755"/>
      <c r="EZ736" s="755"/>
      <c r="FA736" s="755"/>
      <c r="FB736" s="755"/>
      <c r="FC736" s="755"/>
      <c r="FD736" s="755"/>
      <c r="FE736" s="755"/>
      <c r="FF736" s="755"/>
      <c r="FG736" s="755"/>
      <c r="FH736" s="755"/>
      <c r="FI736" s="755"/>
      <c r="FJ736" s="755"/>
      <c r="FK736" s="755"/>
      <c r="FL736" s="755"/>
      <c r="FM736" s="755"/>
      <c r="FN736" s="755"/>
      <c r="FO736" s="755"/>
      <c r="FP736" s="755"/>
      <c r="FQ736" s="755"/>
      <c r="FR736" s="755"/>
      <c r="FS736" s="755"/>
      <c r="FT736" s="755"/>
      <c r="FU736" s="755"/>
      <c r="FV736" s="755"/>
      <c r="FW736" s="755"/>
      <c r="FX736" s="755"/>
      <c r="FY736" s="755"/>
      <c r="FZ736" s="755"/>
      <c r="GA736" s="755"/>
      <c r="GB736" s="755"/>
      <c r="GC736" s="755"/>
      <c r="GD736" s="755"/>
      <c r="GE736" s="755"/>
      <c r="GF736" s="755"/>
      <c r="GG736" s="755"/>
      <c r="GH736" s="755"/>
      <c r="GI736" s="755"/>
      <c r="GJ736" s="755"/>
      <c r="GK736" s="755"/>
      <c r="GL736" s="755"/>
      <c r="GM736" s="755"/>
      <c r="GN736" s="755"/>
      <c r="GO736" s="755"/>
      <c r="GP736" s="755"/>
      <c r="GQ736" s="755"/>
      <c r="GR736" s="755"/>
      <c r="GS736" s="755"/>
      <c r="GT736" s="755"/>
      <c r="GU736" s="755"/>
      <c r="GV736" s="755"/>
      <c r="GW736" s="755"/>
      <c r="GX736" s="755"/>
      <c r="GY736" s="755"/>
      <c r="GZ736" s="755"/>
      <c r="HA736" s="755"/>
      <c r="HB736" s="755"/>
      <c r="HC736" s="755"/>
      <c r="HD736" s="755"/>
      <c r="HE736" s="755"/>
      <c r="HF736" s="755"/>
      <c r="HG736" s="755"/>
      <c r="HH736" s="755"/>
      <c r="HI736" s="755"/>
      <c r="HJ736" s="755"/>
      <c r="HK736" s="755"/>
    </row>
    <row r="737" spans="1:219" s="756" customFormat="1" x14ac:dyDescent="0.25">
      <c r="A737" s="732">
        <v>664</v>
      </c>
      <c r="B737" s="730" t="s">
        <v>4750</v>
      </c>
      <c r="C737" s="730" t="s">
        <v>493</v>
      </c>
      <c r="D737" s="730" t="s">
        <v>157</v>
      </c>
      <c r="E737" s="803">
        <v>2.08</v>
      </c>
      <c r="F737" s="732">
        <v>92</v>
      </c>
      <c r="G737" s="733" t="str">
        <f t="shared" si="13"/>
        <v>Xuất sắc</v>
      </c>
      <c r="H737" s="732"/>
      <c r="I737" s="755"/>
      <c r="J737" s="755"/>
      <c r="K737" s="755"/>
      <c r="L737" s="755"/>
      <c r="M737" s="755"/>
      <c r="N737" s="755"/>
      <c r="O737" s="755"/>
      <c r="P737" s="755"/>
      <c r="Q737" s="755"/>
      <c r="R737" s="755"/>
      <c r="S737" s="755"/>
      <c r="T737" s="755"/>
      <c r="U737" s="755"/>
      <c r="V737" s="755"/>
      <c r="W737" s="755"/>
      <c r="X737" s="755"/>
      <c r="Y737" s="755"/>
      <c r="Z737" s="755"/>
      <c r="AA737" s="755"/>
      <c r="AB737" s="755"/>
      <c r="AC737" s="755"/>
      <c r="AD737" s="755"/>
      <c r="AE737" s="755"/>
      <c r="AF737" s="755"/>
      <c r="AG737" s="755"/>
      <c r="AH737" s="755"/>
      <c r="AI737" s="755"/>
      <c r="AJ737" s="755"/>
      <c r="AK737" s="755"/>
      <c r="AL737" s="755"/>
      <c r="AM737" s="755"/>
      <c r="AN737" s="755"/>
      <c r="AO737" s="755"/>
      <c r="AP737" s="755"/>
      <c r="AQ737" s="755"/>
      <c r="AR737" s="755"/>
      <c r="AS737" s="755"/>
      <c r="AT737" s="755"/>
      <c r="AU737" s="755"/>
      <c r="AV737" s="755"/>
      <c r="AW737" s="755"/>
      <c r="AX737" s="755"/>
      <c r="AY737" s="755"/>
      <c r="AZ737" s="755"/>
      <c r="BA737" s="755"/>
      <c r="BB737" s="755"/>
      <c r="BC737" s="755"/>
      <c r="BD737" s="755"/>
      <c r="BE737" s="755"/>
      <c r="BF737" s="755"/>
      <c r="BG737" s="755"/>
      <c r="BH737" s="755"/>
      <c r="BI737" s="755"/>
      <c r="BJ737" s="755"/>
      <c r="BK737" s="755"/>
      <c r="BL737" s="755"/>
      <c r="BM737" s="755"/>
      <c r="BN737" s="755"/>
      <c r="BO737" s="755"/>
      <c r="BP737" s="755"/>
      <c r="BQ737" s="755"/>
      <c r="BR737" s="755"/>
      <c r="BS737" s="755"/>
      <c r="BT737" s="755"/>
      <c r="BU737" s="755"/>
      <c r="BV737" s="755"/>
      <c r="BW737" s="755"/>
      <c r="BX737" s="755"/>
      <c r="BY737" s="755"/>
      <c r="BZ737" s="755"/>
      <c r="CA737" s="755"/>
      <c r="CB737" s="755"/>
      <c r="CC737" s="755"/>
      <c r="CD737" s="755"/>
      <c r="CE737" s="755"/>
      <c r="CF737" s="755"/>
      <c r="CG737" s="755"/>
      <c r="CH737" s="755"/>
      <c r="CI737" s="755"/>
      <c r="CJ737" s="755"/>
      <c r="CK737" s="755"/>
      <c r="CL737" s="755"/>
      <c r="CM737" s="755"/>
      <c r="CN737" s="755"/>
      <c r="CO737" s="755"/>
      <c r="CP737" s="755"/>
      <c r="CQ737" s="755"/>
      <c r="CR737" s="755"/>
      <c r="CS737" s="755"/>
      <c r="CT737" s="755"/>
      <c r="CU737" s="755"/>
      <c r="CV737" s="755"/>
      <c r="CW737" s="755"/>
      <c r="CX737" s="755"/>
      <c r="CY737" s="755"/>
      <c r="CZ737" s="755"/>
      <c r="DA737" s="755"/>
      <c r="DB737" s="755"/>
      <c r="DC737" s="755"/>
      <c r="DD737" s="755"/>
      <c r="DE737" s="755"/>
      <c r="DF737" s="755"/>
      <c r="DG737" s="755"/>
      <c r="DH737" s="755"/>
      <c r="DI737" s="755"/>
      <c r="DJ737" s="755"/>
      <c r="DK737" s="755"/>
      <c r="DL737" s="755"/>
      <c r="DM737" s="755"/>
      <c r="DN737" s="755"/>
      <c r="DO737" s="755"/>
      <c r="DP737" s="755"/>
      <c r="DQ737" s="755"/>
      <c r="DR737" s="755"/>
      <c r="DS737" s="755"/>
      <c r="DT737" s="755"/>
      <c r="DU737" s="755"/>
      <c r="DV737" s="755"/>
      <c r="DW737" s="755"/>
      <c r="DX737" s="755"/>
      <c r="DY737" s="755"/>
      <c r="DZ737" s="755"/>
      <c r="EA737" s="755"/>
      <c r="EB737" s="755"/>
      <c r="EC737" s="755"/>
      <c r="ED737" s="755"/>
      <c r="EE737" s="755"/>
      <c r="EF737" s="755"/>
      <c r="EG737" s="755"/>
      <c r="EH737" s="755"/>
      <c r="EI737" s="755"/>
      <c r="EJ737" s="755"/>
      <c r="EK737" s="755"/>
      <c r="EL737" s="755"/>
      <c r="EM737" s="755"/>
      <c r="EN737" s="755"/>
      <c r="EO737" s="755"/>
      <c r="EP737" s="755"/>
      <c r="EQ737" s="755"/>
      <c r="ER737" s="755"/>
      <c r="ES737" s="755"/>
      <c r="ET737" s="755"/>
      <c r="EU737" s="755"/>
      <c r="EV737" s="755"/>
      <c r="EW737" s="755"/>
      <c r="EX737" s="755"/>
      <c r="EY737" s="755"/>
      <c r="EZ737" s="755"/>
      <c r="FA737" s="755"/>
      <c r="FB737" s="755"/>
      <c r="FC737" s="755"/>
      <c r="FD737" s="755"/>
      <c r="FE737" s="755"/>
      <c r="FF737" s="755"/>
      <c r="FG737" s="755"/>
      <c r="FH737" s="755"/>
      <c r="FI737" s="755"/>
      <c r="FJ737" s="755"/>
      <c r="FK737" s="755"/>
      <c r="FL737" s="755"/>
      <c r="FM737" s="755"/>
      <c r="FN737" s="755"/>
      <c r="FO737" s="755"/>
      <c r="FP737" s="755"/>
      <c r="FQ737" s="755"/>
      <c r="FR737" s="755"/>
      <c r="FS737" s="755"/>
      <c r="FT737" s="755"/>
      <c r="FU737" s="755"/>
      <c r="FV737" s="755"/>
      <c r="FW737" s="755"/>
      <c r="FX737" s="755"/>
      <c r="FY737" s="755"/>
      <c r="FZ737" s="755"/>
      <c r="GA737" s="755"/>
      <c r="GB737" s="755"/>
      <c r="GC737" s="755"/>
      <c r="GD737" s="755"/>
      <c r="GE737" s="755"/>
      <c r="GF737" s="755"/>
      <c r="GG737" s="755"/>
      <c r="GH737" s="755"/>
      <c r="GI737" s="755"/>
      <c r="GJ737" s="755"/>
      <c r="GK737" s="755"/>
      <c r="GL737" s="755"/>
      <c r="GM737" s="755"/>
      <c r="GN737" s="755"/>
      <c r="GO737" s="755"/>
      <c r="GP737" s="755"/>
      <c r="GQ737" s="755"/>
      <c r="GR737" s="755"/>
      <c r="GS737" s="755"/>
      <c r="GT737" s="755"/>
      <c r="GU737" s="755"/>
      <c r="GV737" s="755"/>
      <c r="GW737" s="755"/>
      <c r="GX737" s="755"/>
      <c r="GY737" s="755"/>
      <c r="GZ737" s="755"/>
      <c r="HA737" s="755"/>
      <c r="HB737" s="755"/>
      <c r="HC737" s="755"/>
      <c r="HD737" s="755"/>
      <c r="HE737" s="755"/>
      <c r="HF737" s="755"/>
      <c r="HG737" s="755"/>
      <c r="HH737" s="755"/>
      <c r="HI737" s="755"/>
      <c r="HJ737" s="755"/>
      <c r="HK737" s="755"/>
    </row>
    <row r="738" spans="1:219" s="756" customFormat="1" x14ac:dyDescent="0.25">
      <c r="A738" s="732">
        <v>665</v>
      </c>
      <c r="B738" s="841" t="s">
        <v>4751</v>
      </c>
      <c r="C738" s="841" t="s">
        <v>2890</v>
      </c>
      <c r="D738" s="841" t="s">
        <v>9</v>
      </c>
      <c r="E738" s="803">
        <v>1.25</v>
      </c>
      <c r="F738" s="732">
        <v>82</v>
      </c>
      <c r="G738" s="733" t="str">
        <f t="shared" si="13"/>
        <v>Tốt</v>
      </c>
      <c r="H738" s="732"/>
      <c r="I738" s="755"/>
      <c r="J738" s="755"/>
      <c r="K738" s="755"/>
      <c r="L738" s="755"/>
      <c r="M738" s="755"/>
      <c r="N738" s="755"/>
      <c r="O738" s="755"/>
      <c r="P738" s="755"/>
      <c r="Q738" s="755"/>
      <c r="R738" s="755"/>
      <c r="S738" s="755"/>
      <c r="T738" s="755"/>
      <c r="U738" s="755"/>
      <c r="V738" s="755"/>
      <c r="W738" s="755"/>
      <c r="X738" s="755"/>
      <c r="Y738" s="755"/>
      <c r="Z738" s="755"/>
      <c r="AA738" s="755"/>
      <c r="AB738" s="755"/>
      <c r="AC738" s="755"/>
      <c r="AD738" s="755"/>
      <c r="AE738" s="755"/>
      <c r="AF738" s="755"/>
      <c r="AG738" s="755"/>
      <c r="AH738" s="755"/>
      <c r="AI738" s="755"/>
      <c r="AJ738" s="755"/>
      <c r="AK738" s="755"/>
      <c r="AL738" s="755"/>
      <c r="AM738" s="755"/>
      <c r="AN738" s="755"/>
      <c r="AO738" s="755"/>
      <c r="AP738" s="755"/>
      <c r="AQ738" s="755"/>
      <c r="AR738" s="755"/>
      <c r="AS738" s="755"/>
      <c r="AT738" s="755"/>
      <c r="AU738" s="755"/>
      <c r="AV738" s="755"/>
      <c r="AW738" s="755"/>
      <c r="AX738" s="755"/>
      <c r="AY738" s="755"/>
      <c r="AZ738" s="755"/>
      <c r="BA738" s="755"/>
      <c r="BB738" s="755"/>
      <c r="BC738" s="755"/>
      <c r="BD738" s="755"/>
      <c r="BE738" s="755"/>
      <c r="BF738" s="755"/>
      <c r="BG738" s="755"/>
      <c r="BH738" s="755"/>
      <c r="BI738" s="755"/>
      <c r="BJ738" s="755"/>
      <c r="BK738" s="755"/>
      <c r="BL738" s="755"/>
      <c r="BM738" s="755"/>
      <c r="BN738" s="755"/>
      <c r="BO738" s="755"/>
      <c r="BP738" s="755"/>
      <c r="BQ738" s="755"/>
      <c r="BR738" s="755"/>
      <c r="BS738" s="755"/>
      <c r="BT738" s="755"/>
      <c r="BU738" s="755"/>
      <c r="BV738" s="755"/>
      <c r="BW738" s="755"/>
      <c r="BX738" s="755"/>
      <c r="BY738" s="755"/>
      <c r="BZ738" s="755"/>
      <c r="CA738" s="755"/>
      <c r="CB738" s="755"/>
      <c r="CC738" s="755"/>
      <c r="CD738" s="755"/>
      <c r="CE738" s="755"/>
      <c r="CF738" s="755"/>
      <c r="CG738" s="755"/>
      <c r="CH738" s="755"/>
      <c r="CI738" s="755"/>
      <c r="CJ738" s="755"/>
      <c r="CK738" s="755"/>
      <c r="CL738" s="755"/>
      <c r="CM738" s="755"/>
      <c r="CN738" s="755"/>
      <c r="CO738" s="755"/>
      <c r="CP738" s="755"/>
      <c r="CQ738" s="755"/>
      <c r="CR738" s="755"/>
      <c r="CS738" s="755"/>
      <c r="CT738" s="755"/>
      <c r="CU738" s="755"/>
      <c r="CV738" s="755"/>
      <c r="CW738" s="755"/>
      <c r="CX738" s="755"/>
      <c r="CY738" s="755"/>
      <c r="CZ738" s="755"/>
      <c r="DA738" s="755"/>
      <c r="DB738" s="755"/>
      <c r="DC738" s="755"/>
      <c r="DD738" s="755"/>
      <c r="DE738" s="755"/>
      <c r="DF738" s="755"/>
      <c r="DG738" s="755"/>
      <c r="DH738" s="755"/>
      <c r="DI738" s="755"/>
      <c r="DJ738" s="755"/>
      <c r="DK738" s="755"/>
      <c r="DL738" s="755"/>
      <c r="DM738" s="755"/>
      <c r="DN738" s="755"/>
      <c r="DO738" s="755"/>
      <c r="DP738" s="755"/>
      <c r="DQ738" s="755"/>
      <c r="DR738" s="755"/>
      <c r="DS738" s="755"/>
      <c r="DT738" s="755"/>
      <c r="DU738" s="755"/>
      <c r="DV738" s="755"/>
      <c r="DW738" s="755"/>
      <c r="DX738" s="755"/>
      <c r="DY738" s="755"/>
      <c r="DZ738" s="755"/>
      <c r="EA738" s="755"/>
      <c r="EB738" s="755"/>
      <c r="EC738" s="755"/>
      <c r="ED738" s="755"/>
      <c r="EE738" s="755"/>
      <c r="EF738" s="755"/>
      <c r="EG738" s="755"/>
      <c r="EH738" s="755"/>
      <c r="EI738" s="755"/>
      <c r="EJ738" s="755"/>
      <c r="EK738" s="755"/>
      <c r="EL738" s="755"/>
      <c r="EM738" s="755"/>
      <c r="EN738" s="755"/>
      <c r="EO738" s="755"/>
      <c r="EP738" s="755"/>
      <c r="EQ738" s="755"/>
      <c r="ER738" s="755"/>
      <c r="ES738" s="755"/>
      <c r="ET738" s="755"/>
      <c r="EU738" s="755"/>
      <c r="EV738" s="755"/>
      <c r="EW738" s="755"/>
      <c r="EX738" s="755"/>
      <c r="EY738" s="755"/>
      <c r="EZ738" s="755"/>
      <c r="FA738" s="755"/>
      <c r="FB738" s="755"/>
      <c r="FC738" s="755"/>
      <c r="FD738" s="755"/>
      <c r="FE738" s="755"/>
      <c r="FF738" s="755"/>
      <c r="FG738" s="755"/>
      <c r="FH738" s="755"/>
      <c r="FI738" s="755"/>
      <c r="FJ738" s="755"/>
      <c r="FK738" s="755"/>
      <c r="FL738" s="755"/>
      <c r="FM738" s="755"/>
      <c r="FN738" s="755"/>
      <c r="FO738" s="755"/>
      <c r="FP738" s="755"/>
      <c r="FQ738" s="755"/>
      <c r="FR738" s="755"/>
      <c r="FS738" s="755"/>
      <c r="FT738" s="755"/>
      <c r="FU738" s="755"/>
      <c r="FV738" s="755"/>
      <c r="FW738" s="755"/>
      <c r="FX738" s="755"/>
      <c r="FY738" s="755"/>
      <c r="FZ738" s="755"/>
      <c r="GA738" s="755"/>
      <c r="GB738" s="755"/>
      <c r="GC738" s="755"/>
      <c r="GD738" s="755"/>
      <c r="GE738" s="755"/>
      <c r="GF738" s="755"/>
      <c r="GG738" s="755"/>
      <c r="GH738" s="755"/>
      <c r="GI738" s="755"/>
      <c r="GJ738" s="755"/>
      <c r="GK738" s="755"/>
      <c r="GL738" s="755"/>
      <c r="GM738" s="755"/>
      <c r="GN738" s="755"/>
      <c r="GO738" s="755"/>
      <c r="GP738" s="755"/>
      <c r="GQ738" s="755"/>
      <c r="GR738" s="755"/>
      <c r="GS738" s="755"/>
      <c r="GT738" s="755"/>
      <c r="GU738" s="755"/>
      <c r="GV738" s="755"/>
      <c r="GW738" s="755"/>
      <c r="GX738" s="755"/>
      <c r="GY738" s="755"/>
      <c r="GZ738" s="755"/>
      <c r="HA738" s="755"/>
      <c r="HB738" s="755"/>
      <c r="HC738" s="755"/>
      <c r="HD738" s="755"/>
      <c r="HE738" s="755"/>
      <c r="HF738" s="755"/>
      <c r="HG738" s="755"/>
      <c r="HH738" s="755"/>
      <c r="HI738" s="755"/>
      <c r="HJ738" s="755"/>
      <c r="HK738" s="755"/>
    </row>
    <row r="739" spans="1:219" s="756" customFormat="1" x14ac:dyDescent="0.25">
      <c r="A739" s="732">
        <v>666</v>
      </c>
      <c r="B739" s="730" t="s">
        <v>4752</v>
      </c>
      <c r="C739" s="730" t="s">
        <v>2862</v>
      </c>
      <c r="D739" s="730" t="s">
        <v>339</v>
      </c>
      <c r="E739" s="803">
        <v>1.63</v>
      </c>
      <c r="F739" s="732">
        <v>88</v>
      </c>
      <c r="G739" s="733" t="str">
        <f t="shared" si="13"/>
        <v>Tốt</v>
      </c>
      <c r="H739" s="732"/>
      <c r="I739" s="755"/>
      <c r="J739" s="755"/>
      <c r="K739" s="755"/>
      <c r="L739" s="755"/>
      <c r="M739" s="755"/>
      <c r="N739" s="755"/>
      <c r="O739" s="755"/>
      <c r="P739" s="755"/>
      <c r="Q739" s="755"/>
      <c r="R739" s="755"/>
      <c r="S739" s="755"/>
      <c r="T739" s="755"/>
      <c r="U739" s="755"/>
      <c r="V739" s="755"/>
      <c r="W739" s="755"/>
      <c r="X739" s="755"/>
      <c r="Y739" s="755"/>
      <c r="Z739" s="755"/>
      <c r="AA739" s="755"/>
      <c r="AB739" s="755"/>
      <c r="AC739" s="755"/>
      <c r="AD739" s="755"/>
      <c r="AE739" s="755"/>
      <c r="AF739" s="755"/>
      <c r="AG739" s="755"/>
      <c r="AH739" s="755"/>
      <c r="AI739" s="755"/>
      <c r="AJ739" s="755"/>
      <c r="AK739" s="755"/>
      <c r="AL739" s="755"/>
      <c r="AM739" s="755"/>
      <c r="AN739" s="755"/>
      <c r="AO739" s="755"/>
      <c r="AP739" s="755"/>
      <c r="AQ739" s="755"/>
      <c r="AR739" s="755"/>
      <c r="AS739" s="755"/>
      <c r="AT739" s="755"/>
      <c r="AU739" s="755"/>
      <c r="AV739" s="755"/>
      <c r="AW739" s="755"/>
      <c r="AX739" s="755"/>
      <c r="AY739" s="755"/>
      <c r="AZ739" s="755"/>
      <c r="BA739" s="755"/>
      <c r="BB739" s="755"/>
      <c r="BC739" s="755"/>
      <c r="BD739" s="755"/>
      <c r="BE739" s="755"/>
      <c r="BF739" s="755"/>
      <c r="BG739" s="755"/>
      <c r="BH739" s="755"/>
      <c r="BI739" s="755"/>
      <c r="BJ739" s="755"/>
      <c r="BK739" s="755"/>
      <c r="BL739" s="755"/>
      <c r="BM739" s="755"/>
      <c r="BN739" s="755"/>
      <c r="BO739" s="755"/>
      <c r="BP739" s="755"/>
      <c r="BQ739" s="755"/>
      <c r="BR739" s="755"/>
      <c r="BS739" s="755"/>
      <c r="BT739" s="755"/>
      <c r="BU739" s="755"/>
      <c r="BV739" s="755"/>
      <c r="BW739" s="755"/>
      <c r="BX739" s="755"/>
      <c r="BY739" s="755"/>
      <c r="BZ739" s="755"/>
      <c r="CA739" s="755"/>
      <c r="CB739" s="755"/>
      <c r="CC739" s="755"/>
      <c r="CD739" s="755"/>
      <c r="CE739" s="755"/>
      <c r="CF739" s="755"/>
      <c r="CG739" s="755"/>
      <c r="CH739" s="755"/>
      <c r="CI739" s="755"/>
      <c r="CJ739" s="755"/>
      <c r="CK739" s="755"/>
      <c r="CL739" s="755"/>
      <c r="CM739" s="755"/>
      <c r="CN739" s="755"/>
      <c r="CO739" s="755"/>
      <c r="CP739" s="755"/>
      <c r="CQ739" s="755"/>
      <c r="CR739" s="755"/>
      <c r="CS739" s="755"/>
      <c r="CT739" s="755"/>
      <c r="CU739" s="755"/>
      <c r="CV739" s="755"/>
      <c r="CW739" s="755"/>
      <c r="CX739" s="755"/>
      <c r="CY739" s="755"/>
      <c r="CZ739" s="755"/>
      <c r="DA739" s="755"/>
      <c r="DB739" s="755"/>
      <c r="DC739" s="755"/>
      <c r="DD739" s="755"/>
      <c r="DE739" s="755"/>
      <c r="DF739" s="755"/>
      <c r="DG739" s="755"/>
      <c r="DH739" s="755"/>
      <c r="DI739" s="755"/>
      <c r="DJ739" s="755"/>
      <c r="DK739" s="755"/>
      <c r="DL739" s="755"/>
      <c r="DM739" s="755"/>
      <c r="DN739" s="755"/>
      <c r="DO739" s="755"/>
      <c r="DP739" s="755"/>
      <c r="DQ739" s="755"/>
      <c r="DR739" s="755"/>
      <c r="DS739" s="755"/>
      <c r="DT739" s="755"/>
      <c r="DU739" s="755"/>
      <c r="DV739" s="755"/>
      <c r="DW739" s="755"/>
      <c r="DX739" s="755"/>
      <c r="DY739" s="755"/>
      <c r="DZ739" s="755"/>
      <c r="EA739" s="755"/>
      <c r="EB739" s="755"/>
      <c r="EC739" s="755"/>
      <c r="ED739" s="755"/>
      <c r="EE739" s="755"/>
      <c r="EF739" s="755"/>
      <c r="EG739" s="755"/>
      <c r="EH739" s="755"/>
      <c r="EI739" s="755"/>
      <c r="EJ739" s="755"/>
      <c r="EK739" s="755"/>
      <c r="EL739" s="755"/>
      <c r="EM739" s="755"/>
      <c r="EN739" s="755"/>
      <c r="EO739" s="755"/>
      <c r="EP739" s="755"/>
      <c r="EQ739" s="755"/>
      <c r="ER739" s="755"/>
      <c r="ES739" s="755"/>
      <c r="ET739" s="755"/>
      <c r="EU739" s="755"/>
      <c r="EV739" s="755"/>
      <c r="EW739" s="755"/>
      <c r="EX739" s="755"/>
      <c r="EY739" s="755"/>
      <c r="EZ739" s="755"/>
      <c r="FA739" s="755"/>
      <c r="FB739" s="755"/>
      <c r="FC739" s="755"/>
      <c r="FD739" s="755"/>
      <c r="FE739" s="755"/>
      <c r="FF739" s="755"/>
      <c r="FG739" s="755"/>
      <c r="FH739" s="755"/>
      <c r="FI739" s="755"/>
      <c r="FJ739" s="755"/>
      <c r="FK739" s="755"/>
      <c r="FL739" s="755"/>
      <c r="FM739" s="755"/>
      <c r="FN739" s="755"/>
      <c r="FO739" s="755"/>
      <c r="FP739" s="755"/>
      <c r="FQ739" s="755"/>
      <c r="FR739" s="755"/>
      <c r="FS739" s="755"/>
      <c r="FT739" s="755"/>
      <c r="FU739" s="755"/>
      <c r="FV739" s="755"/>
      <c r="FW739" s="755"/>
      <c r="FX739" s="755"/>
      <c r="FY739" s="755"/>
      <c r="FZ739" s="755"/>
      <c r="GA739" s="755"/>
      <c r="GB739" s="755"/>
      <c r="GC739" s="755"/>
      <c r="GD739" s="755"/>
      <c r="GE739" s="755"/>
      <c r="GF739" s="755"/>
      <c r="GG739" s="755"/>
      <c r="GH739" s="755"/>
      <c r="GI739" s="755"/>
      <c r="GJ739" s="755"/>
      <c r="GK739" s="755"/>
      <c r="GL739" s="755"/>
      <c r="GM739" s="755"/>
      <c r="GN739" s="755"/>
      <c r="GO739" s="755"/>
      <c r="GP739" s="755"/>
      <c r="GQ739" s="755"/>
      <c r="GR739" s="755"/>
      <c r="GS739" s="755"/>
      <c r="GT739" s="755"/>
      <c r="GU739" s="755"/>
      <c r="GV739" s="755"/>
      <c r="GW739" s="755"/>
      <c r="GX739" s="755"/>
      <c r="GY739" s="755"/>
      <c r="GZ739" s="755"/>
      <c r="HA739" s="755"/>
      <c r="HB739" s="755"/>
      <c r="HC739" s="755"/>
      <c r="HD739" s="755"/>
      <c r="HE739" s="755"/>
      <c r="HF739" s="755"/>
      <c r="HG739" s="755"/>
      <c r="HH739" s="755"/>
      <c r="HI739" s="755"/>
      <c r="HJ739" s="755"/>
      <c r="HK739" s="755"/>
    </row>
    <row r="740" spans="1:219" s="756" customFormat="1" x14ac:dyDescent="0.25">
      <c r="A740" s="732">
        <v>667</v>
      </c>
      <c r="B740" s="730" t="s">
        <v>4753</v>
      </c>
      <c r="C740" s="730" t="s">
        <v>18</v>
      </c>
      <c r="D740" s="730" t="s">
        <v>11</v>
      </c>
      <c r="E740" s="803">
        <v>2.56</v>
      </c>
      <c r="F740" s="732">
        <v>89</v>
      </c>
      <c r="G740" s="733" t="str">
        <f t="shared" si="13"/>
        <v>Tốt</v>
      </c>
      <c r="H740" s="732"/>
      <c r="I740" s="755"/>
      <c r="J740" s="755"/>
      <c r="K740" s="755"/>
      <c r="L740" s="755"/>
      <c r="M740" s="755"/>
      <c r="N740" s="755"/>
      <c r="O740" s="755"/>
      <c r="P740" s="755"/>
      <c r="Q740" s="755"/>
      <c r="R740" s="755"/>
      <c r="S740" s="755"/>
      <c r="T740" s="755"/>
      <c r="U740" s="755"/>
      <c r="V740" s="755"/>
      <c r="W740" s="755"/>
      <c r="X740" s="755"/>
      <c r="Y740" s="755"/>
      <c r="Z740" s="755"/>
      <c r="AA740" s="755"/>
      <c r="AB740" s="755"/>
      <c r="AC740" s="755"/>
      <c r="AD740" s="755"/>
      <c r="AE740" s="755"/>
      <c r="AF740" s="755"/>
      <c r="AG740" s="755"/>
      <c r="AH740" s="755"/>
      <c r="AI740" s="755"/>
      <c r="AJ740" s="755"/>
      <c r="AK740" s="755"/>
      <c r="AL740" s="755"/>
      <c r="AM740" s="755"/>
      <c r="AN740" s="755"/>
      <c r="AO740" s="755"/>
      <c r="AP740" s="755"/>
      <c r="AQ740" s="755"/>
      <c r="AR740" s="755"/>
      <c r="AS740" s="755"/>
      <c r="AT740" s="755"/>
      <c r="AU740" s="755"/>
      <c r="AV740" s="755"/>
      <c r="AW740" s="755"/>
      <c r="AX740" s="755"/>
      <c r="AY740" s="755"/>
      <c r="AZ740" s="755"/>
      <c r="BA740" s="755"/>
      <c r="BB740" s="755"/>
      <c r="BC740" s="755"/>
      <c r="BD740" s="755"/>
      <c r="BE740" s="755"/>
      <c r="BF740" s="755"/>
      <c r="BG740" s="755"/>
      <c r="BH740" s="755"/>
      <c r="BI740" s="755"/>
      <c r="BJ740" s="755"/>
      <c r="BK740" s="755"/>
      <c r="BL740" s="755"/>
      <c r="BM740" s="755"/>
      <c r="BN740" s="755"/>
      <c r="BO740" s="755"/>
      <c r="BP740" s="755"/>
      <c r="BQ740" s="755"/>
      <c r="BR740" s="755"/>
      <c r="BS740" s="755"/>
      <c r="BT740" s="755"/>
      <c r="BU740" s="755"/>
      <c r="BV740" s="755"/>
      <c r="BW740" s="755"/>
      <c r="BX740" s="755"/>
      <c r="BY740" s="755"/>
      <c r="BZ740" s="755"/>
      <c r="CA740" s="755"/>
      <c r="CB740" s="755"/>
      <c r="CC740" s="755"/>
      <c r="CD740" s="755"/>
      <c r="CE740" s="755"/>
      <c r="CF740" s="755"/>
      <c r="CG740" s="755"/>
      <c r="CH740" s="755"/>
      <c r="CI740" s="755"/>
      <c r="CJ740" s="755"/>
      <c r="CK740" s="755"/>
      <c r="CL740" s="755"/>
      <c r="CM740" s="755"/>
      <c r="CN740" s="755"/>
      <c r="CO740" s="755"/>
      <c r="CP740" s="755"/>
      <c r="CQ740" s="755"/>
      <c r="CR740" s="755"/>
      <c r="CS740" s="755"/>
      <c r="CT740" s="755"/>
      <c r="CU740" s="755"/>
      <c r="CV740" s="755"/>
      <c r="CW740" s="755"/>
      <c r="CX740" s="755"/>
      <c r="CY740" s="755"/>
      <c r="CZ740" s="755"/>
      <c r="DA740" s="755"/>
      <c r="DB740" s="755"/>
      <c r="DC740" s="755"/>
      <c r="DD740" s="755"/>
      <c r="DE740" s="755"/>
      <c r="DF740" s="755"/>
      <c r="DG740" s="755"/>
      <c r="DH740" s="755"/>
      <c r="DI740" s="755"/>
      <c r="DJ740" s="755"/>
      <c r="DK740" s="755"/>
      <c r="DL740" s="755"/>
      <c r="DM740" s="755"/>
      <c r="DN740" s="755"/>
      <c r="DO740" s="755"/>
      <c r="DP740" s="755"/>
      <c r="DQ740" s="755"/>
      <c r="DR740" s="755"/>
      <c r="DS740" s="755"/>
      <c r="DT740" s="755"/>
      <c r="DU740" s="755"/>
      <c r="DV740" s="755"/>
      <c r="DW740" s="755"/>
      <c r="DX740" s="755"/>
      <c r="DY740" s="755"/>
      <c r="DZ740" s="755"/>
      <c r="EA740" s="755"/>
      <c r="EB740" s="755"/>
      <c r="EC740" s="755"/>
      <c r="ED740" s="755"/>
      <c r="EE740" s="755"/>
      <c r="EF740" s="755"/>
      <c r="EG740" s="755"/>
      <c r="EH740" s="755"/>
      <c r="EI740" s="755"/>
      <c r="EJ740" s="755"/>
      <c r="EK740" s="755"/>
      <c r="EL740" s="755"/>
      <c r="EM740" s="755"/>
      <c r="EN740" s="755"/>
      <c r="EO740" s="755"/>
      <c r="EP740" s="755"/>
      <c r="EQ740" s="755"/>
      <c r="ER740" s="755"/>
      <c r="ES740" s="755"/>
      <c r="ET740" s="755"/>
      <c r="EU740" s="755"/>
      <c r="EV740" s="755"/>
      <c r="EW740" s="755"/>
      <c r="EX740" s="755"/>
      <c r="EY740" s="755"/>
      <c r="EZ740" s="755"/>
      <c r="FA740" s="755"/>
      <c r="FB740" s="755"/>
      <c r="FC740" s="755"/>
      <c r="FD740" s="755"/>
      <c r="FE740" s="755"/>
      <c r="FF740" s="755"/>
      <c r="FG740" s="755"/>
      <c r="FH740" s="755"/>
      <c r="FI740" s="755"/>
      <c r="FJ740" s="755"/>
      <c r="FK740" s="755"/>
      <c r="FL740" s="755"/>
      <c r="FM740" s="755"/>
      <c r="FN740" s="755"/>
      <c r="FO740" s="755"/>
      <c r="FP740" s="755"/>
      <c r="FQ740" s="755"/>
      <c r="FR740" s="755"/>
      <c r="FS740" s="755"/>
      <c r="FT740" s="755"/>
      <c r="FU740" s="755"/>
      <c r="FV740" s="755"/>
      <c r="FW740" s="755"/>
      <c r="FX740" s="755"/>
      <c r="FY740" s="755"/>
      <c r="FZ740" s="755"/>
      <c r="GA740" s="755"/>
      <c r="GB740" s="755"/>
      <c r="GC740" s="755"/>
      <c r="GD740" s="755"/>
      <c r="GE740" s="755"/>
      <c r="GF740" s="755"/>
      <c r="GG740" s="755"/>
      <c r="GH740" s="755"/>
      <c r="GI740" s="755"/>
      <c r="GJ740" s="755"/>
      <c r="GK740" s="755"/>
      <c r="GL740" s="755"/>
      <c r="GM740" s="755"/>
      <c r="GN740" s="755"/>
      <c r="GO740" s="755"/>
      <c r="GP740" s="755"/>
      <c r="GQ740" s="755"/>
      <c r="GR740" s="755"/>
      <c r="GS740" s="755"/>
      <c r="GT740" s="755"/>
      <c r="GU740" s="755"/>
      <c r="GV740" s="755"/>
      <c r="GW740" s="755"/>
      <c r="GX740" s="755"/>
      <c r="GY740" s="755"/>
      <c r="GZ740" s="755"/>
      <c r="HA740" s="755"/>
      <c r="HB740" s="755"/>
      <c r="HC740" s="755"/>
      <c r="HD740" s="755"/>
      <c r="HE740" s="755"/>
      <c r="HF740" s="755"/>
      <c r="HG740" s="755"/>
      <c r="HH740" s="755"/>
      <c r="HI740" s="755"/>
      <c r="HJ740" s="755"/>
      <c r="HK740" s="755"/>
    </row>
    <row r="741" spans="1:219" s="756" customFormat="1" x14ac:dyDescent="0.25">
      <c r="A741" s="732">
        <v>668</v>
      </c>
      <c r="B741" s="730" t="s">
        <v>4754</v>
      </c>
      <c r="C741" s="730" t="s">
        <v>185</v>
      </c>
      <c r="D741" s="730" t="s">
        <v>134</v>
      </c>
      <c r="E741" s="803">
        <v>1.75</v>
      </c>
      <c r="F741" s="732">
        <v>85</v>
      </c>
      <c r="G741" s="733" t="str">
        <f t="shared" si="13"/>
        <v>Tốt</v>
      </c>
      <c r="H741" s="733"/>
      <c r="I741" s="755"/>
      <c r="J741" s="755"/>
      <c r="K741" s="755"/>
      <c r="L741" s="755"/>
      <c r="M741" s="755"/>
      <c r="N741" s="755"/>
      <c r="O741" s="755"/>
      <c r="P741" s="755"/>
      <c r="Q741" s="755"/>
      <c r="R741" s="755"/>
      <c r="S741" s="755"/>
      <c r="T741" s="755"/>
      <c r="U741" s="755"/>
      <c r="V741" s="755"/>
      <c r="W741" s="755"/>
      <c r="X741" s="755"/>
      <c r="Y741" s="755"/>
      <c r="Z741" s="755"/>
      <c r="AA741" s="755"/>
      <c r="AB741" s="755"/>
      <c r="AC741" s="755"/>
      <c r="AD741" s="755"/>
      <c r="AE741" s="755"/>
      <c r="AF741" s="755"/>
      <c r="AG741" s="755"/>
      <c r="AH741" s="755"/>
      <c r="AI741" s="755"/>
      <c r="AJ741" s="755"/>
      <c r="AK741" s="755"/>
      <c r="AL741" s="755"/>
      <c r="AM741" s="755"/>
      <c r="AN741" s="755"/>
      <c r="AO741" s="755"/>
      <c r="AP741" s="755"/>
      <c r="AQ741" s="755"/>
      <c r="AR741" s="755"/>
      <c r="AS741" s="755"/>
      <c r="AT741" s="755"/>
      <c r="AU741" s="755"/>
      <c r="AV741" s="755"/>
      <c r="AW741" s="755"/>
      <c r="AX741" s="755"/>
      <c r="AY741" s="755"/>
      <c r="AZ741" s="755"/>
      <c r="BA741" s="755"/>
      <c r="BB741" s="755"/>
      <c r="BC741" s="755"/>
      <c r="BD741" s="755"/>
      <c r="BE741" s="755"/>
      <c r="BF741" s="755"/>
      <c r="BG741" s="755"/>
      <c r="BH741" s="755"/>
      <c r="BI741" s="755"/>
      <c r="BJ741" s="755"/>
      <c r="BK741" s="755"/>
      <c r="BL741" s="755"/>
      <c r="BM741" s="755"/>
      <c r="BN741" s="755"/>
      <c r="BO741" s="755"/>
      <c r="BP741" s="755"/>
      <c r="BQ741" s="755"/>
      <c r="BR741" s="755"/>
      <c r="BS741" s="755"/>
      <c r="BT741" s="755"/>
      <c r="BU741" s="755"/>
      <c r="BV741" s="755"/>
      <c r="BW741" s="755"/>
      <c r="BX741" s="755"/>
      <c r="BY741" s="755"/>
      <c r="BZ741" s="755"/>
      <c r="CA741" s="755"/>
      <c r="CB741" s="755"/>
      <c r="CC741" s="755"/>
      <c r="CD741" s="755"/>
      <c r="CE741" s="755"/>
      <c r="CF741" s="755"/>
      <c r="CG741" s="755"/>
      <c r="CH741" s="755"/>
      <c r="CI741" s="755"/>
      <c r="CJ741" s="755"/>
      <c r="CK741" s="755"/>
      <c r="CL741" s="755"/>
      <c r="CM741" s="755"/>
      <c r="CN741" s="755"/>
      <c r="CO741" s="755"/>
      <c r="CP741" s="755"/>
      <c r="CQ741" s="755"/>
      <c r="CR741" s="755"/>
      <c r="CS741" s="755"/>
      <c r="CT741" s="755"/>
      <c r="CU741" s="755"/>
      <c r="CV741" s="755"/>
      <c r="CW741" s="755"/>
      <c r="CX741" s="755"/>
      <c r="CY741" s="755"/>
      <c r="CZ741" s="755"/>
      <c r="DA741" s="755"/>
      <c r="DB741" s="755"/>
      <c r="DC741" s="755"/>
      <c r="DD741" s="755"/>
      <c r="DE741" s="755"/>
      <c r="DF741" s="755"/>
      <c r="DG741" s="755"/>
      <c r="DH741" s="755"/>
      <c r="DI741" s="755"/>
      <c r="DJ741" s="755"/>
      <c r="DK741" s="755"/>
      <c r="DL741" s="755"/>
      <c r="DM741" s="755"/>
      <c r="DN741" s="755"/>
      <c r="DO741" s="755"/>
      <c r="DP741" s="755"/>
      <c r="DQ741" s="755"/>
      <c r="DR741" s="755"/>
      <c r="DS741" s="755"/>
      <c r="DT741" s="755"/>
      <c r="DU741" s="755"/>
      <c r="DV741" s="755"/>
      <c r="DW741" s="755"/>
      <c r="DX741" s="755"/>
      <c r="DY741" s="755"/>
      <c r="DZ741" s="755"/>
      <c r="EA741" s="755"/>
      <c r="EB741" s="755"/>
      <c r="EC741" s="755"/>
      <c r="ED741" s="755"/>
      <c r="EE741" s="755"/>
      <c r="EF741" s="755"/>
      <c r="EG741" s="755"/>
      <c r="EH741" s="755"/>
      <c r="EI741" s="755"/>
      <c r="EJ741" s="755"/>
      <c r="EK741" s="755"/>
      <c r="EL741" s="755"/>
      <c r="EM741" s="755"/>
      <c r="EN741" s="755"/>
      <c r="EO741" s="755"/>
      <c r="EP741" s="755"/>
      <c r="EQ741" s="755"/>
      <c r="ER741" s="755"/>
      <c r="ES741" s="755"/>
      <c r="ET741" s="755"/>
      <c r="EU741" s="755"/>
      <c r="EV741" s="755"/>
      <c r="EW741" s="755"/>
      <c r="EX741" s="755"/>
      <c r="EY741" s="755"/>
      <c r="EZ741" s="755"/>
      <c r="FA741" s="755"/>
      <c r="FB741" s="755"/>
      <c r="FC741" s="755"/>
      <c r="FD741" s="755"/>
      <c r="FE741" s="755"/>
      <c r="FF741" s="755"/>
      <c r="FG741" s="755"/>
      <c r="FH741" s="755"/>
      <c r="FI741" s="755"/>
      <c r="FJ741" s="755"/>
      <c r="FK741" s="755"/>
      <c r="FL741" s="755"/>
      <c r="FM741" s="755"/>
      <c r="FN741" s="755"/>
      <c r="FO741" s="755"/>
      <c r="FP741" s="755"/>
      <c r="FQ741" s="755"/>
      <c r="FR741" s="755"/>
      <c r="FS741" s="755"/>
      <c r="FT741" s="755"/>
      <c r="FU741" s="755"/>
      <c r="FV741" s="755"/>
      <c r="FW741" s="755"/>
      <c r="FX741" s="755"/>
      <c r="FY741" s="755"/>
      <c r="FZ741" s="755"/>
      <c r="GA741" s="755"/>
      <c r="GB741" s="755"/>
      <c r="GC741" s="755"/>
      <c r="GD741" s="755"/>
      <c r="GE741" s="755"/>
      <c r="GF741" s="755"/>
      <c r="GG741" s="755"/>
      <c r="GH741" s="755"/>
      <c r="GI741" s="755"/>
      <c r="GJ741" s="755"/>
      <c r="GK741" s="755"/>
      <c r="GL741" s="755"/>
      <c r="GM741" s="755"/>
      <c r="GN741" s="755"/>
      <c r="GO741" s="755"/>
      <c r="GP741" s="755"/>
      <c r="GQ741" s="755"/>
      <c r="GR741" s="755"/>
      <c r="GS741" s="755"/>
      <c r="GT741" s="755"/>
      <c r="GU741" s="755"/>
      <c r="GV741" s="755"/>
      <c r="GW741" s="755"/>
      <c r="GX741" s="755"/>
      <c r="GY741" s="755"/>
      <c r="GZ741" s="755"/>
      <c r="HA741" s="755"/>
      <c r="HB741" s="755"/>
      <c r="HC741" s="755"/>
      <c r="HD741" s="755"/>
      <c r="HE741" s="755"/>
      <c r="HF741" s="755"/>
      <c r="HG741" s="755"/>
      <c r="HH741" s="755"/>
      <c r="HI741" s="755"/>
      <c r="HJ741" s="755"/>
      <c r="HK741" s="755"/>
    </row>
    <row r="742" spans="1:219" s="756" customFormat="1" x14ac:dyDescent="0.25">
      <c r="A742" s="732">
        <v>669</v>
      </c>
      <c r="B742" s="730" t="s">
        <v>4755</v>
      </c>
      <c r="C742" s="730" t="s">
        <v>90</v>
      </c>
      <c r="D742" s="730" t="s">
        <v>134</v>
      </c>
      <c r="E742" s="803">
        <v>1.25</v>
      </c>
      <c r="F742" s="732">
        <v>77</v>
      </c>
      <c r="G742" s="733" t="str">
        <f t="shared" si="13"/>
        <v>Khá</v>
      </c>
      <c r="H742" s="739"/>
      <c r="I742" s="755"/>
      <c r="J742" s="755"/>
      <c r="K742" s="755"/>
      <c r="L742" s="755"/>
      <c r="M742" s="755"/>
      <c r="N742" s="755"/>
      <c r="O742" s="755"/>
      <c r="P742" s="755"/>
      <c r="Q742" s="755"/>
      <c r="R742" s="755"/>
      <c r="S742" s="755"/>
      <c r="T742" s="755"/>
      <c r="U742" s="755"/>
      <c r="V742" s="755"/>
      <c r="W742" s="755"/>
      <c r="X742" s="755"/>
      <c r="Y742" s="755"/>
      <c r="Z742" s="755"/>
      <c r="AA742" s="755"/>
      <c r="AB742" s="755"/>
      <c r="AC742" s="755"/>
      <c r="AD742" s="755"/>
      <c r="AE742" s="755"/>
      <c r="AF742" s="755"/>
      <c r="AG742" s="755"/>
      <c r="AH742" s="755"/>
      <c r="AI742" s="755"/>
      <c r="AJ742" s="755"/>
      <c r="AK742" s="755"/>
      <c r="AL742" s="755"/>
      <c r="AM742" s="755"/>
      <c r="AN742" s="755"/>
      <c r="AO742" s="755"/>
      <c r="AP742" s="755"/>
      <c r="AQ742" s="755"/>
      <c r="AR742" s="755"/>
      <c r="AS742" s="755"/>
      <c r="AT742" s="755"/>
      <c r="AU742" s="755"/>
      <c r="AV742" s="755"/>
      <c r="AW742" s="755"/>
      <c r="AX742" s="755"/>
      <c r="AY742" s="755"/>
      <c r="AZ742" s="755"/>
      <c r="BA742" s="755"/>
      <c r="BB742" s="755"/>
      <c r="BC742" s="755"/>
      <c r="BD742" s="755"/>
      <c r="BE742" s="755"/>
      <c r="BF742" s="755"/>
      <c r="BG742" s="755"/>
      <c r="BH742" s="755"/>
      <c r="BI742" s="755"/>
      <c r="BJ742" s="755"/>
      <c r="BK742" s="755"/>
      <c r="BL742" s="755"/>
      <c r="BM742" s="755"/>
      <c r="BN742" s="755"/>
      <c r="BO742" s="755"/>
      <c r="BP742" s="755"/>
      <c r="BQ742" s="755"/>
      <c r="BR742" s="755"/>
      <c r="BS742" s="755"/>
      <c r="BT742" s="755"/>
      <c r="BU742" s="755"/>
      <c r="BV742" s="755"/>
      <c r="BW742" s="755"/>
      <c r="BX742" s="755"/>
      <c r="BY742" s="755"/>
      <c r="BZ742" s="755"/>
      <c r="CA742" s="755"/>
      <c r="CB742" s="755"/>
      <c r="CC742" s="755"/>
      <c r="CD742" s="755"/>
      <c r="CE742" s="755"/>
      <c r="CF742" s="755"/>
      <c r="CG742" s="755"/>
      <c r="CH742" s="755"/>
      <c r="CI742" s="755"/>
      <c r="CJ742" s="755"/>
      <c r="CK742" s="755"/>
      <c r="CL742" s="755"/>
      <c r="CM742" s="755"/>
      <c r="CN742" s="755"/>
      <c r="CO742" s="755"/>
      <c r="CP742" s="755"/>
      <c r="CQ742" s="755"/>
      <c r="CR742" s="755"/>
      <c r="CS742" s="755"/>
      <c r="CT742" s="755"/>
      <c r="CU742" s="755"/>
      <c r="CV742" s="755"/>
      <c r="CW742" s="755"/>
      <c r="CX742" s="755"/>
      <c r="CY742" s="755"/>
      <c r="CZ742" s="755"/>
      <c r="DA742" s="755"/>
      <c r="DB742" s="755"/>
      <c r="DC742" s="755"/>
      <c r="DD742" s="755"/>
      <c r="DE742" s="755"/>
      <c r="DF742" s="755"/>
      <c r="DG742" s="755"/>
      <c r="DH742" s="755"/>
      <c r="DI742" s="755"/>
      <c r="DJ742" s="755"/>
      <c r="DK742" s="755"/>
      <c r="DL742" s="755"/>
      <c r="DM742" s="755"/>
      <c r="DN742" s="755"/>
      <c r="DO742" s="755"/>
      <c r="DP742" s="755"/>
      <c r="DQ742" s="755"/>
      <c r="DR742" s="755"/>
      <c r="DS742" s="755"/>
      <c r="DT742" s="755"/>
      <c r="DU742" s="755"/>
      <c r="DV742" s="755"/>
      <c r="DW742" s="755"/>
      <c r="DX742" s="755"/>
      <c r="DY742" s="755"/>
      <c r="DZ742" s="755"/>
      <c r="EA742" s="755"/>
      <c r="EB742" s="755"/>
      <c r="EC742" s="755"/>
      <c r="ED742" s="755"/>
      <c r="EE742" s="755"/>
      <c r="EF742" s="755"/>
      <c r="EG742" s="755"/>
      <c r="EH742" s="755"/>
      <c r="EI742" s="755"/>
      <c r="EJ742" s="755"/>
      <c r="EK742" s="755"/>
      <c r="EL742" s="755"/>
      <c r="EM742" s="755"/>
      <c r="EN742" s="755"/>
      <c r="EO742" s="755"/>
      <c r="EP742" s="755"/>
      <c r="EQ742" s="755"/>
      <c r="ER742" s="755"/>
      <c r="ES742" s="755"/>
      <c r="ET742" s="755"/>
      <c r="EU742" s="755"/>
      <c r="EV742" s="755"/>
      <c r="EW742" s="755"/>
      <c r="EX742" s="755"/>
      <c r="EY742" s="755"/>
      <c r="EZ742" s="755"/>
      <c r="FA742" s="755"/>
      <c r="FB742" s="755"/>
      <c r="FC742" s="755"/>
      <c r="FD742" s="755"/>
      <c r="FE742" s="755"/>
      <c r="FF742" s="755"/>
      <c r="FG742" s="755"/>
      <c r="FH742" s="755"/>
      <c r="FI742" s="755"/>
      <c r="FJ742" s="755"/>
      <c r="FK742" s="755"/>
      <c r="FL742" s="755"/>
      <c r="FM742" s="755"/>
      <c r="FN742" s="755"/>
      <c r="FO742" s="755"/>
      <c r="FP742" s="755"/>
      <c r="FQ742" s="755"/>
      <c r="FR742" s="755"/>
      <c r="FS742" s="755"/>
      <c r="FT742" s="755"/>
      <c r="FU742" s="755"/>
      <c r="FV742" s="755"/>
      <c r="FW742" s="755"/>
      <c r="FX742" s="755"/>
      <c r="FY742" s="755"/>
      <c r="FZ742" s="755"/>
      <c r="GA742" s="755"/>
      <c r="GB742" s="755"/>
      <c r="GC742" s="755"/>
      <c r="GD742" s="755"/>
      <c r="GE742" s="755"/>
      <c r="GF742" s="755"/>
      <c r="GG742" s="755"/>
      <c r="GH742" s="755"/>
      <c r="GI742" s="755"/>
      <c r="GJ742" s="755"/>
      <c r="GK742" s="755"/>
      <c r="GL742" s="755"/>
      <c r="GM742" s="755"/>
      <c r="GN742" s="755"/>
      <c r="GO742" s="755"/>
      <c r="GP742" s="755"/>
      <c r="GQ742" s="755"/>
      <c r="GR742" s="755"/>
      <c r="GS742" s="755"/>
      <c r="GT742" s="755"/>
      <c r="GU742" s="755"/>
      <c r="GV742" s="755"/>
      <c r="GW742" s="755"/>
      <c r="GX742" s="755"/>
      <c r="GY742" s="755"/>
      <c r="GZ742" s="755"/>
      <c r="HA742" s="755"/>
      <c r="HB742" s="755"/>
      <c r="HC742" s="755"/>
      <c r="HD742" s="755"/>
      <c r="HE742" s="755"/>
      <c r="HF742" s="755"/>
      <c r="HG742" s="755"/>
      <c r="HH742" s="755"/>
      <c r="HI742" s="755"/>
      <c r="HJ742" s="755"/>
      <c r="HK742" s="755"/>
    </row>
    <row r="743" spans="1:219" s="756" customFormat="1" x14ac:dyDescent="0.25">
      <c r="A743" s="732">
        <v>670</v>
      </c>
      <c r="B743" s="730" t="s">
        <v>4756</v>
      </c>
      <c r="C743" s="730" t="s">
        <v>4097</v>
      </c>
      <c r="D743" s="730" t="s">
        <v>63</v>
      </c>
      <c r="E743" s="803">
        <v>1.69</v>
      </c>
      <c r="F743" s="732">
        <v>80</v>
      </c>
      <c r="G743" s="733" t="str">
        <f t="shared" si="13"/>
        <v>Tốt</v>
      </c>
      <c r="H743" s="732"/>
      <c r="I743" s="755"/>
      <c r="J743" s="755"/>
      <c r="K743" s="755"/>
      <c r="L743" s="755"/>
      <c r="M743" s="755"/>
      <c r="N743" s="755"/>
      <c r="O743" s="755"/>
      <c r="P743" s="755"/>
      <c r="Q743" s="755"/>
      <c r="R743" s="755"/>
      <c r="S743" s="755"/>
      <c r="T743" s="755"/>
      <c r="U743" s="755"/>
      <c r="V743" s="755"/>
      <c r="W743" s="755"/>
      <c r="X743" s="755"/>
      <c r="Y743" s="755"/>
      <c r="Z743" s="755"/>
      <c r="AA743" s="755"/>
      <c r="AB743" s="755"/>
      <c r="AC743" s="755"/>
      <c r="AD743" s="755"/>
      <c r="AE743" s="755"/>
      <c r="AF743" s="755"/>
      <c r="AG743" s="755"/>
      <c r="AH743" s="755"/>
      <c r="AI743" s="755"/>
      <c r="AJ743" s="755"/>
      <c r="AK743" s="755"/>
      <c r="AL743" s="755"/>
      <c r="AM743" s="755"/>
      <c r="AN743" s="755"/>
      <c r="AO743" s="755"/>
      <c r="AP743" s="755"/>
      <c r="AQ743" s="755"/>
      <c r="AR743" s="755"/>
      <c r="AS743" s="755"/>
      <c r="AT743" s="755"/>
      <c r="AU743" s="755"/>
      <c r="AV743" s="755"/>
      <c r="AW743" s="755"/>
      <c r="AX743" s="755"/>
      <c r="AY743" s="755"/>
      <c r="AZ743" s="755"/>
      <c r="BA743" s="755"/>
      <c r="BB743" s="755"/>
      <c r="BC743" s="755"/>
      <c r="BD743" s="755"/>
      <c r="BE743" s="755"/>
      <c r="BF743" s="755"/>
      <c r="BG743" s="755"/>
      <c r="BH743" s="755"/>
      <c r="BI743" s="755"/>
      <c r="BJ743" s="755"/>
      <c r="BK743" s="755"/>
      <c r="BL743" s="755"/>
      <c r="BM743" s="755"/>
      <c r="BN743" s="755"/>
      <c r="BO743" s="755"/>
      <c r="BP743" s="755"/>
      <c r="BQ743" s="755"/>
      <c r="BR743" s="755"/>
      <c r="BS743" s="755"/>
      <c r="BT743" s="755"/>
      <c r="BU743" s="755"/>
      <c r="BV743" s="755"/>
      <c r="BW743" s="755"/>
      <c r="BX743" s="755"/>
      <c r="BY743" s="755"/>
      <c r="BZ743" s="755"/>
      <c r="CA743" s="755"/>
      <c r="CB743" s="755"/>
      <c r="CC743" s="755"/>
      <c r="CD743" s="755"/>
      <c r="CE743" s="755"/>
      <c r="CF743" s="755"/>
      <c r="CG743" s="755"/>
      <c r="CH743" s="755"/>
      <c r="CI743" s="755"/>
      <c r="CJ743" s="755"/>
      <c r="CK743" s="755"/>
      <c r="CL743" s="755"/>
      <c r="CM743" s="755"/>
      <c r="CN743" s="755"/>
      <c r="CO743" s="755"/>
      <c r="CP743" s="755"/>
      <c r="CQ743" s="755"/>
      <c r="CR743" s="755"/>
      <c r="CS743" s="755"/>
      <c r="CT743" s="755"/>
      <c r="CU743" s="755"/>
      <c r="CV743" s="755"/>
      <c r="CW743" s="755"/>
      <c r="CX743" s="755"/>
      <c r="CY743" s="755"/>
      <c r="CZ743" s="755"/>
      <c r="DA743" s="755"/>
      <c r="DB743" s="755"/>
      <c r="DC743" s="755"/>
      <c r="DD743" s="755"/>
      <c r="DE743" s="755"/>
      <c r="DF743" s="755"/>
      <c r="DG743" s="755"/>
      <c r="DH743" s="755"/>
      <c r="DI743" s="755"/>
      <c r="DJ743" s="755"/>
      <c r="DK743" s="755"/>
      <c r="DL743" s="755"/>
      <c r="DM743" s="755"/>
      <c r="DN743" s="755"/>
      <c r="DO743" s="755"/>
      <c r="DP743" s="755"/>
      <c r="DQ743" s="755"/>
      <c r="DR743" s="755"/>
      <c r="DS743" s="755"/>
      <c r="DT743" s="755"/>
      <c r="DU743" s="755"/>
      <c r="DV743" s="755"/>
      <c r="DW743" s="755"/>
      <c r="DX743" s="755"/>
      <c r="DY743" s="755"/>
      <c r="DZ743" s="755"/>
      <c r="EA743" s="755"/>
      <c r="EB743" s="755"/>
      <c r="EC743" s="755"/>
      <c r="ED743" s="755"/>
      <c r="EE743" s="755"/>
      <c r="EF743" s="755"/>
      <c r="EG743" s="755"/>
      <c r="EH743" s="755"/>
      <c r="EI743" s="755"/>
      <c r="EJ743" s="755"/>
      <c r="EK743" s="755"/>
      <c r="EL743" s="755"/>
      <c r="EM743" s="755"/>
      <c r="EN743" s="755"/>
      <c r="EO743" s="755"/>
      <c r="EP743" s="755"/>
      <c r="EQ743" s="755"/>
      <c r="ER743" s="755"/>
      <c r="ES743" s="755"/>
      <c r="ET743" s="755"/>
      <c r="EU743" s="755"/>
      <c r="EV743" s="755"/>
      <c r="EW743" s="755"/>
      <c r="EX743" s="755"/>
      <c r="EY743" s="755"/>
      <c r="EZ743" s="755"/>
      <c r="FA743" s="755"/>
      <c r="FB743" s="755"/>
      <c r="FC743" s="755"/>
      <c r="FD743" s="755"/>
      <c r="FE743" s="755"/>
      <c r="FF743" s="755"/>
      <c r="FG743" s="755"/>
      <c r="FH743" s="755"/>
      <c r="FI743" s="755"/>
      <c r="FJ743" s="755"/>
      <c r="FK743" s="755"/>
      <c r="FL743" s="755"/>
      <c r="FM743" s="755"/>
      <c r="FN743" s="755"/>
      <c r="FO743" s="755"/>
      <c r="FP743" s="755"/>
      <c r="FQ743" s="755"/>
      <c r="FR743" s="755"/>
      <c r="FS743" s="755"/>
      <c r="FT743" s="755"/>
      <c r="FU743" s="755"/>
      <c r="FV743" s="755"/>
      <c r="FW743" s="755"/>
      <c r="FX743" s="755"/>
      <c r="FY743" s="755"/>
      <c r="FZ743" s="755"/>
      <c r="GA743" s="755"/>
      <c r="GB743" s="755"/>
      <c r="GC743" s="755"/>
      <c r="GD743" s="755"/>
      <c r="GE743" s="755"/>
      <c r="GF743" s="755"/>
      <c r="GG743" s="755"/>
      <c r="GH743" s="755"/>
      <c r="GI743" s="755"/>
      <c r="GJ743" s="755"/>
      <c r="GK743" s="755"/>
      <c r="GL743" s="755"/>
      <c r="GM743" s="755"/>
      <c r="GN743" s="755"/>
      <c r="GO743" s="755"/>
      <c r="GP743" s="755"/>
      <c r="GQ743" s="755"/>
      <c r="GR743" s="755"/>
      <c r="GS743" s="755"/>
      <c r="GT743" s="755"/>
      <c r="GU743" s="755"/>
      <c r="GV743" s="755"/>
      <c r="GW743" s="755"/>
      <c r="GX743" s="755"/>
      <c r="GY743" s="755"/>
      <c r="GZ743" s="755"/>
      <c r="HA743" s="755"/>
      <c r="HB743" s="755"/>
      <c r="HC743" s="755"/>
      <c r="HD743" s="755"/>
      <c r="HE743" s="755"/>
      <c r="HF743" s="755"/>
      <c r="HG743" s="755"/>
      <c r="HH743" s="755"/>
      <c r="HI743" s="755"/>
      <c r="HJ743" s="755"/>
      <c r="HK743" s="755"/>
    </row>
    <row r="744" spans="1:219" s="756" customFormat="1" x14ac:dyDescent="0.25">
      <c r="A744" s="732">
        <v>671</v>
      </c>
      <c r="B744" s="730" t="s">
        <v>4757</v>
      </c>
      <c r="C744" s="730" t="s">
        <v>2890</v>
      </c>
      <c r="D744" s="730" t="s">
        <v>63</v>
      </c>
      <c r="E744" s="803">
        <v>0</v>
      </c>
      <c r="F744" s="732">
        <v>20</v>
      </c>
      <c r="G744" s="733" t="str">
        <f t="shared" si="13"/>
        <v>Kém</v>
      </c>
      <c r="H744" s="732"/>
      <c r="I744" s="755"/>
      <c r="J744" s="755"/>
      <c r="K744" s="755"/>
      <c r="L744" s="755"/>
      <c r="M744" s="755"/>
      <c r="N744" s="755"/>
      <c r="O744" s="755"/>
      <c r="P744" s="755"/>
      <c r="Q744" s="755"/>
      <c r="R744" s="755"/>
      <c r="S744" s="755"/>
      <c r="T744" s="755"/>
      <c r="U744" s="755"/>
      <c r="V744" s="755"/>
      <c r="W744" s="755"/>
      <c r="X744" s="755"/>
      <c r="Y744" s="755"/>
      <c r="Z744" s="755"/>
      <c r="AA744" s="755"/>
      <c r="AB744" s="755"/>
      <c r="AC744" s="755"/>
      <c r="AD744" s="755"/>
      <c r="AE744" s="755"/>
      <c r="AF744" s="755"/>
      <c r="AG744" s="755"/>
      <c r="AH744" s="755"/>
      <c r="AI744" s="755"/>
      <c r="AJ744" s="755"/>
      <c r="AK744" s="755"/>
      <c r="AL744" s="755"/>
      <c r="AM744" s="755"/>
      <c r="AN744" s="755"/>
      <c r="AO744" s="755"/>
      <c r="AP744" s="755"/>
      <c r="AQ744" s="755"/>
      <c r="AR744" s="755"/>
      <c r="AS744" s="755"/>
      <c r="AT744" s="755"/>
      <c r="AU744" s="755"/>
      <c r="AV744" s="755"/>
      <c r="AW744" s="755"/>
      <c r="AX744" s="755"/>
      <c r="AY744" s="755"/>
      <c r="AZ744" s="755"/>
      <c r="BA744" s="755"/>
      <c r="BB744" s="755"/>
      <c r="BC744" s="755"/>
      <c r="BD744" s="755"/>
      <c r="BE744" s="755"/>
      <c r="BF744" s="755"/>
      <c r="BG744" s="755"/>
      <c r="BH744" s="755"/>
      <c r="BI744" s="755"/>
      <c r="BJ744" s="755"/>
      <c r="BK744" s="755"/>
      <c r="BL744" s="755"/>
      <c r="BM744" s="755"/>
      <c r="BN744" s="755"/>
      <c r="BO744" s="755"/>
      <c r="BP744" s="755"/>
      <c r="BQ744" s="755"/>
      <c r="BR744" s="755"/>
      <c r="BS744" s="755"/>
      <c r="BT744" s="755"/>
      <c r="BU744" s="755"/>
      <c r="BV744" s="755"/>
      <c r="BW744" s="755"/>
      <c r="BX744" s="755"/>
      <c r="BY744" s="755"/>
      <c r="BZ744" s="755"/>
      <c r="CA744" s="755"/>
      <c r="CB744" s="755"/>
      <c r="CC744" s="755"/>
      <c r="CD744" s="755"/>
      <c r="CE744" s="755"/>
      <c r="CF744" s="755"/>
      <c r="CG744" s="755"/>
      <c r="CH744" s="755"/>
      <c r="CI744" s="755"/>
      <c r="CJ744" s="755"/>
      <c r="CK744" s="755"/>
      <c r="CL744" s="755"/>
      <c r="CM744" s="755"/>
      <c r="CN744" s="755"/>
      <c r="CO744" s="755"/>
      <c r="CP744" s="755"/>
      <c r="CQ744" s="755"/>
      <c r="CR744" s="755"/>
      <c r="CS744" s="755"/>
      <c r="CT744" s="755"/>
      <c r="CU744" s="755"/>
      <c r="CV744" s="755"/>
      <c r="CW744" s="755"/>
      <c r="CX744" s="755"/>
      <c r="CY744" s="755"/>
      <c r="CZ744" s="755"/>
      <c r="DA744" s="755"/>
      <c r="DB744" s="755"/>
      <c r="DC744" s="755"/>
      <c r="DD744" s="755"/>
      <c r="DE744" s="755"/>
      <c r="DF744" s="755"/>
      <c r="DG744" s="755"/>
      <c r="DH744" s="755"/>
      <c r="DI744" s="755"/>
      <c r="DJ744" s="755"/>
      <c r="DK744" s="755"/>
      <c r="DL744" s="755"/>
      <c r="DM744" s="755"/>
      <c r="DN744" s="755"/>
      <c r="DO744" s="755"/>
      <c r="DP744" s="755"/>
      <c r="DQ744" s="755"/>
      <c r="DR744" s="755"/>
      <c r="DS744" s="755"/>
      <c r="DT744" s="755"/>
      <c r="DU744" s="755"/>
      <c r="DV744" s="755"/>
      <c r="DW744" s="755"/>
      <c r="DX744" s="755"/>
      <c r="DY744" s="755"/>
      <c r="DZ744" s="755"/>
      <c r="EA744" s="755"/>
      <c r="EB744" s="755"/>
      <c r="EC744" s="755"/>
      <c r="ED744" s="755"/>
      <c r="EE744" s="755"/>
      <c r="EF744" s="755"/>
      <c r="EG744" s="755"/>
      <c r="EH744" s="755"/>
      <c r="EI744" s="755"/>
      <c r="EJ744" s="755"/>
      <c r="EK744" s="755"/>
      <c r="EL744" s="755"/>
      <c r="EM744" s="755"/>
      <c r="EN744" s="755"/>
      <c r="EO744" s="755"/>
      <c r="EP744" s="755"/>
      <c r="EQ744" s="755"/>
      <c r="ER744" s="755"/>
      <c r="ES744" s="755"/>
      <c r="ET744" s="755"/>
      <c r="EU744" s="755"/>
      <c r="EV744" s="755"/>
      <c r="EW744" s="755"/>
      <c r="EX744" s="755"/>
      <c r="EY744" s="755"/>
      <c r="EZ744" s="755"/>
      <c r="FA744" s="755"/>
      <c r="FB744" s="755"/>
      <c r="FC744" s="755"/>
      <c r="FD744" s="755"/>
      <c r="FE744" s="755"/>
      <c r="FF744" s="755"/>
      <c r="FG744" s="755"/>
      <c r="FH744" s="755"/>
      <c r="FI744" s="755"/>
      <c r="FJ744" s="755"/>
      <c r="FK744" s="755"/>
      <c r="FL744" s="755"/>
      <c r="FM744" s="755"/>
      <c r="FN744" s="755"/>
      <c r="FO744" s="755"/>
      <c r="FP744" s="755"/>
      <c r="FQ744" s="755"/>
      <c r="FR744" s="755"/>
      <c r="FS744" s="755"/>
      <c r="FT744" s="755"/>
      <c r="FU744" s="755"/>
      <c r="FV744" s="755"/>
      <c r="FW744" s="755"/>
      <c r="FX744" s="755"/>
      <c r="FY744" s="755"/>
      <c r="FZ744" s="755"/>
      <c r="GA744" s="755"/>
      <c r="GB744" s="755"/>
      <c r="GC744" s="755"/>
      <c r="GD744" s="755"/>
      <c r="GE744" s="755"/>
      <c r="GF744" s="755"/>
      <c r="GG744" s="755"/>
      <c r="GH744" s="755"/>
      <c r="GI744" s="755"/>
      <c r="GJ744" s="755"/>
      <c r="GK744" s="755"/>
      <c r="GL744" s="755"/>
      <c r="GM744" s="755"/>
      <c r="GN744" s="755"/>
      <c r="GO744" s="755"/>
      <c r="GP744" s="755"/>
      <c r="GQ744" s="755"/>
      <c r="GR744" s="755"/>
      <c r="GS744" s="755"/>
      <c r="GT744" s="755"/>
      <c r="GU744" s="755"/>
      <c r="GV744" s="755"/>
      <c r="GW744" s="755"/>
      <c r="GX744" s="755"/>
      <c r="GY744" s="755"/>
      <c r="GZ744" s="755"/>
      <c r="HA744" s="755"/>
      <c r="HB744" s="755"/>
      <c r="HC744" s="755"/>
      <c r="HD744" s="755"/>
      <c r="HE744" s="755"/>
      <c r="HF744" s="755"/>
      <c r="HG744" s="755"/>
      <c r="HH744" s="755"/>
      <c r="HI744" s="755"/>
      <c r="HJ744" s="755"/>
      <c r="HK744" s="755"/>
    </row>
    <row r="745" spans="1:219" s="756" customFormat="1" x14ac:dyDescent="0.25">
      <c r="A745" s="732">
        <v>672</v>
      </c>
      <c r="B745" s="730" t="s">
        <v>4758</v>
      </c>
      <c r="C745" s="730" t="s">
        <v>70</v>
      </c>
      <c r="D745" s="730" t="s">
        <v>269</v>
      </c>
      <c r="E745" s="803">
        <v>1.1299999999999999</v>
      </c>
      <c r="F745" s="732">
        <v>90</v>
      </c>
      <c r="G745" s="733" t="str">
        <f t="shared" si="13"/>
        <v>Xuất sắc</v>
      </c>
      <c r="H745" s="733"/>
      <c r="I745" s="755"/>
      <c r="J745" s="755"/>
      <c r="K745" s="755"/>
      <c r="L745" s="755"/>
      <c r="M745" s="755"/>
      <c r="N745" s="755"/>
      <c r="O745" s="755"/>
      <c r="P745" s="755"/>
      <c r="Q745" s="755"/>
      <c r="R745" s="755"/>
      <c r="S745" s="755"/>
      <c r="T745" s="755"/>
      <c r="U745" s="755"/>
      <c r="V745" s="755"/>
      <c r="W745" s="755"/>
      <c r="X745" s="755"/>
      <c r="Y745" s="755"/>
      <c r="Z745" s="755"/>
      <c r="AA745" s="755"/>
      <c r="AB745" s="755"/>
      <c r="AC745" s="755"/>
      <c r="AD745" s="755"/>
      <c r="AE745" s="755"/>
      <c r="AF745" s="755"/>
      <c r="AG745" s="755"/>
      <c r="AH745" s="755"/>
      <c r="AI745" s="755"/>
      <c r="AJ745" s="755"/>
      <c r="AK745" s="755"/>
      <c r="AL745" s="755"/>
      <c r="AM745" s="755"/>
      <c r="AN745" s="755"/>
      <c r="AO745" s="755"/>
      <c r="AP745" s="755"/>
      <c r="AQ745" s="755"/>
      <c r="AR745" s="755"/>
      <c r="AS745" s="755"/>
      <c r="AT745" s="755"/>
      <c r="AU745" s="755"/>
      <c r="AV745" s="755"/>
      <c r="AW745" s="755"/>
      <c r="AX745" s="755"/>
      <c r="AY745" s="755"/>
      <c r="AZ745" s="755"/>
      <c r="BA745" s="755"/>
      <c r="BB745" s="755"/>
      <c r="BC745" s="755"/>
      <c r="BD745" s="755"/>
      <c r="BE745" s="755"/>
      <c r="BF745" s="755"/>
      <c r="BG745" s="755"/>
      <c r="BH745" s="755"/>
      <c r="BI745" s="755"/>
      <c r="BJ745" s="755"/>
      <c r="BK745" s="755"/>
      <c r="BL745" s="755"/>
      <c r="BM745" s="755"/>
      <c r="BN745" s="755"/>
      <c r="BO745" s="755"/>
      <c r="BP745" s="755"/>
      <c r="BQ745" s="755"/>
      <c r="BR745" s="755"/>
      <c r="BS745" s="755"/>
      <c r="BT745" s="755"/>
      <c r="BU745" s="755"/>
      <c r="BV745" s="755"/>
      <c r="BW745" s="755"/>
      <c r="BX745" s="755"/>
      <c r="BY745" s="755"/>
      <c r="BZ745" s="755"/>
      <c r="CA745" s="755"/>
      <c r="CB745" s="755"/>
      <c r="CC745" s="755"/>
      <c r="CD745" s="755"/>
      <c r="CE745" s="755"/>
      <c r="CF745" s="755"/>
      <c r="CG745" s="755"/>
      <c r="CH745" s="755"/>
      <c r="CI745" s="755"/>
      <c r="CJ745" s="755"/>
      <c r="CK745" s="755"/>
      <c r="CL745" s="755"/>
      <c r="CM745" s="755"/>
      <c r="CN745" s="755"/>
      <c r="CO745" s="755"/>
      <c r="CP745" s="755"/>
      <c r="CQ745" s="755"/>
      <c r="CR745" s="755"/>
      <c r="CS745" s="755"/>
      <c r="CT745" s="755"/>
      <c r="CU745" s="755"/>
      <c r="CV745" s="755"/>
      <c r="CW745" s="755"/>
      <c r="CX745" s="755"/>
      <c r="CY745" s="755"/>
      <c r="CZ745" s="755"/>
      <c r="DA745" s="755"/>
      <c r="DB745" s="755"/>
      <c r="DC745" s="755"/>
      <c r="DD745" s="755"/>
      <c r="DE745" s="755"/>
      <c r="DF745" s="755"/>
      <c r="DG745" s="755"/>
      <c r="DH745" s="755"/>
      <c r="DI745" s="755"/>
      <c r="DJ745" s="755"/>
      <c r="DK745" s="755"/>
      <c r="DL745" s="755"/>
      <c r="DM745" s="755"/>
      <c r="DN745" s="755"/>
      <c r="DO745" s="755"/>
      <c r="DP745" s="755"/>
      <c r="DQ745" s="755"/>
      <c r="DR745" s="755"/>
      <c r="DS745" s="755"/>
      <c r="DT745" s="755"/>
      <c r="DU745" s="755"/>
      <c r="DV745" s="755"/>
      <c r="DW745" s="755"/>
      <c r="DX745" s="755"/>
      <c r="DY745" s="755"/>
      <c r="DZ745" s="755"/>
      <c r="EA745" s="755"/>
      <c r="EB745" s="755"/>
      <c r="EC745" s="755"/>
      <c r="ED745" s="755"/>
      <c r="EE745" s="755"/>
      <c r="EF745" s="755"/>
      <c r="EG745" s="755"/>
      <c r="EH745" s="755"/>
      <c r="EI745" s="755"/>
      <c r="EJ745" s="755"/>
      <c r="EK745" s="755"/>
      <c r="EL745" s="755"/>
      <c r="EM745" s="755"/>
      <c r="EN745" s="755"/>
      <c r="EO745" s="755"/>
      <c r="EP745" s="755"/>
      <c r="EQ745" s="755"/>
      <c r="ER745" s="755"/>
      <c r="ES745" s="755"/>
      <c r="ET745" s="755"/>
      <c r="EU745" s="755"/>
      <c r="EV745" s="755"/>
      <c r="EW745" s="755"/>
      <c r="EX745" s="755"/>
      <c r="EY745" s="755"/>
      <c r="EZ745" s="755"/>
      <c r="FA745" s="755"/>
      <c r="FB745" s="755"/>
      <c r="FC745" s="755"/>
      <c r="FD745" s="755"/>
      <c r="FE745" s="755"/>
      <c r="FF745" s="755"/>
      <c r="FG745" s="755"/>
      <c r="FH745" s="755"/>
      <c r="FI745" s="755"/>
      <c r="FJ745" s="755"/>
      <c r="FK745" s="755"/>
      <c r="FL745" s="755"/>
      <c r="FM745" s="755"/>
      <c r="FN745" s="755"/>
      <c r="FO745" s="755"/>
      <c r="FP745" s="755"/>
      <c r="FQ745" s="755"/>
      <c r="FR745" s="755"/>
      <c r="FS745" s="755"/>
      <c r="FT745" s="755"/>
      <c r="FU745" s="755"/>
      <c r="FV745" s="755"/>
      <c r="FW745" s="755"/>
      <c r="FX745" s="755"/>
      <c r="FY745" s="755"/>
      <c r="FZ745" s="755"/>
      <c r="GA745" s="755"/>
      <c r="GB745" s="755"/>
      <c r="GC745" s="755"/>
      <c r="GD745" s="755"/>
      <c r="GE745" s="755"/>
      <c r="GF745" s="755"/>
      <c r="GG745" s="755"/>
      <c r="GH745" s="755"/>
      <c r="GI745" s="755"/>
      <c r="GJ745" s="755"/>
      <c r="GK745" s="755"/>
      <c r="GL745" s="755"/>
      <c r="GM745" s="755"/>
      <c r="GN745" s="755"/>
      <c r="GO745" s="755"/>
      <c r="GP745" s="755"/>
      <c r="GQ745" s="755"/>
      <c r="GR745" s="755"/>
      <c r="GS745" s="755"/>
      <c r="GT745" s="755"/>
      <c r="GU745" s="755"/>
      <c r="GV745" s="755"/>
      <c r="GW745" s="755"/>
      <c r="GX745" s="755"/>
      <c r="GY745" s="755"/>
      <c r="GZ745" s="755"/>
      <c r="HA745" s="755"/>
      <c r="HB745" s="755"/>
      <c r="HC745" s="755"/>
      <c r="HD745" s="755"/>
      <c r="HE745" s="755"/>
      <c r="HF745" s="755"/>
      <c r="HG745" s="755"/>
      <c r="HH745" s="755"/>
      <c r="HI745" s="755"/>
      <c r="HJ745" s="755"/>
      <c r="HK745" s="755"/>
    </row>
    <row r="746" spans="1:219" s="756" customFormat="1" x14ac:dyDescent="0.25">
      <c r="A746" s="732">
        <v>673</v>
      </c>
      <c r="B746" s="730" t="s">
        <v>4759</v>
      </c>
      <c r="C746" s="730" t="s">
        <v>2870</v>
      </c>
      <c r="D746" s="730" t="s">
        <v>64</v>
      </c>
      <c r="E746" s="803">
        <v>1.31</v>
      </c>
      <c r="F746" s="732">
        <v>81</v>
      </c>
      <c r="G746" s="733" t="str">
        <f t="shared" si="13"/>
        <v>Tốt</v>
      </c>
      <c r="H746" s="732"/>
      <c r="I746" s="755"/>
      <c r="J746" s="755"/>
      <c r="K746" s="755"/>
      <c r="L746" s="755"/>
      <c r="M746" s="755"/>
      <c r="N746" s="755"/>
      <c r="O746" s="755"/>
      <c r="P746" s="755"/>
      <c r="Q746" s="755"/>
      <c r="R746" s="755"/>
      <c r="S746" s="755"/>
      <c r="T746" s="755"/>
      <c r="U746" s="755"/>
      <c r="V746" s="755"/>
      <c r="W746" s="755"/>
      <c r="X746" s="755"/>
      <c r="Y746" s="755"/>
      <c r="Z746" s="755"/>
      <c r="AA746" s="755"/>
      <c r="AB746" s="755"/>
      <c r="AC746" s="755"/>
      <c r="AD746" s="755"/>
      <c r="AE746" s="755"/>
      <c r="AF746" s="755"/>
      <c r="AG746" s="755"/>
      <c r="AH746" s="755"/>
      <c r="AI746" s="755"/>
      <c r="AJ746" s="755"/>
      <c r="AK746" s="755"/>
      <c r="AL746" s="755"/>
      <c r="AM746" s="755"/>
      <c r="AN746" s="755"/>
      <c r="AO746" s="755"/>
      <c r="AP746" s="755"/>
      <c r="AQ746" s="755"/>
      <c r="AR746" s="755"/>
      <c r="AS746" s="755"/>
      <c r="AT746" s="755"/>
      <c r="AU746" s="755"/>
      <c r="AV746" s="755"/>
      <c r="AW746" s="755"/>
      <c r="AX746" s="755"/>
      <c r="AY746" s="755"/>
      <c r="AZ746" s="755"/>
      <c r="BA746" s="755"/>
      <c r="BB746" s="755"/>
      <c r="BC746" s="755"/>
      <c r="BD746" s="755"/>
      <c r="BE746" s="755"/>
      <c r="BF746" s="755"/>
      <c r="BG746" s="755"/>
      <c r="BH746" s="755"/>
      <c r="BI746" s="755"/>
      <c r="BJ746" s="755"/>
      <c r="BK746" s="755"/>
      <c r="BL746" s="755"/>
      <c r="BM746" s="755"/>
      <c r="BN746" s="755"/>
      <c r="BO746" s="755"/>
      <c r="BP746" s="755"/>
      <c r="BQ746" s="755"/>
      <c r="BR746" s="755"/>
      <c r="BS746" s="755"/>
      <c r="BT746" s="755"/>
      <c r="BU746" s="755"/>
      <c r="BV746" s="755"/>
      <c r="BW746" s="755"/>
      <c r="BX746" s="755"/>
      <c r="BY746" s="755"/>
      <c r="BZ746" s="755"/>
      <c r="CA746" s="755"/>
      <c r="CB746" s="755"/>
      <c r="CC746" s="755"/>
      <c r="CD746" s="755"/>
      <c r="CE746" s="755"/>
      <c r="CF746" s="755"/>
      <c r="CG746" s="755"/>
      <c r="CH746" s="755"/>
      <c r="CI746" s="755"/>
      <c r="CJ746" s="755"/>
      <c r="CK746" s="755"/>
      <c r="CL746" s="755"/>
      <c r="CM746" s="755"/>
      <c r="CN746" s="755"/>
      <c r="CO746" s="755"/>
      <c r="CP746" s="755"/>
      <c r="CQ746" s="755"/>
      <c r="CR746" s="755"/>
      <c r="CS746" s="755"/>
      <c r="CT746" s="755"/>
      <c r="CU746" s="755"/>
      <c r="CV746" s="755"/>
      <c r="CW746" s="755"/>
      <c r="CX746" s="755"/>
      <c r="CY746" s="755"/>
      <c r="CZ746" s="755"/>
      <c r="DA746" s="755"/>
      <c r="DB746" s="755"/>
      <c r="DC746" s="755"/>
      <c r="DD746" s="755"/>
      <c r="DE746" s="755"/>
      <c r="DF746" s="755"/>
      <c r="DG746" s="755"/>
      <c r="DH746" s="755"/>
      <c r="DI746" s="755"/>
      <c r="DJ746" s="755"/>
      <c r="DK746" s="755"/>
      <c r="DL746" s="755"/>
      <c r="DM746" s="755"/>
      <c r="DN746" s="755"/>
      <c r="DO746" s="755"/>
      <c r="DP746" s="755"/>
      <c r="DQ746" s="755"/>
      <c r="DR746" s="755"/>
      <c r="DS746" s="755"/>
      <c r="DT746" s="755"/>
      <c r="DU746" s="755"/>
      <c r="DV746" s="755"/>
      <c r="DW746" s="755"/>
      <c r="DX746" s="755"/>
      <c r="DY746" s="755"/>
      <c r="DZ746" s="755"/>
      <c r="EA746" s="755"/>
      <c r="EB746" s="755"/>
      <c r="EC746" s="755"/>
      <c r="ED746" s="755"/>
      <c r="EE746" s="755"/>
      <c r="EF746" s="755"/>
      <c r="EG746" s="755"/>
      <c r="EH746" s="755"/>
      <c r="EI746" s="755"/>
      <c r="EJ746" s="755"/>
      <c r="EK746" s="755"/>
      <c r="EL746" s="755"/>
      <c r="EM746" s="755"/>
      <c r="EN746" s="755"/>
      <c r="EO746" s="755"/>
      <c r="EP746" s="755"/>
      <c r="EQ746" s="755"/>
      <c r="ER746" s="755"/>
      <c r="ES746" s="755"/>
      <c r="ET746" s="755"/>
      <c r="EU746" s="755"/>
      <c r="EV746" s="755"/>
      <c r="EW746" s="755"/>
      <c r="EX746" s="755"/>
      <c r="EY746" s="755"/>
      <c r="EZ746" s="755"/>
      <c r="FA746" s="755"/>
      <c r="FB746" s="755"/>
      <c r="FC746" s="755"/>
      <c r="FD746" s="755"/>
      <c r="FE746" s="755"/>
      <c r="FF746" s="755"/>
      <c r="FG746" s="755"/>
      <c r="FH746" s="755"/>
      <c r="FI746" s="755"/>
      <c r="FJ746" s="755"/>
      <c r="FK746" s="755"/>
      <c r="FL746" s="755"/>
      <c r="FM746" s="755"/>
      <c r="FN746" s="755"/>
      <c r="FO746" s="755"/>
      <c r="FP746" s="755"/>
      <c r="FQ746" s="755"/>
      <c r="FR746" s="755"/>
      <c r="FS746" s="755"/>
      <c r="FT746" s="755"/>
      <c r="FU746" s="755"/>
      <c r="FV746" s="755"/>
      <c r="FW746" s="755"/>
      <c r="FX746" s="755"/>
      <c r="FY746" s="755"/>
      <c r="FZ746" s="755"/>
      <c r="GA746" s="755"/>
      <c r="GB746" s="755"/>
      <c r="GC746" s="755"/>
      <c r="GD746" s="755"/>
      <c r="GE746" s="755"/>
      <c r="GF746" s="755"/>
      <c r="GG746" s="755"/>
      <c r="GH746" s="755"/>
      <c r="GI746" s="755"/>
      <c r="GJ746" s="755"/>
      <c r="GK746" s="755"/>
      <c r="GL746" s="755"/>
      <c r="GM746" s="755"/>
      <c r="GN746" s="755"/>
      <c r="GO746" s="755"/>
      <c r="GP746" s="755"/>
      <c r="GQ746" s="755"/>
      <c r="GR746" s="755"/>
      <c r="GS746" s="755"/>
      <c r="GT746" s="755"/>
      <c r="GU746" s="755"/>
      <c r="GV746" s="755"/>
      <c r="GW746" s="755"/>
      <c r="GX746" s="755"/>
      <c r="GY746" s="755"/>
      <c r="GZ746" s="755"/>
      <c r="HA746" s="755"/>
      <c r="HB746" s="755"/>
      <c r="HC746" s="755"/>
      <c r="HD746" s="755"/>
      <c r="HE746" s="755"/>
      <c r="HF746" s="755"/>
      <c r="HG746" s="755"/>
      <c r="HH746" s="755"/>
      <c r="HI746" s="755"/>
      <c r="HJ746" s="755"/>
      <c r="HK746" s="755"/>
    </row>
    <row r="747" spans="1:219" s="756" customFormat="1" x14ac:dyDescent="0.25">
      <c r="A747" s="732">
        <v>674</v>
      </c>
      <c r="B747" s="730" t="s">
        <v>4760</v>
      </c>
      <c r="C747" s="730" t="s">
        <v>533</v>
      </c>
      <c r="D747" s="730" t="s">
        <v>374</v>
      </c>
      <c r="E747" s="803">
        <v>1</v>
      </c>
      <c r="F747" s="732">
        <v>70</v>
      </c>
      <c r="G747" s="733" t="str">
        <f t="shared" si="13"/>
        <v>Khá</v>
      </c>
      <c r="H747" s="732"/>
      <c r="I747" s="755"/>
      <c r="J747" s="755"/>
      <c r="K747" s="755"/>
      <c r="L747" s="755"/>
      <c r="M747" s="755"/>
      <c r="N747" s="755"/>
      <c r="O747" s="755"/>
      <c r="P747" s="755"/>
      <c r="Q747" s="755"/>
      <c r="R747" s="755"/>
      <c r="S747" s="755"/>
      <c r="T747" s="755"/>
      <c r="U747" s="755"/>
      <c r="V747" s="755"/>
      <c r="W747" s="755"/>
      <c r="X747" s="755"/>
      <c r="Y747" s="755"/>
      <c r="Z747" s="755"/>
      <c r="AA747" s="755"/>
      <c r="AB747" s="755"/>
      <c r="AC747" s="755"/>
      <c r="AD747" s="755"/>
      <c r="AE747" s="755"/>
      <c r="AF747" s="755"/>
      <c r="AG747" s="755"/>
      <c r="AH747" s="755"/>
      <c r="AI747" s="755"/>
      <c r="AJ747" s="755"/>
      <c r="AK747" s="755"/>
      <c r="AL747" s="755"/>
      <c r="AM747" s="755"/>
      <c r="AN747" s="755"/>
      <c r="AO747" s="755"/>
      <c r="AP747" s="755"/>
      <c r="AQ747" s="755"/>
      <c r="AR747" s="755"/>
      <c r="AS747" s="755"/>
      <c r="AT747" s="755"/>
      <c r="AU747" s="755"/>
      <c r="AV747" s="755"/>
      <c r="AW747" s="755"/>
      <c r="AX747" s="755"/>
      <c r="AY747" s="755"/>
      <c r="AZ747" s="755"/>
      <c r="BA747" s="755"/>
      <c r="BB747" s="755"/>
      <c r="BC747" s="755"/>
      <c r="BD747" s="755"/>
      <c r="BE747" s="755"/>
      <c r="BF747" s="755"/>
      <c r="BG747" s="755"/>
      <c r="BH747" s="755"/>
      <c r="BI747" s="755"/>
      <c r="BJ747" s="755"/>
      <c r="BK747" s="755"/>
      <c r="BL747" s="755"/>
      <c r="BM747" s="755"/>
      <c r="BN747" s="755"/>
      <c r="BO747" s="755"/>
      <c r="BP747" s="755"/>
      <c r="BQ747" s="755"/>
      <c r="BR747" s="755"/>
      <c r="BS747" s="755"/>
      <c r="BT747" s="755"/>
      <c r="BU747" s="755"/>
      <c r="BV747" s="755"/>
      <c r="BW747" s="755"/>
      <c r="BX747" s="755"/>
      <c r="BY747" s="755"/>
      <c r="BZ747" s="755"/>
      <c r="CA747" s="755"/>
      <c r="CB747" s="755"/>
      <c r="CC747" s="755"/>
      <c r="CD747" s="755"/>
      <c r="CE747" s="755"/>
      <c r="CF747" s="755"/>
      <c r="CG747" s="755"/>
      <c r="CH747" s="755"/>
      <c r="CI747" s="755"/>
      <c r="CJ747" s="755"/>
      <c r="CK747" s="755"/>
      <c r="CL747" s="755"/>
      <c r="CM747" s="755"/>
      <c r="CN747" s="755"/>
      <c r="CO747" s="755"/>
      <c r="CP747" s="755"/>
      <c r="CQ747" s="755"/>
      <c r="CR747" s="755"/>
      <c r="CS747" s="755"/>
      <c r="CT747" s="755"/>
      <c r="CU747" s="755"/>
      <c r="CV747" s="755"/>
      <c r="CW747" s="755"/>
      <c r="CX747" s="755"/>
      <c r="CY747" s="755"/>
      <c r="CZ747" s="755"/>
      <c r="DA747" s="755"/>
      <c r="DB747" s="755"/>
      <c r="DC747" s="755"/>
      <c r="DD747" s="755"/>
      <c r="DE747" s="755"/>
      <c r="DF747" s="755"/>
      <c r="DG747" s="755"/>
      <c r="DH747" s="755"/>
      <c r="DI747" s="755"/>
      <c r="DJ747" s="755"/>
      <c r="DK747" s="755"/>
      <c r="DL747" s="755"/>
      <c r="DM747" s="755"/>
      <c r="DN747" s="755"/>
      <c r="DO747" s="755"/>
      <c r="DP747" s="755"/>
      <c r="DQ747" s="755"/>
      <c r="DR747" s="755"/>
      <c r="DS747" s="755"/>
      <c r="DT747" s="755"/>
      <c r="DU747" s="755"/>
      <c r="DV747" s="755"/>
      <c r="DW747" s="755"/>
      <c r="DX747" s="755"/>
      <c r="DY747" s="755"/>
      <c r="DZ747" s="755"/>
      <c r="EA747" s="755"/>
      <c r="EB747" s="755"/>
      <c r="EC747" s="755"/>
      <c r="ED747" s="755"/>
      <c r="EE747" s="755"/>
      <c r="EF747" s="755"/>
      <c r="EG747" s="755"/>
      <c r="EH747" s="755"/>
      <c r="EI747" s="755"/>
      <c r="EJ747" s="755"/>
      <c r="EK747" s="755"/>
      <c r="EL747" s="755"/>
      <c r="EM747" s="755"/>
      <c r="EN747" s="755"/>
      <c r="EO747" s="755"/>
      <c r="EP747" s="755"/>
      <c r="EQ747" s="755"/>
      <c r="ER747" s="755"/>
      <c r="ES747" s="755"/>
      <c r="ET747" s="755"/>
      <c r="EU747" s="755"/>
      <c r="EV747" s="755"/>
      <c r="EW747" s="755"/>
      <c r="EX747" s="755"/>
      <c r="EY747" s="755"/>
      <c r="EZ747" s="755"/>
      <c r="FA747" s="755"/>
      <c r="FB747" s="755"/>
      <c r="FC747" s="755"/>
      <c r="FD747" s="755"/>
      <c r="FE747" s="755"/>
      <c r="FF747" s="755"/>
      <c r="FG747" s="755"/>
      <c r="FH747" s="755"/>
      <c r="FI747" s="755"/>
      <c r="FJ747" s="755"/>
      <c r="FK747" s="755"/>
      <c r="FL747" s="755"/>
      <c r="FM747" s="755"/>
      <c r="FN747" s="755"/>
      <c r="FO747" s="755"/>
      <c r="FP747" s="755"/>
      <c r="FQ747" s="755"/>
      <c r="FR747" s="755"/>
      <c r="FS747" s="755"/>
      <c r="FT747" s="755"/>
      <c r="FU747" s="755"/>
      <c r="FV747" s="755"/>
      <c r="FW747" s="755"/>
      <c r="FX747" s="755"/>
      <c r="FY747" s="755"/>
      <c r="FZ747" s="755"/>
      <c r="GA747" s="755"/>
      <c r="GB747" s="755"/>
      <c r="GC747" s="755"/>
      <c r="GD747" s="755"/>
      <c r="GE747" s="755"/>
      <c r="GF747" s="755"/>
      <c r="GG747" s="755"/>
      <c r="GH747" s="755"/>
      <c r="GI747" s="755"/>
      <c r="GJ747" s="755"/>
      <c r="GK747" s="755"/>
      <c r="GL747" s="755"/>
      <c r="GM747" s="755"/>
      <c r="GN747" s="755"/>
      <c r="GO747" s="755"/>
      <c r="GP747" s="755"/>
      <c r="GQ747" s="755"/>
      <c r="GR747" s="755"/>
      <c r="GS747" s="755"/>
      <c r="GT747" s="755"/>
      <c r="GU747" s="755"/>
      <c r="GV747" s="755"/>
      <c r="GW747" s="755"/>
      <c r="GX747" s="755"/>
      <c r="GY747" s="755"/>
      <c r="GZ747" s="755"/>
      <c r="HA747" s="755"/>
      <c r="HB747" s="755"/>
      <c r="HC747" s="755"/>
      <c r="HD747" s="755"/>
      <c r="HE747" s="755"/>
      <c r="HF747" s="755"/>
      <c r="HG747" s="755"/>
      <c r="HH747" s="755"/>
      <c r="HI747" s="755"/>
      <c r="HJ747" s="755"/>
      <c r="HK747" s="755"/>
    </row>
    <row r="748" spans="1:219" s="756" customFormat="1" x14ac:dyDescent="0.25">
      <c r="A748" s="732">
        <v>675</v>
      </c>
      <c r="B748" s="730" t="s">
        <v>4761</v>
      </c>
      <c r="C748" s="730" t="s">
        <v>545</v>
      </c>
      <c r="D748" s="730" t="s">
        <v>65</v>
      </c>
      <c r="E748" s="803">
        <v>1.75</v>
      </c>
      <c r="F748" s="732">
        <v>71</v>
      </c>
      <c r="G748" s="733" t="str">
        <f t="shared" si="13"/>
        <v>Khá</v>
      </c>
      <c r="H748" s="732"/>
      <c r="I748" s="755"/>
      <c r="J748" s="755"/>
      <c r="K748" s="755"/>
      <c r="L748" s="755"/>
      <c r="M748" s="755"/>
      <c r="N748" s="755"/>
      <c r="O748" s="755"/>
      <c r="P748" s="755"/>
      <c r="Q748" s="755"/>
      <c r="R748" s="755"/>
      <c r="S748" s="755"/>
      <c r="T748" s="755"/>
      <c r="U748" s="755"/>
      <c r="V748" s="755"/>
      <c r="W748" s="755"/>
      <c r="X748" s="755"/>
      <c r="Y748" s="755"/>
      <c r="Z748" s="755"/>
      <c r="AA748" s="755"/>
      <c r="AB748" s="755"/>
      <c r="AC748" s="755"/>
      <c r="AD748" s="755"/>
      <c r="AE748" s="755"/>
      <c r="AF748" s="755"/>
      <c r="AG748" s="755"/>
      <c r="AH748" s="755"/>
      <c r="AI748" s="755"/>
      <c r="AJ748" s="755"/>
      <c r="AK748" s="755"/>
      <c r="AL748" s="755"/>
      <c r="AM748" s="755"/>
      <c r="AN748" s="755"/>
      <c r="AO748" s="755"/>
      <c r="AP748" s="755"/>
      <c r="AQ748" s="755"/>
      <c r="AR748" s="755"/>
      <c r="AS748" s="755"/>
      <c r="AT748" s="755"/>
      <c r="AU748" s="755"/>
      <c r="AV748" s="755"/>
      <c r="AW748" s="755"/>
      <c r="AX748" s="755"/>
      <c r="AY748" s="755"/>
      <c r="AZ748" s="755"/>
      <c r="BA748" s="755"/>
      <c r="BB748" s="755"/>
      <c r="BC748" s="755"/>
      <c r="BD748" s="755"/>
      <c r="BE748" s="755"/>
      <c r="BF748" s="755"/>
      <c r="BG748" s="755"/>
      <c r="BH748" s="755"/>
      <c r="BI748" s="755"/>
      <c r="BJ748" s="755"/>
      <c r="BK748" s="755"/>
      <c r="BL748" s="755"/>
      <c r="BM748" s="755"/>
      <c r="BN748" s="755"/>
      <c r="BO748" s="755"/>
      <c r="BP748" s="755"/>
      <c r="BQ748" s="755"/>
      <c r="BR748" s="755"/>
      <c r="BS748" s="755"/>
      <c r="BT748" s="755"/>
      <c r="BU748" s="755"/>
      <c r="BV748" s="755"/>
      <c r="BW748" s="755"/>
      <c r="BX748" s="755"/>
      <c r="BY748" s="755"/>
      <c r="BZ748" s="755"/>
      <c r="CA748" s="755"/>
      <c r="CB748" s="755"/>
      <c r="CC748" s="755"/>
      <c r="CD748" s="755"/>
      <c r="CE748" s="755"/>
      <c r="CF748" s="755"/>
      <c r="CG748" s="755"/>
      <c r="CH748" s="755"/>
      <c r="CI748" s="755"/>
      <c r="CJ748" s="755"/>
      <c r="CK748" s="755"/>
      <c r="CL748" s="755"/>
      <c r="CM748" s="755"/>
      <c r="CN748" s="755"/>
      <c r="CO748" s="755"/>
      <c r="CP748" s="755"/>
      <c r="CQ748" s="755"/>
      <c r="CR748" s="755"/>
      <c r="CS748" s="755"/>
      <c r="CT748" s="755"/>
      <c r="CU748" s="755"/>
      <c r="CV748" s="755"/>
      <c r="CW748" s="755"/>
      <c r="CX748" s="755"/>
      <c r="CY748" s="755"/>
      <c r="CZ748" s="755"/>
      <c r="DA748" s="755"/>
      <c r="DB748" s="755"/>
      <c r="DC748" s="755"/>
      <c r="DD748" s="755"/>
      <c r="DE748" s="755"/>
      <c r="DF748" s="755"/>
      <c r="DG748" s="755"/>
      <c r="DH748" s="755"/>
      <c r="DI748" s="755"/>
      <c r="DJ748" s="755"/>
      <c r="DK748" s="755"/>
      <c r="DL748" s="755"/>
      <c r="DM748" s="755"/>
      <c r="DN748" s="755"/>
      <c r="DO748" s="755"/>
      <c r="DP748" s="755"/>
      <c r="DQ748" s="755"/>
      <c r="DR748" s="755"/>
      <c r="DS748" s="755"/>
      <c r="DT748" s="755"/>
      <c r="DU748" s="755"/>
      <c r="DV748" s="755"/>
      <c r="DW748" s="755"/>
      <c r="DX748" s="755"/>
      <c r="DY748" s="755"/>
      <c r="DZ748" s="755"/>
      <c r="EA748" s="755"/>
      <c r="EB748" s="755"/>
      <c r="EC748" s="755"/>
      <c r="ED748" s="755"/>
      <c r="EE748" s="755"/>
      <c r="EF748" s="755"/>
      <c r="EG748" s="755"/>
      <c r="EH748" s="755"/>
      <c r="EI748" s="755"/>
      <c r="EJ748" s="755"/>
      <c r="EK748" s="755"/>
      <c r="EL748" s="755"/>
      <c r="EM748" s="755"/>
      <c r="EN748" s="755"/>
      <c r="EO748" s="755"/>
      <c r="EP748" s="755"/>
      <c r="EQ748" s="755"/>
      <c r="ER748" s="755"/>
      <c r="ES748" s="755"/>
      <c r="ET748" s="755"/>
      <c r="EU748" s="755"/>
      <c r="EV748" s="755"/>
      <c r="EW748" s="755"/>
      <c r="EX748" s="755"/>
      <c r="EY748" s="755"/>
      <c r="EZ748" s="755"/>
      <c r="FA748" s="755"/>
      <c r="FB748" s="755"/>
      <c r="FC748" s="755"/>
      <c r="FD748" s="755"/>
      <c r="FE748" s="755"/>
      <c r="FF748" s="755"/>
      <c r="FG748" s="755"/>
      <c r="FH748" s="755"/>
      <c r="FI748" s="755"/>
      <c r="FJ748" s="755"/>
      <c r="FK748" s="755"/>
      <c r="FL748" s="755"/>
      <c r="FM748" s="755"/>
      <c r="FN748" s="755"/>
      <c r="FO748" s="755"/>
      <c r="FP748" s="755"/>
      <c r="FQ748" s="755"/>
      <c r="FR748" s="755"/>
      <c r="FS748" s="755"/>
      <c r="FT748" s="755"/>
      <c r="FU748" s="755"/>
      <c r="FV748" s="755"/>
      <c r="FW748" s="755"/>
      <c r="FX748" s="755"/>
      <c r="FY748" s="755"/>
      <c r="FZ748" s="755"/>
      <c r="GA748" s="755"/>
      <c r="GB748" s="755"/>
      <c r="GC748" s="755"/>
      <c r="GD748" s="755"/>
      <c r="GE748" s="755"/>
      <c r="GF748" s="755"/>
      <c r="GG748" s="755"/>
      <c r="GH748" s="755"/>
      <c r="GI748" s="755"/>
      <c r="GJ748" s="755"/>
      <c r="GK748" s="755"/>
      <c r="GL748" s="755"/>
      <c r="GM748" s="755"/>
      <c r="GN748" s="755"/>
      <c r="GO748" s="755"/>
      <c r="GP748" s="755"/>
      <c r="GQ748" s="755"/>
      <c r="GR748" s="755"/>
      <c r="GS748" s="755"/>
      <c r="GT748" s="755"/>
      <c r="GU748" s="755"/>
      <c r="GV748" s="755"/>
      <c r="GW748" s="755"/>
      <c r="GX748" s="755"/>
      <c r="GY748" s="755"/>
      <c r="GZ748" s="755"/>
      <c r="HA748" s="755"/>
      <c r="HB748" s="755"/>
      <c r="HC748" s="755"/>
      <c r="HD748" s="755"/>
      <c r="HE748" s="755"/>
      <c r="HF748" s="755"/>
      <c r="HG748" s="755"/>
      <c r="HH748" s="755"/>
      <c r="HI748" s="755"/>
      <c r="HJ748" s="755"/>
      <c r="HK748" s="755"/>
    </row>
    <row r="749" spans="1:219" s="756" customFormat="1" x14ac:dyDescent="0.25">
      <c r="A749" s="732">
        <v>676</v>
      </c>
      <c r="B749" s="730" t="s">
        <v>4762</v>
      </c>
      <c r="C749" s="730" t="s">
        <v>354</v>
      </c>
      <c r="D749" s="730" t="s">
        <v>65</v>
      </c>
      <c r="E749" s="803">
        <v>3</v>
      </c>
      <c r="F749" s="732">
        <v>90</v>
      </c>
      <c r="G749" s="733" t="str">
        <f t="shared" si="13"/>
        <v>Xuất sắc</v>
      </c>
      <c r="H749" s="732"/>
      <c r="I749" s="755"/>
      <c r="J749" s="755"/>
      <c r="K749" s="755"/>
      <c r="L749" s="755"/>
      <c r="M749" s="755"/>
      <c r="N749" s="755"/>
      <c r="O749" s="755"/>
      <c r="P749" s="755"/>
      <c r="Q749" s="755"/>
      <c r="R749" s="755"/>
      <c r="S749" s="755"/>
      <c r="T749" s="755"/>
      <c r="U749" s="755"/>
      <c r="V749" s="755"/>
      <c r="W749" s="755"/>
      <c r="X749" s="755"/>
      <c r="Y749" s="755"/>
      <c r="Z749" s="755"/>
      <c r="AA749" s="755"/>
      <c r="AB749" s="755"/>
      <c r="AC749" s="755"/>
      <c r="AD749" s="755"/>
      <c r="AE749" s="755"/>
      <c r="AF749" s="755"/>
      <c r="AG749" s="755"/>
      <c r="AH749" s="755"/>
      <c r="AI749" s="755"/>
      <c r="AJ749" s="755"/>
      <c r="AK749" s="755"/>
      <c r="AL749" s="755"/>
      <c r="AM749" s="755"/>
      <c r="AN749" s="755"/>
      <c r="AO749" s="755"/>
      <c r="AP749" s="755"/>
      <c r="AQ749" s="755"/>
      <c r="AR749" s="755"/>
      <c r="AS749" s="755"/>
      <c r="AT749" s="755"/>
      <c r="AU749" s="755"/>
      <c r="AV749" s="755"/>
      <c r="AW749" s="755"/>
      <c r="AX749" s="755"/>
      <c r="AY749" s="755"/>
      <c r="AZ749" s="755"/>
      <c r="BA749" s="755"/>
      <c r="BB749" s="755"/>
      <c r="BC749" s="755"/>
      <c r="BD749" s="755"/>
      <c r="BE749" s="755"/>
      <c r="BF749" s="755"/>
      <c r="BG749" s="755"/>
      <c r="BH749" s="755"/>
      <c r="BI749" s="755"/>
      <c r="BJ749" s="755"/>
      <c r="BK749" s="755"/>
      <c r="BL749" s="755"/>
      <c r="BM749" s="755"/>
      <c r="BN749" s="755"/>
      <c r="BO749" s="755"/>
      <c r="BP749" s="755"/>
      <c r="BQ749" s="755"/>
      <c r="BR749" s="755"/>
      <c r="BS749" s="755"/>
      <c r="BT749" s="755"/>
      <c r="BU749" s="755"/>
      <c r="BV749" s="755"/>
      <c r="BW749" s="755"/>
      <c r="BX749" s="755"/>
      <c r="BY749" s="755"/>
      <c r="BZ749" s="755"/>
      <c r="CA749" s="755"/>
      <c r="CB749" s="755"/>
      <c r="CC749" s="755"/>
      <c r="CD749" s="755"/>
      <c r="CE749" s="755"/>
      <c r="CF749" s="755"/>
      <c r="CG749" s="755"/>
      <c r="CH749" s="755"/>
      <c r="CI749" s="755"/>
      <c r="CJ749" s="755"/>
      <c r="CK749" s="755"/>
      <c r="CL749" s="755"/>
      <c r="CM749" s="755"/>
      <c r="CN749" s="755"/>
      <c r="CO749" s="755"/>
      <c r="CP749" s="755"/>
      <c r="CQ749" s="755"/>
      <c r="CR749" s="755"/>
      <c r="CS749" s="755"/>
      <c r="CT749" s="755"/>
      <c r="CU749" s="755"/>
      <c r="CV749" s="755"/>
      <c r="CW749" s="755"/>
      <c r="CX749" s="755"/>
      <c r="CY749" s="755"/>
      <c r="CZ749" s="755"/>
      <c r="DA749" s="755"/>
      <c r="DB749" s="755"/>
      <c r="DC749" s="755"/>
      <c r="DD749" s="755"/>
      <c r="DE749" s="755"/>
      <c r="DF749" s="755"/>
      <c r="DG749" s="755"/>
      <c r="DH749" s="755"/>
      <c r="DI749" s="755"/>
      <c r="DJ749" s="755"/>
      <c r="DK749" s="755"/>
      <c r="DL749" s="755"/>
      <c r="DM749" s="755"/>
      <c r="DN749" s="755"/>
      <c r="DO749" s="755"/>
      <c r="DP749" s="755"/>
      <c r="DQ749" s="755"/>
      <c r="DR749" s="755"/>
      <c r="DS749" s="755"/>
      <c r="DT749" s="755"/>
      <c r="DU749" s="755"/>
      <c r="DV749" s="755"/>
      <c r="DW749" s="755"/>
      <c r="DX749" s="755"/>
      <c r="DY749" s="755"/>
      <c r="DZ749" s="755"/>
      <c r="EA749" s="755"/>
      <c r="EB749" s="755"/>
      <c r="EC749" s="755"/>
      <c r="ED749" s="755"/>
      <c r="EE749" s="755"/>
      <c r="EF749" s="755"/>
      <c r="EG749" s="755"/>
      <c r="EH749" s="755"/>
      <c r="EI749" s="755"/>
      <c r="EJ749" s="755"/>
      <c r="EK749" s="755"/>
      <c r="EL749" s="755"/>
      <c r="EM749" s="755"/>
      <c r="EN749" s="755"/>
      <c r="EO749" s="755"/>
      <c r="EP749" s="755"/>
      <c r="EQ749" s="755"/>
      <c r="ER749" s="755"/>
      <c r="ES749" s="755"/>
      <c r="ET749" s="755"/>
      <c r="EU749" s="755"/>
      <c r="EV749" s="755"/>
      <c r="EW749" s="755"/>
      <c r="EX749" s="755"/>
      <c r="EY749" s="755"/>
      <c r="EZ749" s="755"/>
      <c r="FA749" s="755"/>
      <c r="FB749" s="755"/>
      <c r="FC749" s="755"/>
      <c r="FD749" s="755"/>
      <c r="FE749" s="755"/>
      <c r="FF749" s="755"/>
      <c r="FG749" s="755"/>
      <c r="FH749" s="755"/>
      <c r="FI749" s="755"/>
      <c r="FJ749" s="755"/>
      <c r="FK749" s="755"/>
      <c r="FL749" s="755"/>
      <c r="FM749" s="755"/>
      <c r="FN749" s="755"/>
      <c r="FO749" s="755"/>
      <c r="FP749" s="755"/>
      <c r="FQ749" s="755"/>
      <c r="FR749" s="755"/>
      <c r="FS749" s="755"/>
      <c r="FT749" s="755"/>
      <c r="FU749" s="755"/>
      <c r="FV749" s="755"/>
      <c r="FW749" s="755"/>
      <c r="FX749" s="755"/>
      <c r="FY749" s="755"/>
      <c r="FZ749" s="755"/>
      <c r="GA749" s="755"/>
      <c r="GB749" s="755"/>
      <c r="GC749" s="755"/>
      <c r="GD749" s="755"/>
      <c r="GE749" s="755"/>
      <c r="GF749" s="755"/>
      <c r="GG749" s="755"/>
      <c r="GH749" s="755"/>
      <c r="GI749" s="755"/>
      <c r="GJ749" s="755"/>
      <c r="GK749" s="755"/>
      <c r="GL749" s="755"/>
      <c r="GM749" s="755"/>
      <c r="GN749" s="755"/>
      <c r="GO749" s="755"/>
      <c r="GP749" s="755"/>
      <c r="GQ749" s="755"/>
      <c r="GR749" s="755"/>
      <c r="GS749" s="755"/>
      <c r="GT749" s="755"/>
      <c r="GU749" s="755"/>
      <c r="GV749" s="755"/>
      <c r="GW749" s="755"/>
      <c r="GX749" s="755"/>
      <c r="GY749" s="755"/>
      <c r="GZ749" s="755"/>
      <c r="HA749" s="755"/>
      <c r="HB749" s="755"/>
      <c r="HC749" s="755"/>
      <c r="HD749" s="755"/>
      <c r="HE749" s="755"/>
      <c r="HF749" s="755"/>
      <c r="HG749" s="755"/>
      <c r="HH749" s="755"/>
      <c r="HI749" s="755"/>
      <c r="HJ749" s="755"/>
      <c r="HK749" s="755"/>
    </row>
    <row r="750" spans="1:219" s="756" customFormat="1" x14ac:dyDescent="0.25">
      <c r="A750" s="732">
        <v>677</v>
      </c>
      <c r="B750" s="730" t="s">
        <v>4763</v>
      </c>
      <c r="C750" s="730" t="s">
        <v>412</v>
      </c>
      <c r="D750" s="730" t="s">
        <v>340</v>
      </c>
      <c r="E750" s="803">
        <v>1.31</v>
      </c>
      <c r="F750" s="732">
        <v>99</v>
      </c>
      <c r="G750" s="733" t="str">
        <f t="shared" si="13"/>
        <v>Xuất sắc</v>
      </c>
      <c r="H750" s="732"/>
      <c r="I750" s="755"/>
      <c r="J750" s="755"/>
      <c r="K750" s="755"/>
      <c r="L750" s="755"/>
      <c r="M750" s="755"/>
      <c r="N750" s="755"/>
      <c r="O750" s="755"/>
      <c r="P750" s="755"/>
      <c r="Q750" s="755"/>
      <c r="R750" s="755"/>
      <c r="S750" s="755"/>
      <c r="T750" s="755"/>
      <c r="U750" s="755"/>
      <c r="V750" s="755"/>
      <c r="W750" s="755"/>
      <c r="X750" s="755"/>
      <c r="Y750" s="755"/>
      <c r="Z750" s="755"/>
      <c r="AA750" s="755"/>
      <c r="AB750" s="755"/>
      <c r="AC750" s="755"/>
      <c r="AD750" s="755"/>
      <c r="AE750" s="755"/>
      <c r="AF750" s="755"/>
      <c r="AG750" s="755"/>
      <c r="AH750" s="755"/>
      <c r="AI750" s="755"/>
      <c r="AJ750" s="755"/>
      <c r="AK750" s="755"/>
      <c r="AL750" s="755"/>
      <c r="AM750" s="755"/>
      <c r="AN750" s="755"/>
      <c r="AO750" s="755"/>
      <c r="AP750" s="755"/>
      <c r="AQ750" s="755"/>
      <c r="AR750" s="755"/>
      <c r="AS750" s="755"/>
      <c r="AT750" s="755"/>
      <c r="AU750" s="755"/>
      <c r="AV750" s="755"/>
      <c r="AW750" s="755"/>
      <c r="AX750" s="755"/>
      <c r="AY750" s="755"/>
      <c r="AZ750" s="755"/>
      <c r="BA750" s="755"/>
      <c r="BB750" s="755"/>
      <c r="BC750" s="755"/>
      <c r="BD750" s="755"/>
      <c r="BE750" s="755"/>
      <c r="BF750" s="755"/>
      <c r="BG750" s="755"/>
      <c r="BH750" s="755"/>
      <c r="BI750" s="755"/>
      <c r="BJ750" s="755"/>
      <c r="BK750" s="755"/>
      <c r="BL750" s="755"/>
      <c r="BM750" s="755"/>
      <c r="BN750" s="755"/>
      <c r="BO750" s="755"/>
      <c r="BP750" s="755"/>
      <c r="BQ750" s="755"/>
      <c r="BR750" s="755"/>
      <c r="BS750" s="755"/>
      <c r="BT750" s="755"/>
      <c r="BU750" s="755"/>
      <c r="BV750" s="755"/>
      <c r="BW750" s="755"/>
      <c r="BX750" s="755"/>
      <c r="BY750" s="755"/>
      <c r="BZ750" s="755"/>
      <c r="CA750" s="755"/>
      <c r="CB750" s="755"/>
      <c r="CC750" s="755"/>
      <c r="CD750" s="755"/>
      <c r="CE750" s="755"/>
      <c r="CF750" s="755"/>
      <c r="CG750" s="755"/>
      <c r="CH750" s="755"/>
      <c r="CI750" s="755"/>
      <c r="CJ750" s="755"/>
      <c r="CK750" s="755"/>
      <c r="CL750" s="755"/>
      <c r="CM750" s="755"/>
      <c r="CN750" s="755"/>
      <c r="CO750" s="755"/>
      <c r="CP750" s="755"/>
      <c r="CQ750" s="755"/>
      <c r="CR750" s="755"/>
      <c r="CS750" s="755"/>
      <c r="CT750" s="755"/>
      <c r="CU750" s="755"/>
      <c r="CV750" s="755"/>
      <c r="CW750" s="755"/>
      <c r="CX750" s="755"/>
      <c r="CY750" s="755"/>
      <c r="CZ750" s="755"/>
      <c r="DA750" s="755"/>
      <c r="DB750" s="755"/>
      <c r="DC750" s="755"/>
      <c r="DD750" s="755"/>
      <c r="DE750" s="755"/>
      <c r="DF750" s="755"/>
      <c r="DG750" s="755"/>
      <c r="DH750" s="755"/>
      <c r="DI750" s="755"/>
      <c r="DJ750" s="755"/>
      <c r="DK750" s="755"/>
      <c r="DL750" s="755"/>
      <c r="DM750" s="755"/>
      <c r="DN750" s="755"/>
      <c r="DO750" s="755"/>
      <c r="DP750" s="755"/>
      <c r="DQ750" s="755"/>
      <c r="DR750" s="755"/>
      <c r="DS750" s="755"/>
      <c r="DT750" s="755"/>
      <c r="DU750" s="755"/>
      <c r="DV750" s="755"/>
      <c r="DW750" s="755"/>
      <c r="DX750" s="755"/>
      <c r="DY750" s="755"/>
      <c r="DZ750" s="755"/>
      <c r="EA750" s="755"/>
      <c r="EB750" s="755"/>
      <c r="EC750" s="755"/>
      <c r="ED750" s="755"/>
      <c r="EE750" s="755"/>
      <c r="EF750" s="755"/>
      <c r="EG750" s="755"/>
      <c r="EH750" s="755"/>
      <c r="EI750" s="755"/>
      <c r="EJ750" s="755"/>
      <c r="EK750" s="755"/>
      <c r="EL750" s="755"/>
      <c r="EM750" s="755"/>
      <c r="EN750" s="755"/>
      <c r="EO750" s="755"/>
      <c r="EP750" s="755"/>
      <c r="EQ750" s="755"/>
      <c r="ER750" s="755"/>
      <c r="ES750" s="755"/>
      <c r="ET750" s="755"/>
      <c r="EU750" s="755"/>
      <c r="EV750" s="755"/>
      <c r="EW750" s="755"/>
      <c r="EX750" s="755"/>
      <c r="EY750" s="755"/>
      <c r="EZ750" s="755"/>
      <c r="FA750" s="755"/>
      <c r="FB750" s="755"/>
      <c r="FC750" s="755"/>
      <c r="FD750" s="755"/>
      <c r="FE750" s="755"/>
      <c r="FF750" s="755"/>
      <c r="FG750" s="755"/>
      <c r="FH750" s="755"/>
      <c r="FI750" s="755"/>
      <c r="FJ750" s="755"/>
      <c r="FK750" s="755"/>
      <c r="FL750" s="755"/>
      <c r="FM750" s="755"/>
      <c r="FN750" s="755"/>
      <c r="FO750" s="755"/>
      <c r="FP750" s="755"/>
      <c r="FQ750" s="755"/>
      <c r="FR750" s="755"/>
      <c r="FS750" s="755"/>
      <c r="FT750" s="755"/>
      <c r="FU750" s="755"/>
      <c r="FV750" s="755"/>
      <c r="FW750" s="755"/>
      <c r="FX750" s="755"/>
      <c r="FY750" s="755"/>
      <c r="FZ750" s="755"/>
      <c r="GA750" s="755"/>
      <c r="GB750" s="755"/>
      <c r="GC750" s="755"/>
      <c r="GD750" s="755"/>
      <c r="GE750" s="755"/>
      <c r="GF750" s="755"/>
      <c r="GG750" s="755"/>
      <c r="GH750" s="755"/>
      <c r="GI750" s="755"/>
      <c r="GJ750" s="755"/>
      <c r="GK750" s="755"/>
      <c r="GL750" s="755"/>
      <c r="GM750" s="755"/>
      <c r="GN750" s="755"/>
      <c r="GO750" s="755"/>
      <c r="GP750" s="755"/>
      <c r="GQ750" s="755"/>
      <c r="GR750" s="755"/>
      <c r="GS750" s="755"/>
      <c r="GT750" s="755"/>
      <c r="GU750" s="755"/>
      <c r="GV750" s="755"/>
      <c r="GW750" s="755"/>
      <c r="GX750" s="755"/>
      <c r="GY750" s="755"/>
      <c r="GZ750" s="755"/>
      <c r="HA750" s="755"/>
      <c r="HB750" s="755"/>
      <c r="HC750" s="755"/>
      <c r="HD750" s="755"/>
      <c r="HE750" s="755"/>
      <c r="HF750" s="755"/>
      <c r="HG750" s="755"/>
      <c r="HH750" s="755"/>
      <c r="HI750" s="755"/>
      <c r="HJ750" s="755"/>
      <c r="HK750" s="755"/>
    </row>
    <row r="751" spans="1:219" s="756" customFormat="1" x14ac:dyDescent="0.25">
      <c r="A751" s="732">
        <v>678</v>
      </c>
      <c r="B751" s="730" t="s">
        <v>4764</v>
      </c>
      <c r="C751" s="730" t="s">
        <v>94</v>
      </c>
      <c r="D751" s="730" t="s">
        <v>1990</v>
      </c>
      <c r="E751" s="803">
        <v>0.88</v>
      </c>
      <c r="F751" s="732">
        <v>65</v>
      </c>
      <c r="G751" s="733" t="str">
        <f t="shared" si="13"/>
        <v>Khá</v>
      </c>
      <c r="H751" s="732"/>
      <c r="I751" s="755"/>
      <c r="J751" s="755"/>
      <c r="K751" s="755"/>
      <c r="L751" s="755"/>
      <c r="M751" s="755"/>
      <c r="N751" s="755"/>
      <c r="O751" s="755"/>
      <c r="P751" s="755"/>
      <c r="Q751" s="755"/>
      <c r="R751" s="755"/>
      <c r="S751" s="755"/>
      <c r="T751" s="755"/>
      <c r="U751" s="755"/>
      <c r="V751" s="755"/>
      <c r="W751" s="755"/>
      <c r="X751" s="755"/>
      <c r="Y751" s="755"/>
      <c r="Z751" s="755"/>
      <c r="AA751" s="755"/>
      <c r="AB751" s="755"/>
      <c r="AC751" s="755"/>
      <c r="AD751" s="755"/>
      <c r="AE751" s="755"/>
      <c r="AF751" s="755"/>
      <c r="AG751" s="755"/>
      <c r="AH751" s="755"/>
      <c r="AI751" s="755"/>
      <c r="AJ751" s="755"/>
      <c r="AK751" s="755"/>
      <c r="AL751" s="755"/>
      <c r="AM751" s="755"/>
      <c r="AN751" s="755"/>
      <c r="AO751" s="755"/>
      <c r="AP751" s="755"/>
      <c r="AQ751" s="755"/>
      <c r="AR751" s="755"/>
      <c r="AS751" s="755"/>
      <c r="AT751" s="755"/>
      <c r="AU751" s="755"/>
      <c r="AV751" s="755"/>
      <c r="AW751" s="755"/>
      <c r="AX751" s="755"/>
      <c r="AY751" s="755"/>
      <c r="AZ751" s="755"/>
      <c r="BA751" s="755"/>
      <c r="BB751" s="755"/>
      <c r="BC751" s="755"/>
      <c r="BD751" s="755"/>
      <c r="BE751" s="755"/>
      <c r="BF751" s="755"/>
      <c r="BG751" s="755"/>
      <c r="BH751" s="755"/>
      <c r="BI751" s="755"/>
      <c r="BJ751" s="755"/>
      <c r="BK751" s="755"/>
      <c r="BL751" s="755"/>
      <c r="BM751" s="755"/>
      <c r="BN751" s="755"/>
      <c r="BO751" s="755"/>
      <c r="BP751" s="755"/>
      <c r="BQ751" s="755"/>
      <c r="BR751" s="755"/>
      <c r="BS751" s="755"/>
      <c r="BT751" s="755"/>
      <c r="BU751" s="755"/>
      <c r="BV751" s="755"/>
      <c r="BW751" s="755"/>
      <c r="BX751" s="755"/>
      <c r="BY751" s="755"/>
      <c r="BZ751" s="755"/>
      <c r="CA751" s="755"/>
      <c r="CB751" s="755"/>
      <c r="CC751" s="755"/>
      <c r="CD751" s="755"/>
      <c r="CE751" s="755"/>
      <c r="CF751" s="755"/>
      <c r="CG751" s="755"/>
      <c r="CH751" s="755"/>
      <c r="CI751" s="755"/>
      <c r="CJ751" s="755"/>
      <c r="CK751" s="755"/>
      <c r="CL751" s="755"/>
      <c r="CM751" s="755"/>
      <c r="CN751" s="755"/>
      <c r="CO751" s="755"/>
      <c r="CP751" s="755"/>
      <c r="CQ751" s="755"/>
      <c r="CR751" s="755"/>
      <c r="CS751" s="755"/>
      <c r="CT751" s="755"/>
      <c r="CU751" s="755"/>
      <c r="CV751" s="755"/>
      <c r="CW751" s="755"/>
      <c r="CX751" s="755"/>
      <c r="CY751" s="755"/>
      <c r="CZ751" s="755"/>
      <c r="DA751" s="755"/>
      <c r="DB751" s="755"/>
      <c r="DC751" s="755"/>
      <c r="DD751" s="755"/>
      <c r="DE751" s="755"/>
      <c r="DF751" s="755"/>
      <c r="DG751" s="755"/>
      <c r="DH751" s="755"/>
      <c r="DI751" s="755"/>
      <c r="DJ751" s="755"/>
      <c r="DK751" s="755"/>
      <c r="DL751" s="755"/>
      <c r="DM751" s="755"/>
      <c r="DN751" s="755"/>
      <c r="DO751" s="755"/>
      <c r="DP751" s="755"/>
      <c r="DQ751" s="755"/>
      <c r="DR751" s="755"/>
      <c r="DS751" s="755"/>
      <c r="DT751" s="755"/>
      <c r="DU751" s="755"/>
      <c r="DV751" s="755"/>
      <c r="DW751" s="755"/>
      <c r="DX751" s="755"/>
      <c r="DY751" s="755"/>
      <c r="DZ751" s="755"/>
      <c r="EA751" s="755"/>
      <c r="EB751" s="755"/>
      <c r="EC751" s="755"/>
      <c r="ED751" s="755"/>
      <c r="EE751" s="755"/>
      <c r="EF751" s="755"/>
      <c r="EG751" s="755"/>
      <c r="EH751" s="755"/>
      <c r="EI751" s="755"/>
      <c r="EJ751" s="755"/>
      <c r="EK751" s="755"/>
      <c r="EL751" s="755"/>
      <c r="EM751" s="755"/>
      <c r="EN751" s="755"/>
      <c r="EO751" s="755"/>
      <c r="EP751" s="755"/>
      <c r="EQ751" s="755"/>
      <c r="ER751" s="755"/>
      <c r="ES751" s="755"/>
      <c r="ET751" s="755"/>
      <c r="EU751" s="755"/>
      <c r="EV751" s="755"/>
      <c r="EW751" s="755"/>
      <c r="EX751" s="755"/>
      <c r="EY751" s="755"/>
      <c r="EZ751" s="755"/>
      <c r="FA751" s="755"/>
      <c r="FB751" s="755"/>
      <c r="FC751" s="755"/>
      <c r="FD751" s="755"/>
      <c r="FE751" s="755"/>
      <c r="FF751" s="755"/>
      <c r="FG751" s="755"/>
      <c r="FH751" s="755"/>
      <c r="FI751" s="755"/>
      <c r="FJ751" s="755"/>
      <c r="FK751" s="755"/>
      <c r="FL751" s="755"/>
      <c r="FM751" s="755"/>
      <c r="FN751" s="755"/>
      <c r="FO751" s="755"/>
      <c r="FP751" s="755"/>
      <c r="FQ751" s="755"/>
      <c r="FR751" s="755"/>
      <c r="FS751" s="755"/>
      <c r="FT751" s="755"/>
      <c r="FU751" s="755"/>
      <c r="FV751" s="755"/>
      <c r="FW751" s="755"/>
      <c r="FX751" s="755"/>
      <c r="FY751" s="755"/>
      <c r="FZ751" s="755"/>
      <c r="GA751" s="755"/>
      <c r="GB751" s="755"/>
      <c r="GC751" s="755"/>
      <c r="GD751" s="755"/>
      <c r="GE751" s="755"/>
      <c r="GF751" s="755"/>
      <c r="GG751" s="755"/>
      <c r="GH751" s="755"/>
      <c r="GI751" s="755"/>
      <c r="GJ751" s="755"/>
      <c r="GK751" s="755"/>
      <c r="GL751" s="755"/>
      <c r="GM751" s="755"/>
      <c r="GN751" s="755"/>
      <c r="GO751" s="755"/>
      <c r="GP751" s="755"/>
      <c r="GQ751" s="755"/>
      <c r="GR751" s="755"/>
      <c r="GS751" s="755"/>
      <c r="GT751" s="755"/>
      <c r="GU751" s="755"/>
      <c r="GV751" s="755"/>
      <c r="GW751" s="755"/>
      <c r="GX751" s="755"/>
      <c r="GY751" s="755"/>
      <c r="GZ751" s="755"/>
      <c r="HA751" s="755"/>
      <c r="HB751" s="755"/>
      <c r="HC751" s="755"/>
      <c r="HD751" s="755"/>
      <c r="HE751" s="755"/>
      <c r="HF751" s="755"/>
      <c r="HG751" s="755"/>
      <c r="HH751" s="755"/>
      <c r="HI751" s="755"/>
      <c r="HJ751" s="755"/>
      <c r="HK751" s="755"/>
    </row>
    <row r="752" spans="1:219" s="756" customFormat="1" x14ac:dyDescent="0.25">
      <c r="A752" s="732">
        <v>679</v>
      </c>
      <c r="B752" s="730" t="s">
        <v>4765</v>
      </c>
      <c r="C752" s="730" t="s">
        <v>18</v>
      </c>
      <c r="D752" s="730" t="s">
        <v>137</v>
      </c>
      <c r="E752" s="803">
        <v>2.38</v>
      </c>
      <c r="F752" s="732">
        <v>80</v>
      </c>
      <c r="G752" s="733" t="str">
        <f t="shared" si="13"/>
        <v>Tốt</v>
      </c>
      <c r="H752" s="733"/>
      <c r="I752" s="755"/>
      <c r="J752" s="755"/>
      <c r="K752" s="755"/>
      <c r="L752" s="755"/>
      <c r="M752" s="755"/>
      <c r="N752" s="755"/>
      <c r="O752" s="755"/>
      <c r="P752" s="755"/>
      <c r="Q752" s="755"/>
      <c r="R752" s="755"/>
      <c r="S752" s="755"/>
      <c r="T752" s="755"/>
      <c r="U752" s="755"/>
      <c r="V752" s="755"/>
      <c r="W752" s="755"/>
      <c r="X752" s="755"/>
      <c r="Y752" s="755"/>
      <c r="Z752" s="755"/>
      <c r="AA752" s="755"/>
      <c r="AB752" s="755"/>
      <c r="AC752" s="755"/>
      <c r="AD752" s="755"/>
      <c r="AE752" s="755"/>
      <c r="AF752" s="755"/>
      <c r="AG752" s="755"/>
      <c r="AH752" s="755"/>
      <c r="AI752" s="755"/>
      <c r="AJ752" s="755"/>
      <c r="AK752" s="755"/>
      <c r="AL752" s="755"/>
      <c r="AM752" s="755"/>
      <c r="AN752" s="755"/>
      <c r="AO752" s="755"/>
      <c r="AP752" s="755"/>
      <c r="AQ752" s="755"/>
      <c r="AR752" s="755"/>
      <c r="AS752" s="755"/>
      <c r="AT752" s="755"/>
      <c r="AU752" s="755"/>
      <c r="AV752" s="755"/>
      <c r="AW752" s="755"/>
      <c r="AX752" s="755"/>
      <c r="AY752" s="755"/>
      <c r="AZ752" s="755"/>
      <c r="BA752" s="755"/>
      <c r="BB752" s="755"/>
      <c r="BC752" s="755"/>
      <c r="BD752" s="755"/>
      <c r="BE752" s="755"/>
      <c r="BF752" s="755"/>
      <c r="BG752" s="755"/>
      <c r="BH752" s="755"/>
      <c r="BI752" s="755"/>
      <c r="BJ752" s="755"/>
      <c r="BK752" s="755"/>
      <c r="BL752" s="755"/>
      <c r="BM752" s="755"/>
      <c r="BN752" s="755"/>
      <c r="BO752" s="755"/>
      <c r="BP752" s="755"/>
      <c r="BQ752" s="755"/>
      <c r="BR752" s="755"/>
      <c r="BS752" s="755"/>
      <c r="BT752" s="755"/>
      <c r="BU752" s="755"/>
      <c r="BV752" s="755"/>
      <c r="BW752" s="755"/>
      <c r="BX752" s="755"/>
      <c r="BY752" s="755"/>
      <c r="BZ752" s="755"/>
      <c r="CA752" s="755"/>
      <c r="CB752" s="755"/>
      <c r="CC752" s="755"/>
      <c r="CD752" s="755"/>
      <c r="CE752" s="755"/>
      <c r="CF752" s="755"/>
      <c r="CG752" s="755"/>
      <c r="CH752" s="755"/>
      <c r="CI752" s="755"/>
      <c r="CJ752" s="755"/>
      <c r="CK752" s="755"/>
      <c r="CL752" s="755"/>
      <c r="CM752" s="755"/>
      <c r="CN752" s="755"/>
      <c r="CO752" s="755"/>
      <c r="CP752" s="755"/>
      <c r="CQ752" s="755"/>
      <c r="CR752" s="755"/>
      <c r="CS752" s="755"/>
      <c r="CT752" s="755"/>
      <c r="CU752" s="755"/>
      <c r="CV752" s="755"/>
      <c r="CW752" s="755"/>
      <c r="CX752" s="755"/>
      <c r="CY752" s="755"/>
      <c r="CZ752" s="755"/>
      <c r="DA752" s="755"/>
      <c r="DB752" s="755"/>
      <c r="DC752" s="755"/>
      <c r="DD752" s="755"/>
      <c r="DE752" s="755"/>
      <c r="DF752" s="755"/>
      <c r="DG752" s="755"/>
      <c r="DH752" s="755"/>
      <c r="DI752" s="755"/>
      <c r="DJ752" s="755"/>
      <c r="DK752" s="755"/>
      <c r="DL752" s="755"/>
      <c r="DM752" s="755"/>
      <c r="DN752" s="755"/>
      <c r="DO752" s="755"/>
      <c r="DP752" s="755"/>
      <c r="DQ752" s="755"/>
      <c r="DR752" s="755"/>
      <c r="DS752" s="755"/>
      <c r="DT752" s="755"/>
      <c r="DU752" s="755"/>
      <c r="DV752" s="755"/>
      <c r="DW752" s="755"/>
      <c r="DX752" s="755"/>
      <c r="DY752" s="755"/>
      <c r="DZ752" s="755"/>
      <c r="EA752" s="755"/>
      <c r="EB752" s="755"/>
      <c r="EC752" s="755"/>
      <c r="ED752" s="755"/>
      <c r="EE752" s="755"/>
      <c r="EF752" s="755"/>
      <c r="EG752" s="755"/>
      <c r="EH752" s="755"/>
      <c r="EI752" s="755"/>
      <c r="EJ752" s="755"/>
      <c r="EK752" s="755"/>
      <c r="EL752" s="755"/>
      <c r="EM752" s="755"/>
      <c r="EN752" s="755"/>
      <c r="EO752" s="755"/>
      <c r="EP752" s="755"/>
      <c r="EQ752" s="755"/>
      <c r="ER752" s="755"/>
      <c r="ES752" s="755"/>
      <c r="ET752" s="755"/>
      <c r="EU752" s="755"/>
      <c r="EV752" s="755"/>
      <c r="EW752" s="755"/>
      <c r="EX752" s="755"/>
      <c r="EY752" s="755"/>
      <c r="EZ752" s="755"/>
      <c r="FA752" s="755"/>
      <c r="FB752" s="755"/>
      <c r="FC752" s="755"/>
      <c r="FD752" s="755"/>
      <c r="FE752" s="755"/>
      <c r="FF752" s="755"/>
      <c r="FG752" s="755"/>
      <c r="FH752" s="755"/>
      <c r="FI752" s="755"/>
      <c r="FJ752" s="755"/>
      <c r="FK752" s="755"/>
      <c r="FL752" s="755"/>
      <c r="FM752" s="755"/>
      <c r="FN752" s="755"/>
      <c r="FO752" s="755"/>
      <c r="FP752" s="755"/>
      <c r="FQ752" s="755"/>
      <c r="FR752" s="755"/>
      <c r="FS752" s="755"/>
      <c r="FT752" s="755"/>
      <c r="FU752" s="755"/>
      <c r="FV752" s="755"/>
      <c r="FW752" s="755"/>
      <c r="FX752" s="755"/>
      <c r="FY752" s="755"/>
      <c r="FZ752" s="755"/>
      <c r="GA752" s="755"/>
      <c r="GB752" s="755"/>
      <c r="GC752" s="755"/>
      <c r="GD752" s="755"/>
      <c r="GE752" s="755"/>
      <c r="GF752" s="755"/>
      <c r="GG752" s="755"/>
      <c r="GH752" s="755"/>
      <c r="GI752" s="755"/>
      <c r="GJ752" s="755"/>
      <c r="GK752" s="755"/>
      <c r="GL752" s="755"/>
      <c r="GM752" s="755"/>
      <c r="GN752" s="755"/>
      <c r="GO752" s="755"/>
      <c r="GP752" s="755"/>
      <c r="GQ752" s="755"/>
      <c r="GR752" s="755"/>
      <c r="GS752" s="755"/>
      <c r="GT752" s="755"/>
      <c r="GU752" s="755"/>
      <c r="GV752" s="755"/>
      <c r="GW752" s="755"/>
      <c r="GX752" s="755"/>
      <c r="GY752" s="755"/>
      <c r="GZ752" s="755"/>
      <c r="HA752" s="755"/>
      <c r="HB752" s="755"/>
      <c r="HC752" s="755"/>
      <c r="HD752" s="755"/>
      <c r="HE752" s="755"/>
      <c r="HF752" s="755"/>
      <c r="HG752" s="755"/>
      <c r="HH752" s="755"/>
      <c r="HI752" s="755"/>
      <c r="HJ752" s="755"/>
      <c r="HK752" s="755"/>
    </row>
    <row r="753" spans="1:219" s="756" customFormat="1" x14ac:dyDescent="0.25">
      <c r="A753" s="732">
        <v>680</v>
      </c>
      <c r="B753" s="730" t="s">
        <v>4766</v>
      </c>
      <c r="C753" s="730" t="s">
        <v>46</v>
      </c>
      <c r="D753" s="730" t="s">
        <v>186</v>
      </c>
      <c r="E753" s="803">
        <v>1.5</v>
      </c>
      <c r="F753" s="732">
        <v>81</v>
      </c>
      <c r="G753" s="733" t="str">
        <f t="shared" si="13"/>
        <v>Tốt</v>
      </c>
      <c r="H753" s="732"/>
      <c r="I753" s="755"/>
      <c r="J753" s="755"/>
      <c r="K753" s="755"/>
      <c r="L753" s="755"/>
      <c r="M753" s="755"/>
      <c r="N753" s="755"/>
      <c r="O753" s="755"/>
      <c r="P753" s="755"/>
      <c r="Q753" s="755"/>
      <c r="R753" s="755"/>
      <c r="S753" s="755"/>
      <c r="T753" s="755"/>
      <c r="U753" s="755"/>
      <c r="V753" s="755"/>
      <c r="W753" s="755"/>
      <c r="X753" s="755"/>
      <c r="Y753" s="755"/>
      <c r="Z753" s="755"/>
      <c r="AA753" s="755"/>
      <c r="AB753" s="755"/>
      <c r="AC753" s="755"/>
      <c r="AD753" s="755"/>
      <c r="AE753" s="755"/>
      <c r="AF753" s="755"/>
      <c r="AG753" s="755"/>
      <c r="AH753" s="755"/>
      <c r="AI753" s="755"/>
      <c r="AJ753" s="755"/>
      <c r="AK753" s="755"/>
      <c r="AL753" s="755"/>
      <c r="AM753" s="755"/>
      <c r="AN753" s="755"/>
      <c r="AO753" s="755"/>
      <c r="AP753" s="755"/>
      <c r="AQ753" s="755"/>
      <c r="AR753" s="755"/>
      <c r="AS753" s="755"/>
      <c r="AT753" s="755"/>
      <c r="AU753" s="755"/>
      <c r="AV753" s="755"/>
      <c r="AW753" s="755"/>
      <c r="AX753" s="755"/>
      <c r="AY753" s="755"/>
      <c r="AZ753" s="755"/>
      <c r="BA753" s="755"/>
      <c r="BB753" s="755"/>
      <c r="BC753" s="755"/>
      <c r="BD753" s="755"/>
      <c r="BE753" s="755"/>
      <c r="BF753" s="755"/>
      <c r="BG753" s="755"/>
      <c r="BH753" s="755"/>
      <c r="BI753" s="755"/>
      <c r="BJ753" s="755"/>
      <c r="BK753" s="755"/>
      <c r="BL753" s="755"/>
      <c r="BM753" s="755"/>
      <c r="BN753" s="755"/>
      <c r="BO753" s="755"/>
      <c r="BP753" s="755"/>
      <c r="BQ753" s="755"/>
      <c r="BR753" s="755"/>
      <c r="BS753" s="755"/>
      <c r="BT753" s="755"/>
      <c r="BU753" s="755"/>
      <c r="BV753" s="755"/>
      <c r="BW753" s="755"/>
      <c r="BX753" s="755"/>
      <c r="BY753" s="755"/>
      <c r="BZ753" s="755"/>
      <c r="CA753" s="755"/>
      <c r="CB753" s="755"/>
      <c r="CC753" s="755"/>
      <c r="CD753" s="755"/>
      <c r="CE753" s="755"/>
      <c r="CF753" s="755"/>
      <c r="CG753" s="755"/>
      <c r="CH753" s="755"/>
      <c r="CI753" s="755"/>
      <c r="CJ753" s="755"/>
      <c r="CK753" s="755"/>
      <c r="CL753" s="755"/>
      <c r="CM753" s="755"/>
      <c r="CN753" s="755"/>
      <c r="CO753" s="755"/>
      <c r="CP753" s="755"/>
      <c r="CQ753" s="755"/>
      <c r="CR753" s="755"/>
      <c r="CS753" s="755"/>
      <c r="CT753" s="755"/>
      <c r="CU753" s="755"/>
      <c r="CV753" s="755"/>
      <c r="CW753" s="755"/>
      <c r="CX753" s="755"/>
      <c r="CY753" s="755"/>
      <c r="CZ753" s="755"/>
      <c r="DA753" s="755"/>
      <c r="DB753" s="755"/>
      <c r="DC753" s="755"/>
      <c r="DD753" s="755"/>
      <c r="DE753" s="755"/>
      <c r="DF753" s="755"/>
      <c r="DG753" s="755"/>
      <c r="DH753" s="755"/>
      <c r="DI753" s="755"/>
      <c r="DJ753" s="755"/>
      <c r="DK753" s="755"/>
      <c r="DL753" s="755"/>
      <c r="DM753" s="755"/>
      <c r="DN753" s="755"/>
      <c r="DO753" s="755"/>
      <c r="DP753" s="755"/>
      <c r="DQ753" s="755"/>
      <c r="DR753" s="755"/>
      <c r="DS753" s="755"/>
      <c r="DT753" s="755"/>
      <c r="DU753" s="755"/>
      <c r="DV753" s="755"/>
      <c r="DW753" s="755"/>
      <c r="DX753" s="755"/>
      <c r="DY753" s="755"/>
      <c r="DZ753" s="755"/>
      <c r="EA753" s="755"/>
      <c r="EB753" s="755"/>
      <c r="EC753" s="755"/>
      <c r="ED753" s="755"/>
      <c r="EE753" s="755"/>
      <c r="EF753" s="755"/>
      <c r="EG753" s="755"/>
      <c r="EH753" s="755"/>
      <c r="EI753" s="755"/>
      <c r="EJ753" s="755"/>
      <c r="EK753" s="755"/>
      <c r="EL753" s="755"/>
      <c r="EM753" s="755"/>
      <c r="EN753" s="755"/>
      <c r="EO753" s="755"/>
      <c r="EP753" s="755"/>
      <c r="EQ753" s="755"/>
      <c r="ER753" s="755"/>
      <c r="ES753" s="755"/>
      <c r="ET753" s="755"/>
      <c r="EU753" s="755"/>
      <c r="EV753" s="755"/>
      <c r="EW753" s="755"/>
      <c r="EX753" s="755"/>
      <c r="EY753" s="755"/>
      <c r="EZ753" s="755"/>
      <c r="FA753" s="755"/>
      <c r="FB753" s="755"/>
      <c r="FC753" s="755"/>
      <c r="FD753" s="755"/>
      <c r="FE753" s="755"/>
      <c r="FF753" s="755"/>
      <c r="FG753" s="755"/>
      <c r="FH753" s="755"/>
      <c r="FI753" s="755"/>
      <c r="FJ753" s="755"/>
      <c r="FK753" s="755"/>
      <c r="FL753" s="755"/>
      <c r="FM753" s="755"/>
      <c r="FN753" s="755"/>
      <c r="FO753" s="755"/>
      <c r="FP753" s="755"/>
      <c r="FQ753" s="755"/>
      <c r="FR753" s="755"/>
      <c r="FS753" s="755"/>
      <c r="FT753" s="755"/>
      <c r="FU753" s="755"/>
      <c r="FV753" s="755"/>
      <c r="FW753" s="755"/>
      <c r="FX753" s="755"/>
      <c r="FY753" s="755"/>
      <c r="FZ753" s="755"/>
      <c r="GA753" s="755"/>
      <c r="GB753" s="755"/>
      <c r="GC753" s="755"/>
      <c r="GD753" s="755"/>
      <c r="GE753" s="755"/>
      <c r="GF753" s="755"/>
      <c r="GG753" s="755"/>
      <c r="GH753" s="755"/>
      <c r="GI753" s="755"/>
      <c r="GJ753" s="755"/>
      <c r="GK753" s="755"/>
      <c r="GL753" s="755"/>
      <c r="GM753" s="755"/>
      <c r="GN753" s="755"/>
      <c r="GO753" s="755"/>
      <c r="GP753" s="755"/>
      <c r="GQ753" s="755"/>
      <c r="GR753" s="755"/>
      <c r="GS753" s="755"/>
      <c r="GT753" s="755"/>
      <c r="GU753" s="755"/>
      <c r="GV753" s="755"/>
      <c r="GW753" s="755"/>
      <c r="GX753" s="755"/>
      <c r="GY753" s="755"/>
      <c r="GZ753" s="755"/>
      <c r="HA753" s="755"/>
      <c r="HB753" s="755"/>
      <c r="HC753" s="755"/>
      <c r="HD753" s="755"/>
      <c r="HE753" s="755"/>
      <c r="HF753" s="755"/>
      <c r="HG753" s="755"/>
      <c r="HH753" s="755"/>
      <c r="HI753" s="755"/>
      <c r="HJ753" s="755"/>
      <c r="HK753" s="755"/>
    </row>
    <row r="754" spans="1:219" s="756" customFormat="1" x14ac:dyDescent="0.25">
      <c r="A754" s="732">
        <v>681</v>
      </c>
      <c r="B754" s="730" t="s">
        <v>4767</v>
      </c>
      <c r="C754" s="730" t="s">
        <v>442</v>
      </c>
      <c r="D754" s="730" t="s">
        <v>67</v>
      </c>
      <c r="E754" s="803">
        <v>1</v>
      </c>
      <c r="F754" s="732">
        <v>74</v>
      </c>
      <c r="G754" s="733" t="str">
        <f t="shared" si="13"/>
        <v>Khá</v>
      </c>
      <c r="H754" s="732"/>
      <c r="I754" s="755"/>
      <c r="J754" s="755"/>
      <c r="K754" s="755"/>
      <c r="L754" s="755"/>
      <c r="M754" s="755"/>
      <c r="N754" s="755"/>
      <c r="O754" s="755"/>
      <c r="P754" s="755"/>
      <c r="Q754" s="755"/>
      <c r="R754" s="755"/>
      <c r="S754" s="755"/>
      <c r="T754" s="755"/>
      <c r="U754" s="755"/>
      <c r="V754" s="755"/>
      <c r="W754" s="755"/>
      <c r="X754" s="755"/>
      <c r="Y754" s="755"/>
      <c r="Z754" s="755"/>
      <c r="AA754" s="755"/>
      <c r="AB754" s="755"/>
      <c r="AC754" s="755"/>
      <c r="AD754" s="755"/>
      <c r="AE754" s="755"/>
      <c r="AF754" s="755"/>
      <c r="AG754" s="755"/>
      <c r="AH754" s="755"/>
      <c r="AI754" s="755"/>
      <c r="AJ754" s="755"/>
      <c r="AK754" s="755"/>
      <c r="AL754" s="755"/>
      <c r="AM754" s="755"/>
      <c r="AN754" s="755"/>
      <c r="AO754" s="755"/>
      <c r="AP754" s="755"/>
      <c r="AQ754" s="755"/>
      <c r="AR754" s="755"/>
      <c r="AS754" s="755"/>
      <c r="AT754" s="755"/>
      <c r="AU754" s="755"/>
      <c r="AV754" s="755"/>
      <c r="AW754" s="755"/>
      <c r="AX754" s="755"/>
      <c r="AY754" s="755"/>
      <c r="AZ754" s="755"/>
      <c r="BA754" s="755"/>
      <c r="BB754" s="755"/>
      <c r="BC754" s="755"/>
      <c r="BD754" s="755"/>
      <c r="BE754" s="755"/>
      <c r="BF754" s="755"/>
      <c r="BG754" s="755"/>
      <c r="BH754" s="755"/>
      <c r="BI754" s="755"/>
      <c r="BJ754" s="755"/>
      <c r="BK754" s="755"/>
      <c r="BL754" s="755"/>
      <c r="BM754" s="755"/>
      <c r="BN754" s="755"/>
      <c r="BO754" s="755"/>
      <c r="BP754" s="755"/>
      <c r="BQ754" s="755"/>
      <c r="BR754" s="755"/>
      <c r="BS754" s="755"/>
      <c r="BT754" s="755"/>
      <c r="BU754" s="755"/>
      <c r="BV754" s="755"/>
      <c r="BW754" s="755"/>
      <c r="BX754" s="755"/>
      <c r="BY754" s="755"/>
      <c r="BZ754" s="755"/>
      <c r="CA754" s="755"/>
      <c r="CB754" s="755"/>
      <c r="CC754" s="755"/>
      <c r="CD754" s="755"/>
      <c r="CE754" s="755"/>
      <c r="CF754" s="755"/>
      <c r="CG754" s="755"/>
      <c r="CH754" s="755"/>
      <c r="CI754" s="755"/>
      <c r="CJ754" s="755"/>
      <c r="CK754" s="755"/>
      <c r="CL754" s="755"/>
      <c r="CM754" s="755"/>
      <c r="CN754" s="755"/>
      <c r="CO754" s="755"/>
      <c r="CP754" s="755"/>
      <c r="CQ754" s="755"/>
      <c r="CR754" s="755"/>
      <c r="CS754" s="755"/>
      <c r="CT754" s="755"/>
      <c r="CU754" s="755"/>
      <c r="CV754" s="755"/>
      <c r="CW754" s="755"/>
      <c r="CX754" s="755"/>
      <c r="CY754" s="755"/>
      <c r="CZ754" s="755"/>
      <c r="DA754" s="755"/>
      <c r="DB754" s="755"/>
      <c r="DC754" s="755"/>
      <c r="DD754" s="755"/>
      <c r="DE754" s="755"/>
      <c r="DF754" s="755"/>
      <c r="DG754" s="755"/>
      <c r="DH754" s="755"/>
      <c r="DI754" s="755"/>
      <c r="DJ754" s="755"/>
      <c r="DK754" s="755"/>
      <c r="DL754" s="755"/>
      <c r="DM754" s="755"/>
      <c r="DN754" s="755"/>
      <c r="DO754" s="755"/>
      <c r="DP754" s="755"/>
      <c r="DQ754" s="755"/>
      <c r="DR754" s="755"/>
      <c r="DS754" s="755"/>
      <c r="DT754" s="755"/>
      <c r="DU754" s="755"/>
      <c r="DV754" s="755"/>
      <c r="DW754" s="755"/>
      <c r="DX754" s="755"/>
      <c r="DY754" s="755"/>
      <c r="DZ754" s="755"/>
      <c r="EA754" s="755"/>
      <c r="EB754" s="755"/>
      <c r="EC754" s="755"/>
      <c r="ED754" s="755"/>
      <c r="EE754" s="755"/>
      <c r="EF754" s="755"/>
      <c r="EG754" s="755"/>
      <c r="EH754" s="755"/>
      <c r="EI754" s="755"/>
      <c r="EJ754" s="755"/>
      <c r="EK754" s="755"/>
      <c r="EL754" s="755"/>
      <c r="EM754" s="755"/>
      <c r="EN754" s="755"/>
      <c r="EO754" s="755"/>
      <c r="EP754" s="755"/>
      <c r="EQ754" s="755"/>
      <c r="ER754" s="755"/>
      <c r="ES754" s="755"/>
      <c r="ET754" s="755"/>
      <c r="EU754" s="755"/>
      <c r="EV754" s="755"/>
      <c r="EW754" s="755"/>
      <c r="EX754" s="755"/>
      <c r="EY754" s="755"/>
      <c r="EZ754" s="755"/>
      <c r="FA754" s="755"/>
      <c r="FB754" s="755"/>
      <c r="FC754" s="755"/>
      <c r="FD754" s="755"/>
      <c r="FE754" s="755"/>
      <c r="FF754" s="755"/>
      <c r="FG754" s="755"/>
      <c r="FH754" s="755"/>
      <c r="FI754" s="755"/>
      <c r="FJ754" s="755"/>
      <c r="FK754" s="755"/>
      <c r="FL754" s="755"/>
      <c r="FM754" s="755"/>
      <c r="FN754" s="755"/>
      <c r="FO754" s="755"/>
      <c r="FP754" s="755"/>
      <c r="FQ754" s="755"/>
      <c r="FR754" s="755"/>
      <c r="FS754" s="755"/>
      <c r="FT754" s="755"/>
      <c r="FU754" s="755"/>
      <c r="FV754" s="755"/>
      <c r="FW754" s="755"/>
      <c r="FX754" s="755"/>
      <c r="FY754" s="755"/>
      <c r="FZ754" s="755"/>
      <c r="GA754" s="755"/>
      <c r="GB754" s="755"/>
      <c r="GC754" s="755"/>
      <c r="GD754" s="755"/>
      <c r="GE754" s="755"/>
      <c r="GF754" s="755"/>
      <c r="GG754" s="755"/>
      <c r="GH754" s="755"/>
      <c r="GI754" s="755"/>
      <c r="GJ754" s="755"/>
      <c r="GK754" s="755"/>
      <c r="GL754" s="755"/>
      <c r="GM754" s="755"/>
      <c r="GN754" s="755"/>
      <c r="GO754" s="755"/>
      <c r="GP754" s="755"/>
      <c r="GQ754" s="755"/>
      <c r="GR754" s="755"/>
      <c r="GS754" s="755"/>
      <c r="GT754" s="755"/>
      <c r="GU754" s="755"/>
      <c r="GV754" s="755"/>
      <c r="GW754" s="755"/>
      <c r="GX754" s="755"/>
      <c r="GY754" s="755"/>
      <c r="GZ754" s="755"/>
      <c r="HA754" s="755"/>
      <c r="HB754" s="755"/>
      <c r="HC754" s="755"/>
      <c r="HD754" s="755"/>
      <c r="HE754" s="755"/>
      <c r="HF754" s="755"/>
      <c r="HG754" s="755"/>
      <c r="HH754" s="755"/>
      <c r="HI754" s="755"/>
      <c r="HJ754" s="755"/>
      <c r="HK754" s="755"/>
    </row>
    <row r="755" spans="1:219" s="756" customFormat="1" x14ac:dyDescent="0.25">
      <c r="A755" s="732">
        <v>682</v>
      </c>
      <c r="B755" s="730" t="s">
        <v>4768</v>
      </c>
      <c r="C755" s="730" t="s">
        <v>104</v>
      </c>
      <c r="D755" s="730" t="s">
        <v>67</v>
      </c>
      <c r="E755" s="803">
        <v>1.56</v>
      </c>
      <c r="F755" s="732">
        <v>80</v>
      </c>
      <c r="G755" s="733" t="str">
        <f t="shared" si="13"/>
        <v>Tốt</v>
      </c>
      <c r="H755" s="732"/>
      <c r="I755" s="755"/>
      <c r="J755" s="755"/>
      <c r="K755" s="755"/>
      <c r="L755" s="755"/>
      <c r="M755" s="755"/>
      <c r="N755" s="755"/>
      <c r="O755" s="755"/>
      <c r="P755" s="755"/>
      <c r="Q755" s="755"/>
      <c r="R755" s="755"/>
      <c r="S755" s="755"/>
      <c r="T755" s="755"/>
      <c r="U755" s="755"/>
      <c r="V755" s="755"/>
      <c r="W755" s="755"/>
      <c r="X755" s="755"/>
      <c r="Y755" s="755"/>
      <c r="Z755" s="755"/>
      <c r="AA755" s="755"/>
      <c r="AB755" s="755"/>
      <c r="AC755" s="755"/>
      <c r="AD755" s="755"/>
      <c r="AE755" s="755"/>
      <c r="AF755" s="755"/>
      <c r="AG755" s="755"/>
      <c r="AH755" s="755"/>
      <c r="AI755" s="755"/>
      <c r="AJ755" s="755"/>
      <c r="AK755" s="755"/>
      <c r="AL755" s="755"/>
      <c r="AM755" s="755"/>
      <c r="AN755" s="755"/>
      <c r="AO755" s="755"/>
      <c r="AP755" s="755"/>
      <c r="AQ755" s="755"/>
      <c r="AR755" s="755"/>
      <c r="AS755" s="755"/>
      <c r="AT755" s="755"/>
      <c r="AU755" s="755"/>
      <c r="AV755" s="755"/>
      <c r="AW755" s="755"/>
      <c r="AX755" s="755"/>
      <c r="AY755" s="755"/>
      <c r="AZ755" s="755"/>
      <c r="BA755" s="755"/>
      <c r="BB755" s="755"/>
      <c r="BC755" s="755"/>
      <c r="BD755" s="755"/>
      <c r="BE755" s="755"/>
      <c r="BF755" s="755"/>
      <c r="BG755" s="755"/>
      <c r="BH755" s="755"/>
      <c r="BI755" s="755"/>
      <c r="BJ755" s="755"/>
      <c r="BK755" s="755"/>
      <c r="BL755" s="755"/>
      <c r="BM755" s="755"/>
      <c r="BN755" s="755"/>
      <c r="BO755" s="755"/>
      <c r="BP755" s="755"/>
      <c r="BQ755" s="755"/>
      <c r="BR755" s="755"/>
      <c r="BS755" s="755"/>
      <c r="BT755" s="755"/>
      <c r="BU755" s="755"/>
      <c r="BV755" s="755"/>
      <c r="BW755" s="755"/>
      <c r="BX755" s="755"/>
      <c r="BY755" s="755"/>
      <c r="BZ755" s="755"/>
      <c r="CA755" s="755"/>
      <c r="CB755" s="755"/>
      <c r="CC755" s="755"/>
      <c r="CD755" s="755"/>
      <c r="CE755" s="755"/>
      <c r="CF755" s="755"/>
      <c r="CG755" s="755"/>
      <c r="CH755" s="755"/>
      <c r="CI755" s="755"/>
      <c r="CJ755" s="755"/>
      <c r="CK755" s="755"/>
      <c r="CL755" s="755"/>
      <c r="CM755" s="755"/>
      <c r="CN755" s="755"/>
      <c r="CO755" s="755"/>
      <c r="CP755" s="755"/>
      <c r="CQ755" s="755"/>
      <c r="CR755" s="755"/>
      <c r="CS755" s="755"/>
      <c r="CT755" s="755"/>
      <c r="CU755" s="755"/>
      <c r="CV755" s="755"/>
      <c r="CW755" s="755"/>
      <c r="CX755" s="755"/>
      <c r="CY755" s="755"/>
      <c r="CZ755" s="755"/>
      <c r="DA755" s="755"/>
      <c r="DB755" s="755"/>
      <c r="DC755" s="755"/>
      <c r="DD755" s="755"/>
      <c r="DE755" s="755"/>
      <c r="DF755" s="755"/>
      <c r="DG755" s="755"/>
      <c r="DH755" s="755"/>
      <c r="DI755" s="755"/>
      <c r="DJ755" s="755"/>
      <c r="DK755" s="755"/>
      <c r="DL755" s="755"/>
      <c r="DM755" s="755"/>
      <c r="DN755" s="755"/>
      <c r="DO755" s="755"/>
      <c r="DP755" s="755"/>
      <c r="DQ755" s="755"/>
      <c r="DR755" s="755"/>
      <c r="DS755" s="755"/>
      <c r="DT755" s="755"/>
      <c r="DU755" s="755"/>
      <c r="DV755" s="755"/>
      <c r="DW755" s="755"/>
      <c r="DX755" s="755"/>
      <c r="DY755" s="755"/>
      <c r="DZ755" s="755"/>
      <c r="EA755" s="755"/>
      <c r="EB755" s="755"/>
      <c r="EC755" s="755"/>
      <c r="ED755" s="755"/>
      <c r="EE755" s="755"/>
      <c r="EF755" s="755"/>
      <c r="EG755" s="755"/>
      <c r="EH755" s="755"/>
      <c r="EI755" s="755"/>
      <c r="EJ755" s="755"/>
      <c r="EK755" s="755"/>
      <c r="EL755" s="755"/>
      <c r="EM755" s="755"/>
      <c r="EN755" s="755"/>
      <c r="EO755" s="755"/>
      <c r="EP755" s="755"/>
      <c r="EQ755" s="755"/>
      <c r="ER755" s="755"/>
      <c r="ES755" s="755"/>
      <c r="ET755" s="755"/>
      <c r="EU755" s="755"/>
      <c r="EV755" s="755"/>
      <c r="EW755" s="755"/>
      <c r="EX755" s="755"/>
      <c r="EY755" s="755"/>
      <c r="EZ755" s="755"/>
      <c r="FA755" s="755"/>
      <c r="FB755" s="755"/>
      <c r="FC755" s="755"/>
      <c r="FD755" s="755"/>
      <c r="FE755" s="755"/>
      <c r="FF755" s="755"/>
      <c r="FG755" s="755"/>
      <c r="FH755" s="755"/>
      <c r="FI755" s="755"/>
      <c r="FJ755" s="755"/>
      <c r="FK755" s="755"/>
      <c r="FL755" s="755"/>
      <c r="FM755" s="755"/>
      <c r="FN755" s="755"/>
      <c r="FO755" s="755"/>
      <c r="FP755" s="755"/>
      <c r="FQ755" s="755"/>
      <c r="FR755" s="755"/>
      <c r="FS755" s="755"/>
      <c r="FT755" s="755"/>
      <c r="FU755" s="755"/>
      <c r="FV755" s="755"/>
      <c r="FW755" s="755"/>
      <c r="FX755" s="755"/>
      <c r="FY755" s="755"/>
      <c r="FZ755" s="755"/>
      <c r="GA755" s="755"/>
      <c r="GB755" s="755"/>
      <c r="GC755" s="755"/>
      <c r="GD755" s="755"/>
      <c r="GE755" s="755"/>
      <c r="GF755" s="755"/>
      <c r="GG755" s="755"/>
      <c r="GH755" s="755"/>
      <c r="GI755" s="755"/>
      <c r="GJ755" s="755"/>
      <c r="GK755" s="755"/>
      <c r="GL755" s="755"/>
      <c r="GM755" s="755"/>
      <c r="GN755" s="755"/>
      <c r="GO755" s="755"/>
      <c r="GP755" s="755"/>
      <c r="GQ755" s="755"/>
      <c r="GR755" s="755"/>
      <c r="GS755" s="755"/>
      <c r="GT755" s="755"/>
      <c r="GU755" s="755"/>
      <c r="GV755" s="755"/>
      <c r="GW755" s="755"/>
      <c r="GX755" s="755"/>
      <c r="GY755" s="755"/>
      <c r="GZ755" s="755"/>
      <c r="HA755" s="755"/>
      <c r="HB755" s="755"/>
      <c r="HC755" s="755"/>
      <c r="HD755" s="755"/>
      <c r="HE755" s="755"/>
      <c r="HF755" s="755"/>
      <c r="HG755" s="755"/>
      <c r="HH755" s="755"/>
      <c r="HI755" s="755"/>
      <c r="HJ755" s="755"/>
      <c r="HK755" s="755"/>
    </row>
    <row r="756" spans="1:219" s="756" customFormat="1" x14ac:dyDescent="0.25">
      <c r="A756" s="732">
        <v>683</v>
      </c>
      <c r="B756" s="730" t="s">
        <v>4769</v>
      </c>
      <c r="C756" s="730" t="s">
        <v>18</v>
      </c>
      <c r="D756" s="730" t="s">
        <v>67</v>
      </c>
      <c r="E756" s="803">
        <v>1</v>
      </c>
      <c r="F756" s="732">
        <v>81</v>
      </c>
      <c r="G756" s="733" t="str">
        <f t="shared" si="13"/>
        <v>Tốt</v>
      </c>
      <c r="H756" s="732"/>
      <c r="I756" s="755"/>
      <c r="J756" s="755"/>
      <c r="K756" s="755"/>
      <c r="L756" s="755"/>
      <c r="M756" s="755"/>
      <c r="N756" s="755"/>
      <c r="O756" s="755"/>
      <c r="P756" s="755"/>
      <c r="Q756" s="755"/>
      <c r="R756" s="755"/>
      <c r="S756" s="755"/>
      <c r="T756" s="755"/>
      <c r="U756" s="755"/>
      <c r="V756" s="755"/>
      <c r="W756" s="755"/>
      <c r="X756" s="755"/>
      <c r="Y756" s="755"/>
      <c r="Z756" s="755"/>
      <c r="AA756" s="755"/>
      <c r="AB756" s="755"/>
      <c r="AC756" s="755"/>
      <c r="AD756" s="755"/>
      <c r="AE756" s="755"/>
      <c r="AF756" s="755"/>
      <c r="AG756" s="755"/>
      <c r="AH756" s="755"/>
      <c r="AI756" s="755"/>
      <c r="AJ756" s="755"/>
      <c r="AK756" s="755"/>
      <c r="AL756" s="755"/>
      <c r="AM756" s="755"/>
      <c r="AN756" s="755"/>
      <c r="AO756" s="755"/>
      <c r="AP756" s="755"/>
      <c r="AQ756" s="755"/>
      <c r="AR756" s="755"/>
      <c r="AS756" s="755"/>
      <c r="AT756" s="755"/>
      <c r="AU756" s="755"/>
      <c r="AV756" s="755"/>
      <c r="AW756" s="755"/>
      <c r="AX756" s="755"/>
      <c r="AY756" s="755"/>
      <c r="AZ756" s="755"/>
      <c r="BA756" s="755"/>
      <c r="BB756" s="755"/>
      <c r="BC756" s="755"/>
      <c r="BD756" s="755"/>
      <c r="BE756" s="755"/>
      <c r="BF756" s="755"/>
      <c r="BG756" s="755"/>
      <c r="BH756" s="755"/>
      <c r="BI756" s="755"/>
      <c r="BJ756" s="755"/>
      <c r="BK756" s="755"/>
      <c r="BL756" s="755"/>
      <c r="BM756" s="755"/>
      <c r="BN756" s="755"/>
      <c r="BO756" s="755"/>
      <c r="BP756" s="755"/>
      <c r="BQ756" s="755"/>
      <c r="BR756" s="755"/>
      <c r="BS756" s="755"/>
      <c r="BT756" s="755"/>
      <c r="BU756" s="755"/>
      <c r="BV756" s="755"/>
      <c r="BW756" s="755"/>
      <c r="BX756" s="755"/>
      <c r="BY756" s="755"/>
      <c r="BZ756" s="755"/>
      <c r="CA756" s="755"/>
      <c r="CB756" s="755"/>
      <c r="CC756" s="755"/>
      <c r="CD756" s="755"/>
      <c r="CE756" s="755"/>
      <c r="CF756" s="755"/>
      <c r="CG756" s="755"/>
      <c r="CH756" s="755"/>
      <c r="CI756" s="755"/>
      <c r="CJ756" s="755"/>
      <c r="CK756" s="755"/>
      <c r="CL756" s="755"/>
      <c r="CM756" s="755"/>
      <c r="CN756" s="755"/>
      <c r="CO756" s="755"/>
      <c r="CP756" s="755"/>
      <c r="CQ756" s="755"/>
      <c r="CR756" s="755"/>
      <c r="CS756" s="755"/>
      <c r="CT756" s="755"/>
      <c r="CU756" s="755"/>
      <c r="CV756" s="755"/>
      <c r="CW756" s="755"/>
      <c r="CX756" s="755"/>
      <c r="CY756" s="755"/>
      <c r="CZ756" s="755"/>
      <c r="DA756" s="755"/>
      <c r="DB756" s="755"/>
      <c r="DC756" s="755"/>
      <c r="DD756" s="755"/>
      <c r="DE756" s="755"/>
      <c r="DF756" s="755"/>
      <c r="DG756" s="755"/>
      <c r="DH756" s="755"/>
      <c r="DI756" s="755"/>
      <c r="DJ756" s="755"/>
      <c r="DK756" s="755"/>
      <c r="DL756" s="755"/>
      <c r="DM756" s="755"/>
      <c r="DN756" s="755"/>
      <c r="DO756" s="755"/>
      <c r="DP756" s="755"/>
      <c r="DQ756" s="755"/>
      <c r="DR756" s="755"/>
      <c r="DS756" s="755"/>
      <c r="DT756" s="755"/>
      <c r="DU756" s="755"/>
      <c r="DV756" s="755"/>
      <c r="DW756" s="755"/>
      <c r="DX756" s="755"/>
      <c r="DY756" s="755"/>
      <c r="DZ756" s="755"/>
      <c r="EA756" s="755"/>
      <c r="EB756" s="755"/>
      <c r="EC756" s="755"/>
      <c r="ED756" s="755"/>
      <c r="EE756" s="755"/>
      <c r="EF756" s="755"/>
      <c r="EG756" s="755"/>
      <c r="EH756" s="755"/>
      <c r="EI756" s="755"/>
      <c r="EJ756" s="755"/>
      <c r="EK756" s="755"/>
      <c r="EL756" s="755"/>
      <c r="EM756" s="755"/>
      <c r="EN756" s="755"/>
      <c r="EO756" s="755"/>
      <c r="EP756" s="755"/>
      <c r="EQ756" s="755"/>
      <c r="ER756" s="755"/>
      <c r="ES756" s="755"/>
      <c r="ET756" s="755"/>
      <c r="EU756" s="755"/>
      <c r="EV756" s="755"/>
      <c r="EW756" s="755"/>
      <c r="EX756" s="755"/>
      <c r="EY756" s="755"/>
      <c r="EZ756" s="755"/>
      <c r="FA756" s="755"/>
      <c r="FB756" s="755"/>
      <c r="FC756" s="755"/>
      <c r="FD756" s="755"/>
      <c r="FE756" s="755"/>
      <c r="FF756" s="755"/>
      <c r="FG756" s="755"/>
      <c r="FH756" s="755"/>
      <c r="FI756" s="755"/>
      <c r="FJ756" s="755"/>
      <c r="FK756" s="755"/>
      <c r="FL756" s="755"/>
      <c r="FM756" s="755"/>
      <c r="FN756" s="755"/>
      <c r="FO756" s="755"/>
      <c r="FP756" s="755"/>
      <c r="FQ756" s="755"/>
      <c r="FR756" s="755"/>
      <c r="FS756" s="755"/>
      <c r="FT756" s="755"/>
      <c r="FU756" s="755"/>
      <c r="FV756" s="755"/>
      <c r="FW756" s="755"/>
      <c r="FX756" s="755"/>
      <c r="FY756" s="755"/>
      <c r="FZ756" s="755"/>
      <c r="GA756" s="755"/>
      <c r="GB756" s="755"/>
      <c r="GC756" s="755"/>
      <c r="GD756" s="755"/>
      <c r="GE756" s="755"/>
      <c r="GF756" s="755"/>
      <c r="GG756" s="755"/>
      <c r="GH756" s="755"/>
      <c r="GI756" s="755"/>
      <c r="GJ756" s="755"/>
      <c r="GK756" s="755"/>
      <c r="GL756" s="755"/>
      <c r="GM756" s="755"/>
      <c r="GN756" s="755"/>
      <c r="GO756" s="755"/>
      <c r="GP756" s="755"/>
      <c r="GQ756" s="755"/>
      <c r="GR756" s="755"/>
      <c r="GS756" s="755"/>
      <c r="GT756" s="755"/>
      <c r="GU756" s="755"/>
      <c r="GV756" s="755"/>
      <c r="GW756" s="755"/>
      <c r="GX756" s="755"/>
      <c r="GY756" s="755"/>
      <c r="GZ756" s="755"/>
      <c r="HA756" s="755"/>
      <c r="HB756" s="755"/>
      <c r="HC756" s="755"/>
      <c r="HD756" s="755"/>
      <c r="HE756" s="755"/>
      <c r="HF756" s="755"/>
      <c r="HG756" s="755"/>
      <c r="HH756" s="755"/>
      <c r="HI756" s="755"/>
      <c r="HJ756" s="755"/>
      <c r="HK756" s="755"/>
    </row>
    <row r="757" spans="1:219" s="756" customFormat="1" x14ac:dyDescent="0.25">
      <c r="A757" s="732">
        <v>684</v>
      </c>
      <c r="B757" s="730" t="s">
        <v>4770</v>
      </c>
      <c r="C757" s="730" t="s">
        <v>440</v>
      </c>
      <c r="D757" s="730" t="s">
        <v>67</v>
      </c>
      <c r="E757" s="803">
        <v>2.25</v>
      </c>
      <c r="F757" s="732">
        <v>100</v>
      </c>
      <c r="G757" s="733" t="str">
        <f t="shared" si="13"/>
        <v>Xuất sắc</v>
      </c>
      <c r="H757" s="732"/>
      <c r="I757" s="755"/>
      <c r="J757" s="755"/>
      <c r="K757" s="755"/>
      <c r="L757" s="755"/>
      <c r="M757" s="755"/>
      <c r="N757" s="755"/>
      <c r="O757" s="755"/>
      <c r="P757" s="755"/>
      <c r="Q757" s="755"/>
      <c r="R757" s="755"/>
      <c r="S757" s="755"/>
      <c r="T757" s="755"/>
      <c r="U757" s="755"/>
      <c r="V757" s="755"/>
      <c r="W757" s="755"/>
      <c r="X757" s="755"/>
      <c r="Y757" s="755"/>
      <c r="Z757" s="755"/>
      <c r="AA757" s="755"/>
      <c r="AB757" s="755"/>
      <c r="AC757" s="755"/>
      <c r="AD757" s="755"/>
      <c r="AE757" s="755"/>
      <c r="AF757" s="755"/>
      <c r="AG757" s="755"/>
      <c r="AH757" s="755"/>
      <c r="AI757" s="755"/>
      <c r="AJ757" s="755"/>
      <c r="AK757" s="755"/>
      <c r="AL757" s="755"/>
      <c r="AM757" s="755"/>
      <c r="AN757" s="755"/>
      <c r="AO757" s="755"/>
      <c r="AP757" s="755"/>
      <c r="AQ757" s="755"/>
      <c r="AR757" s="755"/>
      <c r="AS757" s="755"/>
      <c r="AT757" s="755"/>
      <c r="AU757" s="755"/>
      <c r="AV757" s="755"/>
      <c r="AW757" s="755"/>
      <c r="AX757" s="755"/>
      <c r="AY757" s="755"/>
      <c r="AZ757" s="755"/>
      <c r="BA757" s="755"/>
      <c r="BB757" s="755"/>
      <c r="BC757" s="755"/>
      <c r="BD757" s="755"/>
      <c r="BE757" s="755"/>
      <c r="BF757" s="755"/>
      <c r="BG757" s="755"/>
      <c r="BH757" s="755"/>
      <c r="BI757" s="755"/>
      <c r="BJ757" s="755"/>
      <c r="BK757" s="755"/>
      <c r="BL757" s="755"/>
      <c r="BM757" s="755"/>
      <c r="BN757" s="755"/>
      <c r="BO757" s="755"/>
      <c r="BP757" s="755"/>
      <c r="BQ757" s="755"/>
      <c r="BR757" s="755"/>
      <c r="BS757" s="755"/>
      <c r="BT757" s="755"/>
      <c r="BU757" s="755"/>
      <c r="BV757" s="755"/>
      <c r="BW757" s="755"/>
      <c r="BX757" s="755"/>
      <c r="BY757" s="755"/>
      <c r="BZ757" s="755"/>
      <c r="CA757" s="755"/>
      <c r="CB757" s="755"/>
      <c r="CC757" s="755"/>
      <c r="CD757" s="755"/>
      <c r="CE757" s="755"/>
      <c r="CF757" s="755"/>
      <c r="CG757" s="755"/>
      <c r="CH757" s="755"/>
      <c r="CI757" s="755"/>
      <c r="CJ757" s="755"/>
      <c r="CK757" s="755"/>
      <c r="CL757" s="755"/>
      <c r="CM757" s="755"/>
      <c r="CN757" s="755"/>
      <c r="CO757" s="755"/>
      <c r="CP757" s="755"/>
      <c r="CQ757" s="755"/>
      <c r="CR757" s="755"/>
      <c r="CS757" s="755"/>
      <c r="CT757" s="755"/>
      <c r="CU757" s="755"/>
      <c r="CV757" s="755"/>
      <c r="CW757" s="755"/>
      <c r="CX757" s="755"/>
      <c r="CY757" s="755"/>
      <c r="CZ757" s="755"/>
      <c r="DA757" s="755"/>
      <c r="DB757" s="755"/>
      <c r="DC757" s="755"/>
      <c r="DD757" s="755"/>
      <c r="DE757" s="755"/>
      <c r="DF757" s="755"/>
      <c r="DG757" s="755"/>
      <c r="DH757" s="755"/>
      <c r="DI757" s="755"/>
      <c r="DJ757" s="755"/>
      <c r="DK757" s="755"/>
      <c r="DL757" s="755"/>
      <c r="DM757" s="755"/>
      <c r="DN757" s="755"/>
      <c r="DO757" s="755"/>
      <c r="DP757" s="755"/>
      <c r="DQ757" s="755"/>
      <c r="DR757" s="755"/>
      <c r="DS757" s="755"/>
      <c r="DT757" s="755"/>
      <c r="DU757" s="755"/>
      <c r="DV757" s="755"/>
      <c r="DW757" s="755"/>
      <c r="DX757" s="755"/>
      <c r="DY757" s="755"/>
      <c r="DZ757" s="755"/>
      <c r="EA757" s="755"/>
      <c r="EB757" s="755"/>
      <c r="EC757" s="755"/>
      <c r="ED757" s="755"/>
      <c r="EE757" s="755"/>
      <c r="EF757" s="755"/>
      <c r="EG757" s="755"/>
      <c r="EH757" s="755"/>
      <c r="EI757" s="755"/>
      <c r="EJ757" s="755"/>
      <c r="EK757" s="755"/>
      <c r="EL757" s="755"/>
      <c r="EM757" s="755"/>
      <c r="EN757" s="755"/>
      <c r="EO757" s="755"/>
      <c r="EP757" s="755"/>
      <c r="EQ757" s="755"/>
      <c r="ER757" s="755"/>
      <c r="ES757" s="755"/>
      <c r="ET757" s="755"/>
      <c r="EU757" s="755"/>
      <c r="EV757" s="755"/>
      <c r="EW757" s="755"/>
      <c r="EX757" s="755"/>
      <c r="EY757" s="755"/>
      <c r="EZ757" s="755"/>
      <c r="FA757" s="755"/>
      <c r="FB757" s="755"/>
      <c r="FC757" s="755"/>
      <c r="FD757" s="755"/>
      <c r="FE757" s="755"/>
      <c r="FF757" s="755"/>
      <c r="FG757" s="755"/>
      <c r="FH757" s="755"/>
      <c r="FI757" s="755"/>
      <c r="FJ757" s="755"/>
      <c r="FK757" s="755"/>
      <c r="FL757" s="755"/>
      <c r="FM757" s="755"/>
      <c r="FN757" s="755"/>
      <c r="FO757" s="755"/>
      <c r="FP757" s="755"/>
      <c r="FQ757" s="755"/>
      <c r="FR757" s="755"/>
      <c r="FS757" s="755"/>
      <c r="FT757" s="755"/>
      <c r="FU757" s="755"/>
      <c r="FV757" s="755"/>
      <c r="FW757" s="755"/>
      <c r="FX757" s="755"/>
      <c r="FY757" s="755"/>
      <c r="FZ757" s="755"/>
      <c r="GA757" s="755"/>
      <c r="GB757" s="755"/>
      <c r="GC757" s="755"/>
      <c r="GD757" s="755"/>
      <c r="GE757" s="755"/>
      <c r="GF757" s="755"/>
      <c r="GG757" s="755"/>
      <c r="GH757" s="755"/>
      <c r="GI757" s="755"/>
      <c r="GJ757" s="755"/>
      <c r="GK757" s="755"/>
      <c r="GL757" s="755"/>
      <c r="GM757" s="755"/>
      <c r="GN757" s="755"/>
      <c r="GO757" s="755"/>
      <c r="GP757" s="755"/>
      <c r="GQ757" s="755"/>
      <c r="GR757" s="755"/>
      <c r="GS757" s="755"/>
      <c r="GT757" s="755"/>
      <c r="GU757" s="755"/>
      <c r="GV757" s="755"/>
      <c r="GW757" s="755"/>
      <c r="GX757" s="755"/>
      <c r="GY757" s="755"/>
      <c r="GZ757" s="755"/>
      <c r="HA757" s="755"/>
      <c r="HB757" s="755"/>
      <c r="HC757" s="755"/>
      <c r="HD757" s="755"/>
      <c r="HE757" s="755"/>
      <c r="HF757" s="755"/>
      <c r="HG757" s="755"/>
      <c r="HH757" s="755"/>
      <c r="HI757" s="755"/>
      <c r="HJ757" s="755"/>
      <c r="HK757" s="755"/>
    </row>
    <row r="758" spans="1:219" s="756" customFormat="1" x14ac:dyDescent="0.25">
      <c r="A758" s="732">
        <v>685</v>
      </c>
      <c r="B758" s="730" t="s">
        <v>4771</v>
      </c>
      <c r="C758" s="730" t="s">
        <v>4772</v>
      </c>
      <c r="D758" s="730" t="s">
        <v>271</v>
      </c>
      <c r="E758" s="803">
        <v>2.81</v>
      </c>
      <c r="F758" s="732">
        <v>87</v>
      </c>
      <c r="G758" s="733" t="str">
        <f t="shared" si="13"/>
        <v>Tốt</v>
      </c>
      <c r="H758" s="732"/>
      <c r="I758" s="755"/>
      <c r="J758" s="755"/>
      <c r="K758" s="755"/>
      <c r="L758" s="755"/>
      <c r="M758" s="755"/>
      <c r="N758" s="755"/>
      <c r="O758" s="755"/>
      <c r="P758" s="755"/>
      <c r="Q758" s="755"/>
      <c r="R758" s="755"/>
      <c r="S758" s="755"/>
      <c r="T758" s="755"/>
      <c r="U758" s="755"/>
      <c r="V758" s="755"/>
      <c r="W758" s="755"/>
      <c r="X758" s="755"/>
      <c r="Y758" s="755"/>
      <c r="Z758" s="755"/>
      <c r="AA758" s="755"/>
      <c r="AB758" s="755"/>
      <c r="AC758" s="755"/>
      <c r="AD758" s="755"/>
      <c r="AE758" s="755"/>
      <c r="AF758" s="755"/>
      <c r="AG758" s="755"/>
      <c r="AH758" s="755"/>
      <c r="AI758" s="755"/>
      <c r="AJ758" s="755"/>
      <c r="AK758" s="755"/>
      <c r="AL758" s="755"/>
      <c r="AM758" s="755"/>
      <c r="AN758" s="755"/>
      <c r="AO758" s="755"/>
      <c r="AP758" s="755"/>
      <c r="AQ758" s="755"/>
      <c r="AR758" s="755"/>
      <c r="AS758" s="755"/>
      <c r="AT758" s="755"/>
      <c r="AU758" s="755"/>
      <c r="AV758" s="755"/>
      <c r="AW758" s="755"/>
      <c r="AX758" s="755"/>
      <c r="AY758" s="755"/>
      <c r="AZ758" s="755"/>
      <c r="BA758" s="755"/>
      <c r="BB758" s="755"/>
      <c r="BC758" s="755"/>
      <c r="BD758" s="755"/>
      <c r="BE758" s="755"/>
      <c r="BF758" s="755"/>
      <c r="BG758" s="755"/>
      <c r="BH758" s="755"/>
      <c r="BI758" s="755"/>
      <c r="BJ758" s="755"/>
      <c r="BK758" s="755"/>
      <c r="BL758" s="755"/>
      <c r="BM758" s="755"/>
      <c r="BN758" s="755"/>
      <c r="BO758" s="755"/>
      <c r="BP758" s="755"/>
      <c r="BQ758" s="755"/>
      <c r="BR758" s="755"/>
      <c r="BS758" s="755"/>
      <c r="BT758" s="755"/>
      <c r="BU758" s="755"/>
      <c r="BV758" s="755"/>
      <c r="BW758" s="755"/>
      <c r="BX758" s="755"/>
      <c r="BY758" s="755"/>
      <c r="BZ758" s="755"/>
      <c r="CA758" s="755"/>
      <c r="CB758" s="755"/>
      <c r="CC758" s="755"/>
      <c r="CD758" s="755"/>
      <c r="CE758" s="755"/>
      <c r="CF758" s="755"/>
      <c r="CG758" s="755"/>
      <c r="CH758" s="755"/>
      <c r="CI758" s="755"/>
      <c r="CJ758" s="755"/>
      <c r="CK758" s="755"/>
      <c r="CL758" s="755"/>
      <c r="CM758" s="755"/>
      <c r="CN758" s="755"/>
      <c r="CO758" s="755"/>
      <c r="CP758" s="755"/>
      <c r="CQ758" s="755"/>
      <c r="CR758" s="755"/>
      <c r="CS758" s="755"/>
      <c r="CT758" s="755"/>
      <c r="CU758" s="755"/>
      <c r="CV758" s="755"/>
      <c r="CW758" s="755"/>
      <c r="CX758" s="755"/>
      <c r="CY758" s="755"/>
      <c r="CZ758" s="755"/>
      <c r="DA758" s="755"/>
      <c r="DB758" s="755"/>
      <c r="DC758" s="755"/>
      <c r="DD758" s="755"/>
      <c r="DE758" s="755"/>
      <c r="DF758" s="755"/>
      <c r="DG758" s="755"/>
      <c r="DH758" s="755"/>
      <c r="DI758" s="755"/>
      <c r="DJ758" s="755"/>
      <c r="DK758" s="755"/>
      <c r="DL758" s="755"/>
      <c r="DM758" s="755"/>
      <c r="DN758" s="755"/>
      <c r="DO758" s="755"/>
      <c r="DP758" s="755"/>
      <c r="DQ758" s="755"/>
      <c r="DR758" s="755"/>
      <c r="DS758" s="755"/>
      <c r="DT758" s="755"/>
      <c r="DU758" s="755"/>
      <c r="DV758" s="755"/>
      <c r="DW758" s="755"/>
      <c r="DX758" s="755"/>
      <c r="DY758" s="755"/>
      <c r="DZ758" s="755"/>
      <c r="EA758" s="755"/>
      <c r="EB758" s="755"/>
      <c r="EC758" s="755"/>
      <c r="ED758" s="755"/>
      <c r="EE758" s="755"/>
      <c r="EF758" s="755"/>
      <c r="EG758" s="755"/>
      <c r="EH758" s="755"/>
      <c r="EI758" s="755"/>
      <c r="EJ758" s="755"/>
      <c r="EK758" s="755"/>
      <c r="EL758" s="755"/>
      <c r="EM758" s="755"/>
      <c r="EN758" s="755"/>
      <c r="EO758" s="755"/>
      <c r="EP758" s="755"/>
      <c r="EQ758" s="755"/>
      <c r="ER758" s="755"/>
      <c r="ES758" s="755"/>
      <c r="ET758" s="755"/>
      <c r="EU758" s="755"/>
      <c r="EV758" s="755"/>
      <c r="EW758" s="755"/>
      <c r="EX758" s="755"/>
      <c r="EY758" s="755"/>
      <c r="EZ758" s="755"/>
      <c r="FA758" s="755"/>
      <c r="FB758" s="755"/>
      <c r="FC758" s="755"/>
      <c r="FD758" s="755"/>
      <c r="FE758" s="755"/>
      <c r="FF758" s="755"/>
      <c r="FG758" s="755"/>
      <c r="FH758" s="755"/>
      <c r="FI758" s="755"/>
      <c r="FJ758" s="755"/>
      <c r="FK758" s="755"/>
      <c r="FL758" s="755"/>
      <c r="FM758" s="755"/>
      <c r="FN758" s="755"/>
      <c r="FO758" s="755"/>
      <c r="FP758" s="755"/>
      <c r="FQ758" s="755"/>
      <c r="FR758" s="755"/>
      <c r="FS758" s="755"/>
      <c r="FT758" s="755"/>
      <c r="FU758" s="755"/>
      <c r="FV758" s="755"/>
      <c r="FW758" s="755"/>
      <c r="FX758" s="755"/>
      <c r="FY758" s="755"/>
      <c r="FZ758" s="755"/>
      <c r="GA758" s="755"/>
      <c r="GB758" s="755"/>
      <c r="GC758" s="755"/>
      <c r="GD758" s="755"/>
      <c r="GE758" s="755"/>
      <c r="GF758" s="755"/>
      <c r="GG758" s="755"/>
      <c r="GH758" s="755"/>
      <c r="GI758" s="755"/>
      <c r="GJ758" s="755"/>
      <c r="GK758" s="755"/>
      <c r="GL758" s="755"/>
      <c r="GM758" s="755"/>
      <c r="GN758" s="755"/>
      <c r="GO758" s="755"/>
      <c r="GP758" s="755"/>
      <c r="GQ758" s="755"/>
      <c r="GR758" s="755"/>
      <c r="GS758" s="755"/>
      <c r="GT758" s="755"/>
      <c r="GU758" s="755"/>
      <c r="GV758" s="755"/>
      <c r="GW758" s="755"/>
      <c r="GX758" s="755"/>
      <c r="GY758" s="755"/>
      <c r="GZ758" s="755"/>
      <c r="HA758" s="755"/>
      <c r="HB758" s="755"/>
      <c r="HC758" s="755"/>
      <c r="HD758" s="755"/>
      <c r="HE758" s="755"/>
      <c r="HF758" s="755"/>
      <c r="HG758" s="755"/>
      <c r="HH758" s="755"/>
      <c r="HI758" s="755"/>
      <c r="HJ758" s="755"/>
      <c r="HK758" s="755"/>
    </row>
    <row r="759" spans="1:219" s="756" customFormat="1" x14ac:dyDescent="0.25">
      <c r="A759" s="732">
        <v>686</v>
      </c>
      <c r="B759" s="730" t="s">
        <v>4773</v>
      </c>
      <c r="C759" s="730" t="s">
        <v>18</v>
      </c>
      <c r="D759" s="730" t="s">
        <v>4774</v>
      </c>
      <c r="E759" s="803">
        <v>2.06</v>
      </c>
      <c r="F759" s="732">
        <v>82</v>
      </c>
      <c r="G759" s="733" t="str">
        <f t="shared" si="13"/>
        <v>Tốt</v>
      </c>
      <c r="H759" s="732"/>
      <c r="I759" s="755"/>
      <c r="J759" s="755"/>
      <c r="K759" s="755"/>
      <c r="L759" s="755"/>
      <c r="M759" s="755"/>
      <c r="N759" s="755"/>
      <c r="O759" s="755"/>
      <c r="P759" s="755"/>
      <c r="Q759" s="755"/>
      <c r="R759" s="755"/>
      <c r="S759" s="755"/>
      <c r="T759" s="755"/>
      <c r="U759" s="755"/>
      <c r="V759" s="755"/>
      <c r="W759" s="755"/>
      <c r="X759" s="755"/>
      <c r="Y759" s="755"/>
      <c r="Z759" s="755"/>
      <c r="AA759" s="755"/>
      <c r="AB759" s="755"/>
      <c r="AC759" s="755"/>
      <c r="AD759" s="755"/>
      <c r="AE759" s="755"/>
      <c r="AF759" s="755"/>
      <c r="AG759" s="755"/>
      <c r="AH759" s="755"/>
      <c r="AI759" s="755"/>
      <c r="AJ759" s="755"/>
      <c r="AK759" s="755"/>
      <c r="AL759" s="755"/>
      <c r="AM759" s="755"/>
      <c r="AN759" s="755"/>
      <c r="AO759" s="755"/>
      <c r="AP759" s="755"/>
      <c r="AQ759" s="755"/>
      <c r="AR759" s="755"/>
      <c r="AS759" s="755"/>
      <c r="AT759" s="755"/>
      <c r="AU759" s="755"/>
      <c r="AV759" s="755"/>
      <c r="AW759" s="755"/>
      <c r="AX759" s="755"/>
      <c r="AY759" s="755"/>
      <c r="AZ759" s="755"/>
      <c r="BA759" s="755"/>
      <c r="BB759" s="755"/>
      <c r="BC759" s="755"/>
      <c r="BD759" s="755"/>
      <c r="BE759" s="755"/>
      <c r="BF759" s="755"/>
      <c r="BG759" s="755"/>
      <c r="BH759" s="755"/>
      <c r="BI759" s="755"/>
      <c r="BJ759" s="755"/>
      <c r="BK759" s="755"/>
      <c r="BL759" s="755"/>
      <c r="BM759" s="755"/>
      <c r="BN759" s="755"/>
      <c r="BO759" s="755"/>
      <c r="BP759" s="755"/>
      <c r="BQ759" s="755"/>
      <c r="BR759" s="755"/>
      <c r="BS759" s="755"/>
      <c r="BT759" s="755"/>
      <c r="BU759" s="755"/>
      <c r="BV759" s="755"/>
      <c r="BW759" s="755"/>
      <c r="BX759" s="755"/>
      <c r="BY759" s="755"/>
      <c r="BZ759" s="755"/>
      <c r="CA759" s="755"/>
      <c r="CB759" s="755"/>
      <c r="CC759" s="755"/>
      <c r="CD759" s="755"/>
      <c r="CE759" s="755"/>
      <c r="CF759" s="755"/>
      <c r="CG759" s="755"/>
      <c r="CH759" s="755"/>
      <c r="CI759" s="755"/>
      <c r="CJ759" s="755"/>
      <c r="CK759" s="755"/>
      <c r="CL759" s="755"/>
      <c r="CM759" s="755"/>
      <c r="CN759" s="755"/>
      <c r="CO759" s="755"/>
      <c r="CP759" s="755"/>
      <c r="CQ759" s="755"/>
      <c r="CR759" s="755"/>
      <c r="CS759" s="755"/>
      <c r="CT759" s="755"/>
      <c r="CU759" s="755"/>
      <c r="CV759" s="755"/>
      <c r="CW759" s="755"/>
      <c r="CX759" s="755"/>
      <c r="CY759" s="755"/>
      <c r="CZ759" s="755"/>
      <c r="DA759" s="755"/>
      <c r="DB759" s="755"/>
      <c r="DC759" s="755"/>
      <c r="DD759" s="755"/>
      <c r="DE759" s="755"/>
      <c r="DF759" s="755"/>
      <c r="DG759" s="755"/>
      <c r="DH759" s="755"/>
      <c r="DI759" s="755"/>
      <c r="DJ759" s="755"/>
      <c r="DK759" s="755"/>
      <c r="DL759" s="755"/>
      <c r="DM759" s="755"/>
      <c r="DN759" s="755"/>
      <c r="DO759" s="755"/>
      <c r="DP759" s="755"/>
      <c r="DQ759" s="755"/>
      <c r="DR759" s="755"/>
      <c r="DS759" s="755"/>
      <c r="DT759" s="755"/>
      <c r="DU759" s="755"/>
      <c r="DV759" s="755"/>
      <c r="DW759" s="755"/>
      <c r="DX759" s="755"/>
      <c r="DY759" s="755"/>
      <c r="DZ759" s="755"/>
      <c r="EA759" s="755"/>
      <c r="EB759" s="755"/>
      <c r="EC759" s="755"/>
      <c r="ED759" s="755"/>
      <c r="EE759" s="755"/>
      <c r="EF759" s="755"/>
      <c r="EG759" s="755"/>
      <c r="EH759" s="755"/>
      <c r="EI759" s="755"/>
      <c r="EJ759" s="755"/>
      <c r="EK759" s="755"/>
      <c r="EL759" s="755"/>
      <c r="EM759" s="755"/>
      <c r="EN759" s="755"/>
      <c r="EO759" s="755"/>
      <c r="EP759" s="755"/>
      <c r="EQ759" s="755"/>
      <c r="ER759" s="755"/>
      <c r="ES759" s="755"/>
      <c r="ET759" s="755"/>
      <c r="EU759" s="755"/>
      <c r="EV759" s="755"/>
      <c r="EW759" s="755"/>
      <c r="EX759" s="755"/>
      <c r="EY759" s="755"/>
      <c r="EZ759" s="755"/>
      <c r="FA759" s="755"/>
      <c r="FB759" s="755"/>
      <c r="FC759" s="755"/>
      <c r="FD759" s="755"/>
      <c r="FE759" s="755"/>
      <c r="FF759" s="755"/>
      <c r="FG759" s="755"/>
      <c r="FH759" s="755"/>
      <c r="FI759" s="755"/>
      <c r="FJ759" s="755"/>
      <c r="FK759" s="755"/>
      <c r="FL759" s="755"/>
      <c r="FM759" s="755"/>
      <c r="FN759" s="755"/>
      <c r="FO759" s="755"/>
      <c r="FP759" s="755"/>
      <c r="FQ759" s="755"/>
      <c r="FR759" s="755"/>
      <c r="FS759" s="755"/>
      <c r="FT759" s="755"/>
      <c r="FU759" s="755"/>
      <c r="FV759" s="755"/>
      <c r="FW759" s="755"/>
      <c r="FX759" s="755"/>
      <c r="FY759" s="755"/>
      <c r="FZ759" s="755"/>
      <c r="GA759" s="755"/>
      <c r="GB759" s="755"/>
      <c r="GC759" s="755"/>
      <c r="GD759" s="755"/>
      <c r="GE759" s="755"/>
      <c r="GF759" s="755"/>
      <c r="GG759" s="755"/>
      <c r="GH759" s="755"/>
      <c r="GI759" s="755"/>
      <c r="GJ759" s="755"/>
      <c r="GK759" s="755"/>
      <c r="GL759" s="755"/>
      <c r="GM759" s="755"/>
      <c r="GN759" s="755"/>
      <c r="GO759" s="755"/>
      <c r="GP759" s="755"/>
      <c r="GQ759" s="755"/>
      <c r="GR759" s="755"/>
      <c r="GS759" s="755"/>
      <c r="GT759" s="755"/>
      <c r="GU759" s="755"/>
      <c r="GV759" s="755"/>
      <c r="GW759" s="755"/>
      <c r="GX759" s="755"/>
      <c r="GY759" s="755"/>
      <c r="GZ759" s="755"/>
      <c r="HA759" s="755"/>
      <c r="HB759" s="755"/>
      <c r="HC759" s="755"/>
      <c r="HD759" s="755"/>
      <c r="HE759" s="755"/>
      <c r="HF759" s="755"/>
      <c r="HG759" s="755"/>
      <c r="HH759" s="755"/>
      <c r="HI759" s="755"/>
      <c r="HJ759" s="755"/>
      <c r="HK759" s="755"/>
    </row>
    <row r="760" spans="1:219" s="756" customFormat="1" x14ac:dyDescent="0.25">
      <c r="A760" s="732">
        <v>687</v>
      </c>
      <c r="B760" s="730" t="s">
        <v>4775</v>
      </c>
      <c r="C760" s="730" t="s">
        <v>290</v>
      </c>
      <c r="D760" s="730" t="s">
        <v>68</v>
      </c>
      <c r="E760" s="803">
        <v>2.06</v>
      </c>
      <c r="F760" s="732">
        <v>85</v>
      </c>
      <c r="G760" s="733" t="str">
        <f t="shared" si="13"/>
        <v>Tốt</v>
      </c>
      <c r="H760" s="732"/>
      <c r="I760" s="755"/>
      <c r="J760" s="755"/>
      <c r="K760" s="755"/>
      <c r="L760" s="755"/>
      <c r="M760" s="755"/>
      <c r="N760" s="755"/>
      <c r="O760" s="755"/>
      <c r="P760" s="755"/>
      <c r="Q760" s="755"/>
      <c r="R760" s="755"/>
      <c r="S760" s="755"/>
      <c r="T760" s="755"/>
      <c r="U760" s="755"/>
      <c r="V760" s="755"/>
      <c r="W760" s="755"/>
      <c r="X760" s="755"/>
      <c r="Y760" s="755"/>
      <c r="Z760" s="755"/>
      <c r="AA760" s="755"/>
      <c r="AB760" s="755"/>
      <c r="AC760" s="755"/>
      <c r="AD760" s="755"/>
      <c r="AE760" s="755"/>
      <c r="AF760" s="755"/>
      <c r="AG760" s="755"/>
      <c r="AH760" s="755"/>
      <c r="AI760" s="755"/>
      <c r="AJ760" s="755"/>
      <c r="AK760" s="755"/>
      <c r="AL760" s="755"/>
      <c r="AM760" s="755"/>
      <c r="AN760" s="755"/>
      <c r="AO760" s="755"/>
      <c r="AP760" s="755"/>
      <c r="AQ760" s="755"/>
      <c r="AR760" s="755"/>
      <c r="AS760" s="755"/>
      <c r="AT760" s="755"/>
      <c r="AU760" s="755"/>
      <c r="AV760" s="755"/>
      <c r="AW760" s="755"/>
      <c r="AX760" s="755"/>
      <c r="AY760" s="755"/>
      <c r="AZ760" s="755"/>
      <c r="BA760" s="755"/>
      <c r="BB760" s="755"/>
      <c r="BC760" s="755"/>
      <c r="BD760" s="755"/>
      <c r="BE760" s="755"/>
      <c r="BF760" s="755"/>
      <c r="BG760" s="755"/>
      <c r="BH760" s="755"/>
      <c r="BI760" s="755"/>
      <c r="BJ760" s="755"/>
      <c r="BK760" s="755"/>
      <c r="BL760" s="755"/>
      <c r="BM760" s="755"/>
      <c r="BN760" s="755"/>
      <c r="BO760" s="755"/>
      <c r="BP760" s="755"/>
      <c r="BQ760" s="755"/>
      <c r="BR760" s="755"/>
      <c r="BS760" s="755"/>
      <c r="BT760" s="755"/>
      <c r="BU760" s="755"/>
      <c r="BV760" s="755"/>
      <c r="BW760" s="755"/>
      <c r="BX760" s="755"/>
      <c r="BY760" s="755"/>
      <c r="BZ760" s="755"/>
      <c r="CA760" s="755"/>
      <c r="CB760" s="755"/>
      <c r="CC760" s="755"/>
      <c r="CD760" s="755"/>
      <c r="CE760" s="755"/>
      <c r="CF760" s="755"/>
      <c r="CG760" s="755"/>
      <c r="CH760" s="755"/>
      <c r="CI760" s="755"/>
      <c r="CJ760" s="755"/>
      <c r="CK760" s="755"/>
      <c r="CL760" s="755"/>
      <c r="CM760" s="755"/>
      <c r="CN760" s="755"/>
      <c r="CO760" s="755"/>
      <c r="CP760" s="755"/>
      <c r="CQ760" s="755"/>
      <c r="CR760" s="755"/>
      <c r="CS760" s="755"/>
      <c r="CT760" s="755"/>
      <c r="CU760" s="755"/>
      <c r="CV760" s="755"/>
      <c r="CW760" s="755"/>
      <c r="CX760" s="755"/>
      <c r="CY760" s="755"/>
      <c r="CZ760" s="755"/>
      <c r="DA760" s="755"/>
      <c r="DB760" s="755"/>
      <c r="DC760" s="755"/>
      <c r="DD760" s="755"/>
      <c r="DE760" s="755"/>
      <c r="DF760" s="755"/>
      <c r="DG760" s="755"/>
      <c r="DH760" s="755"/>
      <c r="DI760" s="755"/>
      <c r="DJ760" s="755"/>
      <c r="DK760" s="755"/>
      <c r="DL760" s="755"/>
      <c r="DM760" s="755"/>
      <c r="DN760" s="755"/>
      <c r="DO760" s="755"/>
      <c r="DP760" s="755"/>
      <c r="DQ760" s="755"/>
      <c r="DR760" s="755"/>
      <c r="DS760" s="755"/>
      <c r="DT760" s="755"/>
      <c r="DU760" s="755"/>
      <c r="DV760" s="755"/>
      <c r="DW760" s="755"/>
      <c r="DX760" s="755"/>
      <c r="DY760" s="755"/>
      <c r="DZ760" s="755"/>
      <c r="EA760" s="755"/>
      <c r="EB760" s="755"/>
      <c r="EC760" s="755"/>
      <c r="ED760" s="755"/>
      <c r="EE760" s="755"/>
      <c r="EF760" s="755"/>
      <c r="EG760" s="755"/>
      <c r="EH760" s="755"/>
      <c r="EI760" s="755"/>
      <c r="EJ760" s="755"/>
      <c r="EK760" s="755"/>
      <c r="EL760" s="755"/>
      <c r="EM760" s="755"/>
      <c r="EN760" s="755"/>
      <c r="EO760" s="755"/>
      <c r="EP760" s="755"/>
      <c r="EQ760" s="755"/>
      <c r="ER760" s="755"/>
      <c r="ES760" s="755"/>
      <c r="ET760" s="755"/>
      <c r="EU760" s="755"/>
      <c r="EV760" s="755"/>
      <c r="EW760" s="755"/>
      <c r="EX760" s="755"/>
      <c r="EY760" s="755"/>
      <c r="EZ760" s="755"/>
      <c r="FA760" s="755"/>
      <c r="FB760" s="755"/>
      <c r="FC760" s="755"/>
      <c r="FD760" s="755"/>
      <c r="FE760" s="755"/>
      <c r="FF760" s="755"/>
      <c r="FG760" s="755"/>
      <c r="FH760" s="755"/>
      <c r="FI760" s="755"/>
      <c r="FJ760" s="755"/>
      <c r="FK760" s="755"/>
      <c r="FL760" s="755"/>
      <c r="FM760" s="755"/>
      <c r="FN760" s="755"/>
      <c r="FO760" s="755"/>
      <c r="FP760" s="755"/>
      <c r="FQ760" s="755"/>
      <c r="FR760" s="755"/>
      <c r="FS760" s="755"/>
      <c r="FT760" s="755"/>
      <c r="FU760" s="755"/>
      <c r="FV760" s="755"/>
      <c r="FW760" s="755"/>
      <c r="FX760" s="755"/>
      <c r="FY760" s="755"/>
      <c r="FZ760" s="755"/>
      <c r="GA760" s="755"/>
      <c r="GB760" s="755"/>
      <c r="GC760" s="755"/>
      <c r="GD760" s="755"/>
      <c r="GE760" s="755"/>
      <c r="GF760" s="755"/>
      <c r="GG760" s="755"/>
      <c r="GH760" s="755"/>
      <c r="GI760" s="755"/>
      <c r="GJ760" s="755"/>
      <c r="GK760" s="755"/>
      <c r="GL760" s="755"/>
      <c r="GM760" s="755"/>
      <c r="GN760" s="755"/>
      <c r="GO760" s="755"/>
      <c r="GP760" s="755"/>
      <c r="GQ760" s="755"/>
      <c r="GR760" s="755"/>
      <c r="GS760" s="755"/>
      <c r="GT760" s="755"/>
      <c r="GU760" s="755"/>
      <c r="GV760" s="755"/>
      <c r="GW760" s="755"/>
      <c r="GX760" s="755"/>
      <c r="GY760" s="755"/>
      <c r="GZ760" s="755"/>
      <c r="HA760" s="755"/>
      <c r="HB760" s="755"/>
      <c r="HC760" s="755"/>
      <c r="HD760" s="755"/>
      <c r="HE760" s="755"/>
      <c r="HF760" s="755"/>
      <c r="HG760" s="755"/>
      <c r="HH760" s="755"/>
      <c r="HI760" s="755"/>
      <c r="HJ760" s="755"/>
      <c r="HK760" s="755"/>
    </row>
    <row r="761" spans="1:219" s="756" customFormat="1" x14ac:dyDescent="0.25">
      <c r="A761" s="732">
        <v>688</v>
      </c>
      <c r="B761" s="730" t="s">
        <v>4776</v>
      </c>
      <c r="C761" s="730" t="s">
        <v>2896</v>
      </c>
      <c r="D761" s="730" t="s">
        <v>12</v>
      </c>
      <c r="E761" s="803">
        <v>1.81</v>
      </c>
      <c r="F761" s="732">
        <v>85</v>
      </c>
      <c r="G761" s="733" t="str">
        <f t="shared" si="13"/>
        <v>Tốt</v>
      </c>
      <c r="H761" s="732"/>
      <c r="I761" s="755"/>
      <c r="J761" s="755"/>
      <c r="K761" s="755"/>
      <c r="L761" s="755"/>
      <c r="M761" s="755"/>
      <c r="N761" s="755"/>
      <c r="O761" s="755"/>
      <c r="P761" s="755"/>
      <c r="Q761" s="755"/>
      <c r="R761" s="755"/>
      <c r="S761" s="755"/>
      <c r="T761" s="755"/>
      <c r="U761" s="755"/>
      <c r="V761" s="755"/>
      <c r="W761" s="755"/>
      <c r="X761" s="755"/>
      <c r="Y761" s="755"/>
      <c r="Z761" s="755"/>
      <c r="AA761" s="755"/>
      <c r="AB761" s="755"/>
      <c r="AC761" s="755"/>
      <c r="AD761" s="755"/>
      <c r="AE761" s="755"/>
      <c r="AF761" s="755"/>
      <c r="AG761" s="755"/>
      <c r="AH761" s="755"/>
      <c r="AI761" s="755"/>
      <c r="AJ761" s="755"/>
      <c r="AK761" s="755"/>
      <c r="AL761" s="755"/>
      <c r="AM761" s="755"/>
      <c r="AN761" s="755"/>
      <c r="AO761" s="755"/>
      <c r="AP761" s="755"/>
      <c r="AQ761" s="755"/>
      <c r="AR761" s="755"/>
      <c r="AS761" s="755"/>
      <c r="AT761" s="755"/>
      <c r="AU761" s="755"/>
      <c r="AV761" s="755"/>
      <c r="AW761" s="755"/>
      <c r="AX761" s="755"/>
      <c r="AY761" s="755"/>
      <c r="AZ761" s="755"/>
      <c r="BA761" s="755"/>
      <c r="BB761" s="755"/>
      <c r="BC761" s="755"/>
      <c r="BD761" s="755"/>
      <c r="BE761" s="755"/>
      <c r="BF761" s="755"/>
      <c r="BG761" s="755"/>
      <c r="BH761" s="755"/>
      <c r="BI761" s="755"/>
      <c r="BJ761" s="755"/>
      <c r="BK761" s="755"/>
      <c r="BL761" s="755"/>
      <c r="BM761" s="755"/>
      <c r="BN761" s="755"/>
      <c r="BO761" s="755"/>
      <c r="BP761" s="755"/>
      <c r="BQ761" s="755"/>
      <c r="BR761" s="755"/>
      <c r="BS761" s="755"/>
      <c r="BT761" s="755"/>
      <c r="BU761" s="755"/>
      <c r="BV761" s="755"/>
      <c r="BW761" s="755"/>
      <c r="BX761" s="755"/>
      <c r="BY761" s="755"/>
      <c r="BZ761" s="755"/>
      <c r="CA761" s="755"/>
      <c r="CB761" s="755"/>
      <c r="CC761" s="755"/>
      <c r="CD761" s="755"/>
      <c r="CE761" s="755"/>
      <c r="CF761" s="755"/>
      <c r="CG761" s="755"/>
      <c r="CH761" s="755"/>
      <c r="CI761" s="755"/>
      <c r="CJ761" s="755"/>
      <c r="CK761" s="755"/>
      <c r="CL761" s="755"/>
      <c r="CM761" s="755"/>
      <c r="CN761" s="755"/>
      <c r="CO761" s="755"/>
      <c r="CP761" s="755"/>
      <c r="CQ761" s="755"/>
      <c r="CR761" s="755"/>
      <c r="CS761" s="755"/>
      <c r="CT761" s="755"/>
      <c r="CU761" s="755"/>
      <c r="CV761" s="755"/>
      <c r="CW761" s="755"/>
      <c r="CX761" s="755"/>
      <c r="CY761" s="755"/>
      <c r="CZ761" s="755"/>
      <c r="DA761" s="755"/>
      <c r="DB761" s="755"/>
      <c r="DC761" s="755"/>
      <c r="DD761" s="755"/>
      <c r="DE761" s="755"/>
      <c r="DF761" s="755"/>
      <c r="DG761" s="755"/>
      <c r="DH761" s="755"/>
      <c r="DI761" s="755"/>
      <c r="DJ761" s="755"/>
      <c r="DK761" s="755"/>
      <c r="DL761" s="755"/>
      <c r="DM761" s="755"/>
      <c r="DN761" s="755"/>
      <c r="DO761" s="755"/>
      <c r="DP761" s="755"/>
      <c r="DQ761" s="755"/>
      <c r="DR761" s="755"/>
      <c r="DS761" s="755"/>
      <c r="DT761" s="755"/>
      <c r="DU761" s="755"/>
      <c r="DV761" s="755"/>
      <c r="DW761" s="755"/>
      <c r="DX761" s="755"/>
      <c r="DY761" s="755"/>
      <c r="DZ761" s="755"/>
      <c r="EA761" s="755"/>
      <c r="EB761" s="755"/>
      <c r="EC761" s="755"/>
      <c r="ED761" s="755"/>
      <c r="EE761" s="755"/>
      <c r="EF761" s="755"/>
      <c r="EG761" s="755"/>
      <c r="EH761" s="755"/>
      <c r="EI761" s="755"/>
      <c r="EJ761" s="755"/>
      <c r="EK761" s="755"/>
      <c r="EL761" s="755"/>
      <c r="EM761" s="755"/>
      <c r="EN761" s="755"/>
      <c r="EO761" s="755"/>
      <c r="EP761" s="755"/>
      <c r="EQ761" s="755"/>
      <c r="ER761" s="755"/>
      <c r="ES761" s="755"/>
      <c r="ET761" s="755"/>
      <c r="EU761" s="755"/>
      <c r="EV761" s="755"/>
      <c r="EW761" s="755"/>
      <c r="EX761" s="755"/>
      <c r="EY761" s="755"/>
      <c r="EZ761" s="755"/>
      <c r="FA761" s="755"/>
      <c r="FB761" s="755"/>
      <c r="FC761" s="755"/>
      <c r="FD761" s="755"/>
      <c r="FE761" s="755"/>
      <c r="FF761" s="755"/>
      <c r="FG761" s="755"/>
      <c r="FH761" s="755"/>
      <c r="FI761" s="755"/>
      <c r="FJ761" s="755"/>
      <c r="FK761" s="755"/>
      <c r="FL761" s="755"/>
      <c r="FM761" s="755"/>
      <c r="FN761" s="755"/>
      <c r="FO761" s="755"/>
      <c r="FP761" s="755"/>
      <c r="FQ761" s="755"/>
      <c r="FR761" s="755"/>
      <c r="FS761" s="755"/>
      <c r="FT761" s="755"/>
      <c r="FU761" s="755"/>
      <c r="FV761" s="755"/>
      <c r="FW761" s="755"/>
      <c r="FX761" s="755"/>
      <c r="FY761" s="755"/>
      <c r="FZ761" s="755"/>
      <c r="GA761" s="755"/>
      <c r="GB761" s="755"/>
      <c r="GC761" s="755"/>
      <c r="GD761" s="755"/>
      <c r="GE761" s="755"/>
      <c r="GF761" s="755"/>
      <c r="GG761" s="755"/>
      <c r="GH761" s="755"/>
      <c r="GI761" s="755"/>
      <c r="GJ761" s="755"/>
      <c r="GK761" s="755"/>
      <c r="GL761" s="755"/>
      <c r="GM761" s="755"/>
      <c r="GN761" s="755"/>
      <c r="GO761" s="755"/>
      <c r="GP761" s="755"/>
      <c r="GQ761" s="755"/>
      <c r="GR761" s="755"/>
      <c r="GS761" s="755"/>
      <c r="GT761" s="755"/>
      <c r="GU761" s="755"/>
      <c r="GV761" s="755"/>
      <c r="GW761" s="755"/>
      <c r="GX761" s="755"/>
      <c r="GY761" s="755"/>
      <c r="GZ761" s="755"/>
      <c r="HA761" s="755"/>
      <c r="HB761" s="755"/>
      <c r="HC761" s="755"/>
      <c r="HD761" s="755"/>
      <c r="HE761" s="755"/>
      <c r="HF761" s="755"/>
      <c r="HG761" s="755"/>
      <c r="HH761" s="755"/>
      <c r="HI761" s="755"/>
      <c r="HJ761" s="755"/>
      <c r="HK761" s="755"/>
    </row>
    <row r="762" spans="1:219" s="756" customFormat="1" x14ac:dyDescent="0.25">
      <c r="A762" s="732">
        <v>689</v>
      </c>
      <c r="B762" s="730" t="s">
        <v>4777</v>
      </c>
      <c r="C762" s="730" t="s">
        <v>4778</v>
      </c>
      <c r="D762" s="730" t="s">
        <v>315</v>
      </c>
      <c r="E762" s="803">
        <v>2.94</v>
      </c>
      <c r="F762" s="732">
        <v>90</v>
      </c>
      <c r="G762" s="733" t="str">
        <f t="shared" si="13"/>
        <v>Xuất sắc</v>
      </c>
      <c r="H762" s="732"/>
      <c r="I762" s="755"/>
      <c r="J762" s="755"/>
      <c r="K762" s="755"/>
      <c r="L762" s="755"/>
      <c r="M762" s="755"/>
      <c r="N762" s="755"/>
      <c r="O762" s="755"/>
      <c r="P762" s="755"/>
      <c r="Q762" s="755"/>
      <c r="R762" s="755"/>
      <c r="S762" s="755"/>
      <c r="T762" s="755"/>
      <c r="U762" s="755"/>
      <c r="V762" s="755"/>
      <c r="W762" s="755"/>
      <c r="X762" s="755"/>
      <c r="Y762" s="755"/>
      <c r="Z762" s="755"/>
      <c r="AA762" s="755"/>
      <c r="AB762" s="755"/>
      <c r="AC762" s="755"/>
      <c r="AD762" s="755"/>
      <c r="AE762" s="755"/>
      <c r="AF762" s="755"/>
      <c r="AG762" s="755"/>
      <c r="AH762" s="755"/>
      <c r="AI762" s="755"/>
      <c r="AJ762" s="755"/>
      <c r="AK762" s="755"/>
      <c r="AL762" s="755"/>
      <c r="AM762" s="755"/>
      <c r="AN762" s="755"/>
      <c r="AO762" s="755"/>
      <c r="AP762" s="755"/>
      <c r="AQ762" s="755"/>
      <c r="AR762" s="755"/>
      <c r="AS762" s="755"/>
      <c r="AT762" s="755"/>
      <c r="AU762" s="755"/>
      <c r="AV762" s="755"/>
      <c r="AW762" s="755"/>
      <c r="AX762" s="755"/>
      <c r="AY762" s="755"/>
      <c r="AZ762" s="755"/>
      <c r="BA762" s="755"/>
      <c r="BB762" s="755"/>
      <c r="BC762" s="755"/>
      <c r="BD762" s="755"/>
      <c r="BE762" s="755"/>
      <c r="BF762" s="755"/>
      <c r="BG762" s="755"/>
      <c r="BH762" s="755"/>
      <c r="BI762" s="755"/>
      <c r="BJ762" s="755"/>
      <c r="BK762" s="755"/>
      <c r="BL762" s="755"/>
      <c r="BM762" s="755"/>
      <c r="BN762" s="755"/>
      <c r="BO762" s="755"/>
      <c r="BP762" s="755"/>
      <c r="BQ762" s="755"/>
      <c r="BR762" s="755"/>
      <c r="BS762" s="755"/>
      <c r="BT762" s="755"/>
      <c r="BU762" s="755"/>
      <c r="BV762" s="755"/>
      <c r="BW762" s="755"/>
      <c r="BX762" s="755"/>
      <c r="BY762" s="755"/>
      <c r="BZ762" s="755"/>
      <c r="CA762" s="755"/>
      <c r="CB762" s="755"/>
      <c r="CC762" s="755"/>
      <c r="CD762" s="755"/>
      <c r="CE762" s="755"/>
      <c r="CF762" s="755"/>
      <c r="CG762" s="755"/>
      <c r="CH762" s="755"/>
      <c r="CI762" s="755"/>
      <c r="CJ762" s="755"/>
      <c r="CK762" s="755"/>
      <c r="CL762" s="755"/>
      <c r="CM762" s="755"/>
      <c r="CN762" s="755"/>
      <c r="CO762" s="755"/>
      <c r="CP762" s="755"/>
      <c r="CQ762" s="755"/>
      <c r="CR762" s="755"/>
      <c r="CS762" s="755"/>
      <c r="CT762" s="755"/>
      <c r="CU762" s="755"/>
      <c r="CV762" s="755"/>
      <c r="CW762" s="755"/>
      <c r="CX762" s="755"/>
      <c r="CY762" s="755"/>
      <c r="CZ762" s="755"/>
      <c r="DA762" s="755"/>
      <c r="DB762" s="755"/>
      <c r="DC762" s="755"/>
      <c r="DD762" s="755"/>
      <c r="DE762" s="755"/>
      <c r="DF762" s="755"/>
      <c r="DG762" s="755"/>
      <c r="DH762" s="755"/>
      <c r="DI762" s="755"/>
      <c r="DJ762" s="755"/>
      <c r="DK762" s="755"/>
      <c r="DL762" s="755"/>
      <c r="DM762" s="755"/>
      <c r="DN762" s="755"/>
      <c r="DO762" s="755"/>
      <c r="DP762" s="755"/>
      <c r="DQ762" s="755"/>
      <c r="DR762" s="755"/>
      <c r="DS762" s="755"/>
      <c r="DT762" s="755"/>
      <c r="DU762" s="755"/>
      <c r="DV762" s="755"/>
      <c r="DW762" s="755"/>
      <c r="DX762" s="755"/>
      <c r="DY762" s="755"/>
      <c r="DZ762" s="755"/>
      <c r="EA762" s="755"/>
      <c r="EB762" s="755"/>
      <c r="EC762" s="755"/>
      <c r="ED762" s="755"/>
      <c r="EE762" s="755"/>
      <c r="EF762" s="755"/>
      <c r="EG762" s="755"/>
      <c r="EH762" s="755"/>
      <c r="EI762" s="755"/>
      <c r="EJ762" s="755"/>
      <c r="EK762" s="755"/>
      <c r="EL762" s="755"/>
      <c r="EM762" s="755"/>
      <c r="EN762" s="755"/>
      <c r="EO762" s="755"/>
      <c r="EP762" s="755"/>
      <c r="EQ762" s="755"/>
      <c r="ER762" s="755"/>
      <c r="ES762" s="755"/>
      <c r="ET762" s="755"/>
      <c r="EU762" s="755"/>
      <c r="EV762" s="755"/>
      <c r="EW762" s="755"/>
      <c r="EX762" s="755"/>
      <c r="EY762" s="755"/>
      <c r="EZ762" s="755"/>
      <c r="FA762" s="755"/>
      <c r="FB762" s="755"/>
      <c r="FC762" s="755"/>
      <c r="FD762" s="755"/>
      <c r="FE762" s="755"/>
      <c r="FF762" s="755"/>
      <c r="FG762" s="755"/>
      <c r="FH762" s="755"/>
      <c r="FI762" s="755"/>
      <c r="FJ762" s="755"/>
      <c r="FK762" s="755"/>
      <c r="FL762" s="755"/>
      <c r="FM762" s="755"/>
      <c r="FN762" s="755"/>
      <c r="FO762" s="755"/>
      <c r="FP762" s="755"/>
      <c r="FQ762" s="755"/>
      <c r="FR762" s="755"/>
      <c r="FS762" s="755"/>
      <c r="FT762" s="755"/>
      <c r="FU762" s="755"/>
      <c r="FV762" s="755"/>
      <c r="FW762" s="755"/>
      <c r="FX762" s="755"/>
      <c r="FY762" s="755"/>
      <c r="FZ762" s="755"/>
      <c r="GA762" s="755"/>
      <c r="GB762" s="755"/>
      <c r="GC762" s="755"/>
      <c r="GD762" s="755"/>
      <c r="GE762" s="755"/>
      <c r="GF762" s="755"/>
      <c r="GG762" s="755"/>
      <c r="GH762" s="755"/>
      <c r="GI762" s="755"/>
      <c r="GJ762" s="755"/>
      <c r="GK762" s="755"/>
      <c r="GL762" s="755"/>
      <c r="GM762" s="755"/>
      <c r="GN762" s="755"/>
      <c r="GO762" s="755"/>
      <c r="GP762" s="755"/>
      <c r="GQ762" s="755"/>
      <c r="GR762" s="755"/>
      <c r="GS762" s="755"/>
      <c r="GT762" s="755"/>
      <c r="GU762" s="755"/>
      <c r="GV762" s="755"/>
      <c r="GW762" s="755"/>
      <c r="GX762" s="755"/>
      <c r="GY762" s="755"/>
      <c r="GZ762" s="755"/>
      <c r="HA762" s="755"/>
      <c r="HB762" s="755"/>
      <c r="HC762" s="755"/>
      <c r="HD762" s="755"/>
      <c r="HE762" s="755"/>
      <c r="HF762" s="755"/>
      <c r="HG762" s="755"/>
      <c r="HH762" s="755"/>
      <c r="HI762" s="755"/>
      <c r="HJ762" s="755"/>
      <c r="HK762" s="755"/>
    </row>
    <row r="763" spans="1:219" s="756" customFormat="1" x14ac:dyDescent="0.25">
      <c r="A763" s="732">
        <v>690</v>
      </c>
      <c r="B763" s="730" t="s">
        <v>4779</v>
      </c>
      <c r="C763" s="730" t="s">
        <v>203</v>
      </c>
      <c r="D763" s="730" t="s">
        <v>2005</v>
      </c>
      <c r="E763" s="803">
        <v>0.88</v>
      </c>
      <c r="F763" s="732">
        <v>81</v>
      </c>
      <c r="G763" s="733" t="str">
        <f t="shared" si="13"/>
        <v>Tốt</v>
      </c>
      <c r="H763" s="739"/>
      <c r="I763" s="755"/>
      <c r="J763" s="755"/>
      <c r="K763" s="755"/>
      <c r="L763" s="755"/>
      <c r="M763" s="755"/>
      <c r="N763" s="755"/>
      <c r="O763" s="755"/>
      <c r="P763" s="755"/>
      <c r="Q763" s="755"/>
      <c r="R763" s="755"/>
      <c r="S763" s="755"/>
      <c r="T763" s="755"/>
      <c r="U763" s="755"/>
      <c r="V763" s="755"/>
      <c r="W763" s="755"/>
      <c r="X763" s="755"/>
      <c r="Y763" s="755"/>
      <c r="Z763" s="755"/>
      <c r="AA763" s="755"/>
      <c r="AB763" s="755"/>
      <c r="AC763" s="755"/>
      <c r="AD763" s="755"/>
      <c r="AE763" s="755"/>
      <c r="AF763" s="755"/>
      <c r="AG763" s="755"/>
      <c r="AH763" s="755"/>
      <c r="AI763" s="755"/>
      <c r="AJ763" s="755"/>
      <c r="AK763" s="755"/>
      <c r="AL763" s="755"/>
      <c r="AM763" s="755"/>
      <c r="AN763" s="755"/>
      <c r="AO763" s="755"/>
      <c r="AP763" s="755"/>
      <c r="AQ763" s="755"/>
      <c r="AR763" s="755"/>
      <c r="AS763" s="755"/>
      <c r="AT763" s="755"/>
      <c r="AU763" s="755"/>
      <c r="AV763" s="755"/>
      <c r="AW763" s="755"/>
      <c r="AX763" s="755"/>
      <c r="AY763" s="755"/>
      <c r="AZ763" s="755"/>
      <c r="BA763" s="755"/>
      <c r="BB763" s="755"/>
      <c r="BC763" s="755"/>
      <c r="BD763" s="755"/>
      <c r="BE763" s="755"/>
      <c r="BF763" s="755"/>
      <c r="BG763" s="755"/>
      <c r="BH763" s="755"/>
      <c r="BI763" s="755"/>
      <c r="BJ763" s="755"/>
      <c r="BK763" s="755"/>
      <c r="BL763" s="755"/>
      <c r="BM763" s="755"/>
      <c r="BN763" s="755"/>
      <c r="BO763" s="755"/>
      <c r="BP763" s="755"/>
      <c r="BQ763" s="755"/>
      <c r="BR763" s="755"/>
      <c r="BS763" s="755"/>
      <c r="BT763" s="755"/>
      <c r="BU763" s="755"/>
      <c r="BV763" s="755"/>
      <c r="BW763" s="755"/>
      <c r="BX763" s="755"/>
      <c r="BY763" s="755"/>
      <c r="BZ763" s="755"/>
      <c r="CA763" s="755"/>
      <c r="CB763" s="755"/>
      <c r="CC763" s="755"/>
      <c r="CD763" s="755"/>
      <c r="CE763" s="755"/>
      <c r="CF763" s="755"/>
      <c r="CG763" s="755"/>
      <c r="CH763" s="755"/>
      <c r="CI763" s="755"/>
      <c r="CJ763" s="755"/>
      <c r="CK763" s="755"/>
      <c r="CL763" s="755"/>
      <c r="CM763" s="755"/>
      <c r="CN763" s="755"/>
      <c r="CO763" s="755"/>
      <c r="CP763" s="755"/>
      <c r="CQ763" s="755"/>
      <c r="CR763" s="755"/>
      <c r="CS763" s="755"/>
      <c r="CT763" s="755"/>
      <c r="CU763" s="755"/>
      <c r="CV763" s="755"/>
      <c r="CW763" s="755"/>
      <c r="CX763" s="755"/>
      <c r="CY763" s="755"/>
      <c r="CZ763" s="755"/>
      <c r="DA763" s="755"/>
      <c r="DB763" s="755"/>
      <c r="DC763" s="755"/>
      <c r="DD763" s="755"/>
      <c r="DE763" s="755"/>
      <c r="DF763" s="755"/>
      <c r="DG763" s="755"/>
      <c r="DH763" s="755"/>
      <c r="DI763" s="755"/>
      <c r="DJ763" s="755"/>
      <c r="DK763" s="755"/>
      <c r="DL763" s="755"/>
      <c r="DM763" s="755"/>
      <c r="DN763" s="755"/>
      <c r="DO763" s="755"/>
      <c r="DP763" s="755"/>
      <c r="DQ763" s="755"/>
      <c r="DR763" s="755"/>
      <c r="DS763" s="755"/>
      <c r="DT763" s="755"/>
      <c r="DU763" s="755"/>
      <c r="DV763" s="755"/>
      <c r="DW763" s="755"/>
      <c r="DX763" s="755"/>
      <c r="DY763" s="755"/>
      <c r="DZ763" s="755"/>
      <c r="EA763" s="755"/>
      <c r="EB763" s="755"/>
      <c r="EC763" s="755"/>
      <c r="ED763" s="755"/>
      <c r="EE763" s="755"/>
      <c r="EF763" s="755"/>
      <c r="EG763" s="755"/>
      <c r="EH763" s="755"/>
      <c r="EI763" s="755"/>
      <c r="EJ763" s="755"/>
      <c r="EK763" s="755"/>
      <c r="EL763" s="755"/>
      <c r="EM763" s="755"/>
      <c r="EN763" s="755"/>
      <c r="EO763" s="755"/>
      <c r="EP763" s="755"/>
      <c r="EQ763" s="755"/>
      <c r="ER763" s="755"/>
      <c r="ES763" s="755"/>
      <c r="ET763" s="755"/>
      <c r="EU763" s="755"/>
      <c r="EV763" s="755"/>
      <c r="EW763" s="755"/>
      <c r="EX763" s="755"/>
      <c r="EY763" s="755"/>
      <c r="EZ763" s="755"/>
      <c r="FA763" s="755"/>
      <c r="FB763" s="755"/>
      <c r="FC763" s="755"/>
      <c r="FD763" s="755"/>
      <c r="FE763" s="755"/>
      <c r="FF763" s="755"/>
      <c r="FG763" s="755"/>
      <c r="FH763" s="755"/>
      <c r="FI763" s="755"/>
      <c r="FJ763" s="755"/>
      <c r="FK763" s="755"/>
      <c r="FL763" s="755"/>
      <c r="FM763" s="755"/>
      <c r="FN763" s="755"/>
      <c r="FO763" s="755"/>
      <c r="FP763" s="755"/>
      <c r="FQ763" s="755"/>
      <c r="FR763" s="755"/>
      <c r="FS763" s="755"/>
      <c r="FT763" s="755"/>
      <c r="FU763" s="755"/>
      <c r="FV763" s="755"/>
      <c r="FW763" s="755"/>
      <c r="FX763" s="755"/>
      <c r="FY763" s="755"/>
      <c r="FZ763" s="755"/>
      <c r="GA763" s="755"/>
      <c r="GB763" s="755"/>
      <c r="GC763" s="755"/>
      <c r="GD763" s="755"/>
      <c r="GE763" s="755"/>
      <c r="GF763" s="755"/>
      <c r="GG763" s="755"/>
      <c r="GH763" s="755"/>
      <c r="GI763" s="755"/>
      <c r="GJ763" s="755"/>
      <c r="GK763" s="755"/>
      <c r="GL763" s="755"/>
      <c r="GM763" s="755"/>
      <c r="GN763" s="755"/>
      <c r="GO763" s="755"/>
      <c r="GP763" s="755"/>
      <c r="GQ763" s="755"/>
      <c r="GR763" s="755"/>
      <c r="GS763" s="755"/>
      <c r="GT763" s="755"/>
      <c r="GU763" s="755"/>
      <c r="GV763" s="755"/>
      <c r="GW763" s="755"/>
      <c r="GX763" s="755"/>
      <c r="GY763" s="755"/>
      <c r="GZ763" s="755"/>
      <c r="HA763" s="755"/>
      <c r="HB763" s="755"/>
      <c r="HC763" s="755"/>
      <c r="HD763" s="755"/>
      <c r="HE763" s="755"/>
      <c r="HF763" s="755"/>
      <c r="HG763" s="755"/>
      <c r="HH763" s="755"/>
      <c r="HI763" s="755"/>
      <c r="HJ763" s="755"/>
      <c r="HK763" s="755"/>
    </row>
    <row r="764" spans="1:219" s="756" customFormat="1" x14ac:dyDescent="0.25">
      <c r="A764" s="732">
        <v>691</v>
      </c>
      <c r="B764" s="730" t="s">
        <v>4780</v>
      </c>
      <c r="C764" s="730" t="s">
        <v>1683</v>
      </c>
      <c r="D764" s="730" t="s">
        <v>162</v>
      </c>
      <c r="E764" s="803">
        <v>2.1</v>
      </c>
      <c r="F764" s="732">
        <v>86</v>
      </c>
      <c r="G764" s="733" t="str">
        <f t="shared" si="13"/>
        <v>Tốt</v>
      </c>
      <c r="H764" s="732"/>
      <c r="I764" s="755"/>
      <c r="J764" s="755"/>
      <c r="K764" s="755"/>
      <c r="L764" s="755"/>
      <c r="M764" s="755"/>
      <c r="N764" s="755"/>
      <c r="O764" s="755"/>
      <c r="P764" s="755"/>
      <c r="Q764" s="755"/>
      <c r="R764" s="755"/>
      <c r="S764" s="755"/>
      <c r="T764" s="755"/>
      <c r="U764" s="755"/>
      <c r="V764" s="755"/>
      <c r="W764" s="755"/>
      <c r="X764" s="755"/>
      <c r="Y764" s="755"/>
      <c r="Z764" s="755"/>
      <c r="AA764" s="755"/>
      <c r="AB764" s="755"/>
      <c r="AC764" s="755"/>
      <c r="AD764" s="755"/>
      <c r="AE764" s="755"/>
      <c r="AF764" s="755"/>
      <c r="AG764" s="755"/>
      <c r="AH764" s="755"/>
      <c r="AI764" s="755"/>
      <c r="AJ764" s="755"/>
      <c r="AK764" s="755"/>
      <c r="AL764" s="755"/>
      <c r="AM764" s="755"/>
      <c r="AN764" s="755"/>
      <c r="AO764" s="755"/>
      <c r="AP764" s="755"/>
      <c r="AQ764" s="755"/>
      <c r="AR764" s="755"/>
      <c r="AS764" s="755"/>
      <c r="AT764" s="755"/>
      <c r="AU764" s="755"/>
      <c r="AV764" s="755"/>
      <c r="AW764" s="755"/>
      <c r="AX764" s="755"/>
      <c r="AY764" s="755"/>
      <c r="AZ764" s="755"/>
      <c r="BA764" s="755"/>
      <c r="BB764" s="755"/>
      <c r="BC764" s="755"/>
      <c r="BD764" s="755"/>
      <c r="BE764" s="755"/>
      <c r="BF764" s="755"/>
      <c r="BG764" s="755"/>
      <c r="BH764" s="755"/>
      <c r="BI764" s="755"/>
      <c r="BJ764" s="755"/>
      <c r="BK764" s="755"/>
      <c r="BL764" s="755"/>
      <c r="BM764" s="755"/>
      <c r="BN764" s="755"/>
      <c r="BO764" s="755"/>
      <c r="BP764" s="755"/>
      <c r="BQ764" s="755"/>
      <c r="BR764" s="755"/>
      <c r="BS764" s="755"/>
      <c r="BT764" s="755"/>
      <c r="BU764" s="755"/>
      <c r="BV764" s="755"/>
      <c r="BW764" s="755"/>
      <c r="BX764" s="755"/>
      <c r="BY764" s="755"/>
      <c r="BZ764" s="755"/>
      <c r="CA764" s="755"/>
      <c r="CB764" s="755"/>
      <c r="CC764" s="755"/>
      <c r="CD764" s="755"/>
      <c r="CE764" s="755"/>
      <c r="CF764" s="755"/>
      <c r="CG764" s="755"/>
      <c r="CH764" s="755"/>
      <c r="CI764" s="755"/>
      <c r="CJ764" s="755"/>
      <c r="CK764" s="755"/>
      <c r="CL764" s="755"/>
      <c r="CM764" s="755"/>
      <c r="CN764" s="755"/>
      <c r="CO764" s="755"/>
      <c r="CP764" s="755"/>
      <c r="CQ764" s="755"/>
      <c r="CR764" s="755"/>
      <c r="CS764" s="755"/>
      <c r="CT764" s="755"/>
      <c r="CU764" s="755"/>
      <c r="CV764" s="755"/>
      <c r="CW764" s="755"/>
      <c r="CX764" s="755"/>
      <c r="CY764" s="755"/>
      <c r="CZ764" s="755"/>
      <c r="DA764" s="755"/>
      <c r="DB764" s="755"/>
      <c r="DC764" s="755"/>
      <c r="DD764" s="755"/>
      <c r="DE764" s="755"/>
      <c r="DF764" s="755"/>
      <c r="DG764" s="755"/>
      <c r="DH764" s="755"/>
      <c r="DI764" s="755"/>
      <c r="DJ764" s="755"/>
      <c r="DK764" s="755"/>
      <c r="DL764" s="755"/>
      <c r="DM764" s="755"/>
      <c r="DN764" s="755"/>
      <c r="DO764" s="755"/>
      <c r="DP764" s="755"/>
      <c r="DQ764" s="755"/>
      <c r="DR764" s="755"/>
      <c r="DS764" s="755"/>
      <c r="DT764" s="755"/>
      <c r="DU764" s="755"/>
      <c r="DV764" s="755"/>
      <c r="DW764" s="755"/>
      <c r="DX764" s="755"/>
      <c r="DY764" s="755"/>
      <c r="DZ764" s="755"/>
      <c r="EA764" s="755"/>
      <c r="EB764" s="755"/>
      <c r="EC764" s="755"/>
      <c r="ED764" s="755"/>
      <c r="EE764" s="755"/>
      <c r="EF764" s="755"/>
      <c r="EG764" s="755"/>
      <c r="EH764" s="755"/>
      <c r="EI764" s="755"/>
      <c r="EJ764" s="755"/>
      <c r="EK764" s="755"/>
      <c r="EL764" s="755"/>
      <c r="EM764" s="755"/>
      <c r="EN764" s="755"/>
      <c r="EO764" s="755"/>
      <c r="EP764" s="755"/>
      <c r="EQ764" s="755"/>
      <c r="ER764" s="755"/>
      <c r="ES764" s="755"/>
      <c r="ET764" s="755"/>
      <c r="EU764" s="755"/>
      <c r="EV764" s="755"/>
      <c r="EW764" s="755"/>
      <c r="EX764" s="755"/>
      <c r="EY764" s="755"/>
      <c r="EZ764" s="755"/>
      <c r="FA764" s="755"/>
      <c r="FB764" s="755"/>
      <c r="FC764" s="755"/>
      <c r="FD764" s="755"/>
      <c r="FE764" s="755"/>
      <c r="FF764" s="755"/>
      <c r="FG764" s="755"/>
      <c r="FH764" s="755"/>
      <c r="FI764" s="755"/>
      <c r="FJ764" s="755"/>
      <c r="FK764" s="755"/>
      <c r="FL764" s="755"/>
      <c r="FM764" s="755"/>
      <c r="FN764" s="755"/>
      <c r="FO764" s="755"/>
      <c r="FP764" s="755"/>
      <c r="FQ764" s="755"/>
      <c r="FR764" s="755"/>
      <c r="FS764" s="755"/>
      <c r="FT764" s="755"/>
      <c r="FU764" s="755"/>
      <c r="FV764" s="755"/>
      <c r="FW764" s="755"/>
      <c r="FX764" s="755"/>
      <c r="FY764" s="755"/>
      <c r="FZ764" s="755"/>
      <c r="GA764" s="755"/>
      <c r="GB764" s="755"/>
      <c r="GC764" s="755"/>
      <c r="GD764" s="755"/>
      <c r="GE764" s="755"/>
      <c r="GF764" s="755"/>
      <c r="GG764" s="755"/>
      <c r="GH764" s="755"/>
      <c r="GI764" s="755"/>
      <c r="GJ764" s="755"/>
      <c r="GK764" s="755"/>
      <c r="GL764" s="755"/>
      <c r="GM764" s="755"/>
      <c r="GN764" s="755"/>
      <c r="GO764" s="755"/>
      <c r="GP764" s="755"/>
      <c r="GQ764" s="755"/>
      <c r="GR764" s="755"/>
      <c r="GS764" s="755"/>
      <c r="GT764" s="755"/>
      <c r="GU764" s="755"/>
      <c r="GV764" s="755"/>
      <c r="GW764" s="755"/>
      <c r="GX764" s="755"/>
      <c r="GY764" s="755"/>
      <c r="GZ764" s="755"/>
      <c r="HA764" s="755"/>
      <c r="HB764" s="755"/>
      <c r="HC764" s="755"/>
      <c r="HD764" s="755"/>
      <c r="HE764" s="755"/>
      <c r="HF764" s="755"/>
      <c r="HG764" s="755"/>
      <c r="HH764" s="755"/>
      <c r="HI764" s="755"/>
      <c r="HJ764" s="755"/>
      <c r="HK764" s="755"/>
    </row>
    <row r="765" spans="1:219" s="756" customFormat="1" x14ac:dyDescent="0.25">
      <c r="A765" s="732">
        <v>692</v>
      </c>
      <c r="B765" s="730" t="s">
        <v>4781</v>
      </c>
      <c r="C765" s="730" t="s">
        <v>4782</v>
      </c>
      <c r="D765" s="730" t="s">
        <v>24</v>
      </c>
      <c r="E765" s="803">
        <v>1.31</v>
      </c>
      <c r="F765" s="732">
        <v>84</v>
      </c>
      <c r="G765" s="733" t="str">
        <f>IF(F765&gt;=90,"Xuất sắc",IF(F765&gt;=80,"Tốt",IF(F765&gt;=65,"Khá",IF(F765&gt;=50,"Trung bình",IF(F765&gt;=35,"Yếu","Kém")))))</f>
        <v>Tốt</v>
      </c>
      <c r="H765" s="732"/>
      <c r="I765" s="755"/>
      <c r="J765" s="755"/>
      <c r="K765" s="755"/>
      <c r="L765" s="755"/>
      <c r="M765" s="755"/>
      <c r="N765" s="755"/>
      <c r="O765" s="755"/>
      <c r="P765" s="755"/>
      <c r="Q765" s="755"/>
      <c r="R765" s="755"/>
      <c r="S765" s="755"/>
      <c r="T765" s="755"/>
      <c r="U765" s="755"/>
      <c r="V765" s="755"/>
      <c r="W765" s="755"/>
      <c r="X765" s="755"/>
      <c r="Y765" s="755"/>
      <c r="Z765" s="755"/>
      <c r="AA765" s="755"/>
      <c r="AB765" s="755"/>
      <c r="AC765" s="755"/>
      <c r="AD765" s="755"/>
      <c r="AE765" s="755"/>
      <c r="AF765" s="755"/>
      <c r="AG765" s="755"/>
      <c r="AH765" s="755"/>
      <c r="AI765" s="755"/>
      <c r="AJ765" s="755"/>
      <c r="AK765" s="755"/>
      <c r="AL765" s="755"/>
      <c r="AM765" s="755"/>
      <c r="AN765" s="755"/>
      <c r="AO765" s="755"/>
      <c r="AP765" s="755"/>
      <c r="AQ765" s="755"/>
      <c r="AR765" s="755"/>
      <c r="AS765" s="755"/>
      <c r="AT765" s="755"/>
      <c r="AU765" s="755"/>
      <c r="AV765" s="755"/>
      <c r="AW765" s="755"/>
      <c r="AX765" s="755"/>
      <c r="AY765" s="755"/>
      <c r="AZ765" s="755"/>
      <c r="BA765" s="755"/>
      <c r="BB765" s="755"/>
      <c r="BC765" s="755"/>
      <c r="BD765" s="755"/>
      <c r="BE765" s="755"/>
      <c r="BF765" s="755"/>
      <c r="BG765" s="755"/>
      <c r="BH765" s="755"/>
      <c r="BI765" s="755"/>
      <c r="BJ765" s="755"/>
      <c r="BK765" s="755"/>
      <c r="BL765" s="755"/>
      <c r="BM765" s="755"/>
      <c r="BN765" s="755"/>
      <c r="BO765" s="755"/>
      <c r="BP765" s="755"/>
      <c r="BQ765" s="755"/>
      <c r="BR765" s="755"/>
      <c r="BS765" s="755"/>
      <c r="BT765" s="755"/>
      <c r="BU765" s="755"/>
      <c r="BV765" s="755"/>
      <c r="BW765" s="755"/>
      <c r="BX765" s="755"/>
      <c r="BY765" s="755"/>
      <c r="BZ765" s="755"/>
      <c r="CA765" s="755"/>
      <c r="CB765" s="755"/>
      <c r="CC765" s="755"/>
      <c r="CD765" s="755"/>
      <c r="CE765" s="755"/>
      <c r="CF765" s="755"/>
      <c r="CG765" s="755"/>
      <c r="CH765" s="755"/>
      <c r="CI765" s="755"/>
      <c r="CJ765" s="755"/>
      <c r="CK765" s="755"/>
      <c r="CL765" s="755"/>
      <c r="CM765" s="755"/>
      <c r="CN765" s="755"/>
      <c r="CO765" s="755"/>
      <c r="CP765" s="755"/>
      <c r="CQ765" s="755"/>
      <c r="CR765" s="755"/>
      <c r="CS765" s="755"/>
      <c r="CT765" s="755"/>
      <c r="CU765" s="755"/>
      <c r="CV765" s="755"/>
      <c r="CW765" s="755"/>
      <c r="CX765" s="755"/>
      <c r="CY765" s="755"/>
      <c r="CZ765" s="755"/>
      <c r="DA765" s="755"/>
      <c r="DB765" s="755"/>
      <c r="DC765" s="755"/>
      <c r="DD765" s="755"/>
      <c r="DE765" s="755"/>
      <c r="DF765" s="755"/>
      <c r="DG765" s="755"/>
      <c r="DH765" s="755"/>
      <c r="DI765" s="755"/>
      <c r="DJ765" s="755"/>
      <c r="DK765" s="755"/>
      <c r="DL765" s="755"/>
      <c r="DM765" s="755"/>
      <c r="DN765" s="755"/>
      <c r="DO765" s="755"/>
      <c r="DP765" s="755"/>
      <c r="DQ765" s="755"/>
      <c r="DR765" s="755"/>
      <c r="DS765" s="755"/>
      <c r="DT765" s="755"/>
      <c r="DU765" s="755"/>
      <c r="DV765" s="755"/>
      <c r="DW765" s="755"/>
      <c r="DX765" s="755"/>
      <c r="DY765" s="755"/>
      <c r="DZ765" s="755"/>
      <c r="EA765" s="755"/>
      <c r="EB765" s="755"/>
      <c r="EC765" s="755"/>
      <c r="ED765" s="755"/>
      <c r="EE765" s="755"/>
      <c r="EF765" s="755"/>
      <c r="EG765" s="755"/>
      <c r="EH765" s="755"/>
      <c r="EI765" s="755"/>
      <c r="EJ765" s="755"/>
      <c r="EK765" s="755"/>
      <c r="EL765" s="755"/>
      <c r="EM765" s="755"/>
      <c r="EN765" s="755"/>
      <c r="EO765" s="755"/>
      <c r="EP765" s="755"/>
      <c r="EQ765" s="755"/>
      <c r="ER765" s="755"/>
      <c r="ES765" s="755"/>
      <c r="ET765" s="755"/>
      <c r="EU765" s="755"/>
      <c r="EV765" s="755"/>
      <c r="EW765" s="755"/>
      <c r="EX765" s="755"/>
      <c r="EY765" s="755"/>
      <c r="EZ765" s="755"/>
      <c r="FA765" s="755"/>
      <c r="FB765" s="755"/>
      <c r="FC765" s="755"/>
      <c r="FD765" s="755"/>
      <c r="FE765" s="755"/>
      <c r="FF765" s="755"/>
      <c r="FG765" s="755"/>
      <c r="FH765" s="755"/>
      <c r="FI765" s="755"/>
      <c r="FJ765" s="755"/>
      <c r="FK765" s="755"/>
      <c r="FL765" s="755"/>
      <c r="FM765" s="755"/>
      <c r="FN765" s="755"/>
      <c r="FO765" s="755"/>
      <c r="FP765" s="755"/>
      <c r="FQ765" s="755"/>
      <c r="FR765" s="755"/>
      <c r="FS765" s="755"/>
      <c r="FT765" s="755"/>
      <c r="FU765" s="755"/>
      <c r="FV765" s="755"/>
      <c r="FW765" s="755"/>
      <c r="FX765" s="755"/>
      <c r="FY765" s="755"/>
      <c r="FZ765" s="755"/>
      <c r="GA765" s="755"/>
      <c r="GB765" s="755"/>
      <c r="GC765" s="755"/>
      <c r="GD765" s="755"/>
      <c r="GE765" s="755"/>
      <c r="GF765" s="755"/>
      <c r="GG765" s="755"/>
      <c r="GH765" s="755"/>
      <c r="GI765" s="755"/>
      <c r="GJ765" s="755"/>
      <c r="GK765" s="755"/>
      <c r="GL765" s="755"/>
      <c r="GM765" s="755"/>
      <c r="GN765" s="755"/>
      <c r="GO765" s="755"/>
      <c r="GP765" s="755"/>
      <c r="GQ765" s="755"/>
      <c r="GR765" s="755"/>
      <c r="GS765" s="755"/>
      <c r="GT765" s="755"/>
      <c r="GU765" s="755"/>
      <c r="GV765" s="755"/>
      <c r="GW765" s="755"/>
      <c r="GX765" s="755"/>
      <c r="GY765" s="755"/>
      <c r="GZ765" s="755"/>
      <c r="HA765" s="755"/>
      <c r="HB765" s="755"/>
      <c r="HC765" s="755"/>
      <c r="HD765" s="755"/>
      <c r="HE765" s="755"/>
      <c r="HF765" s="755"/>
      <c r="HG765" s="755"/>
      <c r="HH765" s="755"/>
      <c r="HI765" s="755"/>
      <c r="HJ765" s="755"/>
      <c r="HK765" s="755"/>
    </row>
    <row r="766" spans="1:219" s="756" customFormat="1" x14ac:dyDescent="0.25">
      <c r="A766" s="732">
        <v>693</v>
      </c>
      <c r="B766" s="730" t="s">
        <v>4783</v>
      </c>
      <c r="C766" s="730" t="s">
        <v>4784</v>
      </c>
      <c r="D766" s="730" t="s">
        <v>142</v>
      </c>
      <c r="E766" s="803">
        <v>1.69</v>
      </c>
      <c r="F766" s="732">
        <v>91</v>
      </c>
      <c r="G766" s="733" t="str">
        <f>IF(F766&gt;=90,"Xuất sắc",IF(F766&gt;=80,"Tốt",IF(F766&gt;=65,"Khá",IF(F766&gt;=50,"Trung bình",IF(F766&gt;=35,"Yếu","Kém")))))</f>
        <v>Xuất sắc</v>
      </c>
      <c r="H766" s="733"/>
      <c r="I766" s="755"/>
      <c r="J766" s="755"/>
      <c r="K766" s="755"/>
      <c r="L766" s="755"/>
      <c r="M766" s="755"/>
      <c r="N766" s="755"/>
      <c r="O766" s="755"/>
      <c r="P766" s="755"/>
      <c r="Q766" s="755"/>
      <c r="R766" s="755"/>
      <c r="S766" s="755"/>
      <c r="T766" s="755"/>
      <c r="U766" s="755"/>
      <c r="V766" s="755"/>
      <c r="W766" s="755"/>
      <c r="X766" s="755"/>
      <c r="Y766" s="755"/>
      <c r="Z766" s="755"/>
      <c r="AA766" s="755"/>
      <c r="AB766" s="755"/>
      <c r="AC766" s="755"/>
      <c r="AD766" s="755"/>
      <c r="AE766" s="755"/>
      <c r="AF766" s="755"/>
      <c r="AG766" s="755"/>
      <c r="AH766" s="755"/>
      <c r="AI766" s="755"/>
      <c r="AJ766" s="755"/>
      <c r="AK766" s="755"/>
      <c r="AL766" s="755"/>
      <c r="AM766" s="755"/>
      <c r="AN766" s="755"/>
      <c r="AO766" s="755"/>
      <c r="AP766" s="755"/>
      <c r="AQ766" s="755"/>
      <c r="AR766" s="755"/>
      <c r="AS766" s="755"/>
      <c r="AT766" s="755"/>
      <c r="AU766" s="755"/>
      <c r="AV766" s="755"/>
      <c r="AW766" s="755"/>
      <c r="AX766" s="755"/>
      <c r="AY766" s="755"/>
      <c r="AZ766" s="755"/>
      <c r="BA766" s="755"/>
      <c r="BB766" s="755"/>
      <c r="BC766" s="755"/>
      <c r="BD766" s="755"/>
      <c r="BE766" s="755"/>
      <c r="BF766" s="755"/>
      <c r="BG766" s="755"/>
      <c r="BH766" s="755"/>
      <c r="BI766" s="755"/>
      <c r="BJ766" s="755"/>
      <c r="BK766" s="755"/>
      <c r="BL766" s="755"/>
      <c r="BM766" s="755"/>
      <c r="BN766" s="755"/>
      <c r="BO766" s="755"/>
      <c r="BP766" s="755"/>
      <c r="BQ766" s="755"/>
      <c r="BR766" s="755"/>
      <c r="BS766" s="755"/>
      <c r="BT766" s="755"/>
      <c r="BU766" s="755"/>
      <c r="BV766" s="755"/>
      <c r="BW766" s="755"/>
      <c r="BX766" s="755"/>
      <c r="BY766" s="755"/>
      <c r="BZ766" s="755"/>
      <c r="CA766" s="755"/>
      <c r="CB766" s="755"/>
      <c r="CC766" s="755"/>
      <c r="CD766" s="755"/>
      <c r="CE766" s="755"/>
      <c r="CF766" s="755"/>
      <c r="CG766" s="755"/>
      <c r="CH766" s="755"/>
      <c r="CI766" s="755"/>
      <c r="CJ766" s="755"/>
      <c r="CK766" s="755"/>
      <c r="CL766" s="755"/>
      <c r="CM766" s="755"/>
      <c r="CN766" s="755"/>
      <c r="CO766" s="755"/>
      <c r="CP766" s="755"/>
      <c r="CQ766" s="755"/>
      <c r="CR766" s="755"/>
      <c r="CS766" s="755"/>
      <c r="CT766" s="755"/>
      <c r="CU766" s="755"/>
      <c r="CV766" s="755"/>
      <c r="CW766" s="755"/>
      <c r="CX766" s="755"/>
      <c r="CY766" s="755"/>
      <c r="CZ766" s="755"/>
      <c r="DA766" s="755"/>
      <c r="DB766" s="755"/>
      <c r="DC766" s="755"/>
      <c r="DD766" s="755"/>
      <c r="DE766" s="755"/>
      <c r="DF766" s="755"/>
      <c r="DG766" s="755"/>
      <c r="DH766" s="755"/>
      <c r="DI766" s="755"/>
      <c r="DJ766" s="755"/>
      <c r="DK766" s="755"/>
      <c r="DL766" s="755"/>
      <c r="DM766" s="755"/>
      <c r="DN766" s="755"/>
      <c r="DO766" s="755"/>
      <c r="DP766" s="755"/>
      <c r="DQ766" s="755"/>
      <c r="DR766" s="755"/>
      <c r="DS766" s="755"/>
      <c r="DT766" s="755"/>
      <c r="DU766" s="755"/>
      <c r="DV766" s="755"/>
      <c r="DW766" s="755"/>
      <c r="DX766" s="755"/>
      <c r="DY766" s="755"/>
      <c r="DZ766" s="755"/>
      <c r="EA766" s="755"/>
      <c r="EB766" s="755"/>
      <c r="EC766" s="755"/>
      <c r="ED766" s="755"/>
      <c r="EE766" s="755"/>
      <c r="EF766" s="755"/>
      <c r="EG766" s="755"/>
      <c r="EH766" s="755"/>
      <c r="EI766" s="755"/>
      <c r="EJ766" s="755"/>
      <c r="EK766" s="755"/>
      <c r="EL766" s="755"/>
      <c r="EM766" s="755"/>
      <c r="EN766" s="755"/>
      <c r="EO766" s="755"/>
      <c r="EP766" s="755"/>
      <c r="EQ766" s="755"/>
      <c r="ER766" s="755"/>
      <c r="ES766" s="755"/>
      <c r="ET766" s="755"/>
      <c r="EU766" s="755"/>
      <c r="EV766" s="755"/>
      <c r="EW766" s="755"/>
      <c r="EX766" s="755"/>
      <c r="EY766" s="755"/>
      <c r="EZ766" s="755"/>
      <c r="FA766" s="755"/>
      <c r="FB766" s="755"/>
      <c r="FC766" s="755"/>
      <c r="FD766" s="755"/>
      <c r="FE766" s="755"/>
      <c r="FF766" s="755"/>
      <c r="FG766" s="755"/>
      <c r="FH766" s="755"/>
      <c r="FI766" s="755"/>
      <c r="FJ766" s="755"/>
      <c r="FK766" s="755"/>
      <c r="FL766" s="755"/>
      <c r="FM766" s="755"/>
      <c r="FN766" s="755"/>
      <c r="FO766" s="755"/>
      <c r="FP766" s="755"/>
      <c r="FQ766" s="755"/>
      <c r="FR766" s="755"/>
      <c r="FS766" s="755"/>
      <c r="FT766" s="755"/>
      <c r="FU766" s="755"/>
      <c r="FV766" s="755"/>
      <c r="FW766" s="755"/>
      <c r="FX766" s="755"/>
      <c r="FY766" s="755"/>
      <c r="FZ766" s="755"/>
      <c r="GA766" s="755"/>
      <c r="GB766" s="755"/>
      <c r="GC766" s="755"/>
      <c r="GD766" s="755"/>
      <c r="GE766" s="755"/>
      <c r="GF766" s="755"/>
      <c r="GG766" s="755"/>
      <c r="GH766" s="755"/>
      <c r="GI766" s="755"/>
      <c r="GJ766" s="755"/>
      <c r="GK766" s="755"/>
      <c r="GL766" s="755"/>
      <c r="GM766" s="755"/>
      <c r="GN766" s="755"/>
      <c r="GO766" s="755"/>
      <c r="GP766" s="755"/>
      <c r="GQ766" s="755"/>
      <c r="GR766" s="755"/>
      <c r="GS766" s="755"/>
      <c r="GT766" s="755"/>
      <c r="GU766" s="755"/>
      <c r="GV766" s="755"/>
      <c r="GW766" s="755"/>
      <c r="GX766" s="755"/>
      <c r="GY766" s="755"/>
      <c r="GZ766" s="755"/>
      <c r="HA766" s="755"/>
      <c r="HB766" s="755"/>
      <c r="HC766" s="755"/>
      <c r="HD766" s="755"/>
      <c r="HE766" s="755"/>
      <c r="HF766" s="755"/>
      <c r="HG766" s="755"/>
      <c r="HH766" s="755"/>
      <c r="HI766" s="755"/>
      <c r="HJ766" s="755"/>
      <c r="HK766" s="755"/>
    </row>
    <row r="768" spans="1:219" s="186" customFormat="1" x14ac:dyDescent="0.25">
      <c r="A768" s="1000" t="s">
        <v>4785</v>
      </c>
      <c r="B768" s="1000"/>
      <c r="C768" s="217"/>
      <c r="D768" s="217"/>
      <c r="E768" s="185"/>
      <c r="F768" s="184"/>
      <c r="H768" s="184"/>
    </row>
    <row r="769" spans="1:216" s="186" customFormat="1" x14ac:dyDescent="0.25">
      <c r="A769" s="1000" t="s">
        <v>2620</v>
      </c>
      <c r="B769" s="1000"/>
      <c r="C769" s="217"/>
      <c r="D769" s="217"/>
      <c r="E769" s="185"/>
      <c r="F769" s="184"/>
      <c r="H769" s="184"/>
    </row>
    <row r="770" spans="1:216" s="186" customFormat="1" ht="13.5" customHeight="1" x14ac:dyDescent="0.25">
      <c r="A770" s="184"/>
      <c r="E770" s="185"/>
      <c r="H770" s="184"/>
    </row>
    <row r="771" spans="1:216" s="186" customFormat="1" ht="28.5" x14ac:dyDescent="0.25">
      <c r="A771" s="726" t="s">
        <v>118</v>
      </c>
      <c r="B771" s="726" t="s">
        <v>536</v>
      </c>
      <c r="C771" s="726" t="s">
        <v>547</v>
      </c>
      <c r="D771" s="726" t="s">
        <v>486</v>
      </c>
      <c r="E771" s="727" t="s">
        <v>5342</v>
      </c>
      <c r="F771" s="840" t="s">
        <v>537</v>
      </c>
      <c r="G771" s="726" t="s">
        <v>453</v>
      </c>
      <c r="H771" s="726" t="s">
        <v>454</v>
      </c>
    </row>
    <row r="772" spans="1:216" s="756" customFormat="1" ht="19.5" customHeight="1" x14ac:dyDescent="0.25">
      <c r="A772" s="732">
        <v>694</v>
      </c>
      <c r="B772" s="752" t="s">
        <v>4786</v>
      </c>
      <c r="C772" s="752" t="s">
        <v>4787</v>
      </c>
      <c r="D772" s="752" t="s">
        <v>72</v>
      </c>
      <c r="E772" s="732">
        <v>2.19</v>
      </c>
      <c r="F772" s="732">
        <v>73</v>
      </c>
      <c r="G772" s="733" t="str">
        <f t="shared" ref="G772:G850" si="14">IF(F772&gt;=90,"Xuất sắc",IF(F772&gt;=80,"Tốt",IF(F772&gt;=65,"Khá",IF(F772&gt;=50,"Trung bình",IF(F772&gt;=35,"Yếu","Kém")))))</f>
        <v>Khá</v>
      </c>
      <c r="H772" s="732"/>
      <c r="I772" s="755"/>
      <c r="J772" s="755"/>
      <c r="K772" s="755"/>
      <c r="L772" s="755"/>
      <c r="M772" s="755"/>
      <c r="N772" s="755"/>
      <c r="O772" s="755"/>
      <c r="P772" s="755"/>
      <c r="Q772" s="755"/>
      <c r="R772" s="755"/>
      <c r="S772" s="755"/>
      <c r="T772" s="755"/>
      <c r="U772" s="755"/>
      <c r="V772" s="755"/>
      <c r="W772" s="755"/>
      <c r="X772" s="755"/>
      <c r="Y772" s="755"/>
      <c r="Z772" s="755"/>
      <c r="AA772" s="755"/>
      <c r="AB772" s="755"/>
      <c r="AC772" s="755"/>
      <c r="AD772" s="755"/>
      <c r="AE772" s="755"/>
      <c r="AF772" s="755"/>
      <c r="AG772" s="755"/>
      <c r="AH772" s="755"/>
      <c r="AI772" s="755"/>
      <c r="AJ772" s="755"/>
      <c r="AK772" s="755"/>
      <c r="AL772" s="755"/>
      <c r="AM772" s="755"/>
      <c r="AN772" s="755"/>
      <c r="AO772" s="755"/>
      <c r="AP772" s="755"/>
      <c r="AQ772" s="755"/>
      <c r="AR772" s="755"/>
      <c r="AS772" s="755"/>
      <c r="AT772" s="755"/>
      <c r="AU772" s="755"/>
      <c r="AV772" s="755"/>
      <c r="AW772" s="755"/>
      <c r="AX772" s="755"/>
      <c r="AY772" s="755"/>
      <c r="AZ772" s="755"/>
      <c r="BA772" s="755"/>
      <c r="BB772" s="755"/>
      <c r="BC772" s="755"/>
      <c r="BD772" s="755"/>
      <c r="BE772" s="755"/>
      <c r="BF772" s="755"/>
      <c r="BG772" s="755"/>
      <c r="BH772" s="755"/>
      <c r="BI772" s="755"/>
      <c r="BJ772" s="755"/>
      <c r="BK772" s="755"/>
      <c r="BL772" s="755"/>
      <c r="BM772" s="755"/>
      <c r="BN772" s="755"/>
      <c r="BO772" s="755"/>
      <c r="BP772" s="755"/>
      <c r="BQ772" s="755"/>
      <c r="BR772" s="755"/>
      <c r="BS772" s="755"/>
      <c r="BT772" s="755"/>
      <c r="BU772" s="755"/>
      <c r="BV772" s="755"/>
      <c r="BW772" s="755"/>
      <c r="BX772" s="755"/>
      <c r="BY772" s="755"/>
      <c r="BZ772" s="755"/>
      <c r="CA772" s="755"/>
      <c r="CB772" s="755"/>
      <c r="CC772" s="755"/>
      <c r="CD772" s="755"/>
      <c r="CE772" s="755"/>
      <c r="CF772" s="755"/>
      <c r="CG772" s="755"/>
      <c r="CH772" s="755"/>
      <c r="CI772" s="755"/>
      <c r="CJ772" s="755"/>
      <c r="CK772" s="755"/>
      <c r="CL772" s="755"/>
      <c r="CM772" s="755"/>
      <c r="CN772" s="755"/>
      <c r="CO772" s="755"/>
      <c r="CP772" s="755"/>
      <c r="CQ772" s="755"/>
      <c r="CR772" s="755"/>
      <c r="CS772" s="755"/>
      <c r="CT772" s="755"/>
      <c r="CU772" s="755"/>
      <c r="CV772" s="755"/>
      <c r="CW772" s="755"/>
      <c r="CX772" s="755"/>
      <c r="CY772" s="755"/>
      <c r="CZ772" s="755"/>
      <c r="DA772" s="755"/>
      <c r="DB772" s="755"/>
      <c r="DC772" s="755"/>
      <c r="DD772" s="755"/>
      <c r="DE772" s="755"/>
      <c r="DF772" s="755"/>
      <c r="DG772" s="755"/>
      <c r="DH772" s="755"/>
      <c r="DI772" s="755"/>
      <c r="DJ772" s="755"/>
      <c r="DK772" s="755"/>
      <c r="DL772" s="755"/>
      <c r="DM772" s="755"/>
      <c r="DN772" s="755"/>
      <c r="DO772" s="755"/>
      <c r="DP772" s="755"/>
      <c r="DQ772" s="755"/>
      <c r="DR772" s="755"/>
      <c r="DS772" s="755"/>
      <c r="DT772" s="755"/>
      <c r="DU772" s="755"/>
      <c r="DV772" s="755"/>
      <c r="DW772" s="755"/>
      <c r="DX772" s="755"/>
      <c r="DY772" s="755"/>
      <c r="DZ772" s="755"/>
      <c r="EA772" s="755"/>
      <c r="EB772" s="755"/>
      <c r="EC772" s="755"/>
      <c r="ED772" s="755"/>
      <c r="EE772" s="755"/>
      <c r="EF772" s="755"/>
      <c r="EG772" s="755"/>
      <c r="EH772" s="755"/>
      <c r="EI772" s="755"/>
      <c r="EJ772" s="755"/>
      <c r="EK772" s="755"/>
      <c r="EL772" s="755"/>
      <c r="EM772" s="755"/>
      <c r="EN772" s="755"/>
      <c r="EO772" s="755"/>
      <c r="EP772" s="755"/>
      <c r="EQ772" s="755"/>
      <c r="ER772" s="755"/>
      <c r="ES772" s="755"/>
      <c r="ET772" s="755"/>
      <c r="EU772" s="755"/>
      <c r="EV772" s="755"/>
      <c r="EW772" s="755"/>
      <c r="EX772" s="755"/>
      <c r="EY772" s="755"/>
      <c r="EZ772" s="755"/>
      <c r="FA772" s="755"/>
      <c r="FB772" s="755"/>
      <c r="FC772" s="755"/>
      <c r="FD772" s="755"/>
      <c r="FE772" s="755"/>
      <c r="FF772" s="755"/>
      <c r="FG772" s="755"/>
      <c r="FH772" s="755"/>
      <c r="FI772" s="755"/>
      <c r="FJ772" s="755"/>
      <c r="FK772" s="755"/>
      <c r="FL772" s="755"/>
      <c r="FM772" s="755"/>
      <c r="FN772" s="755"/>
      <c r="FO772" s="755"/>
      <c r="FP772" s="755"/>
      <c r="FQ772" s="755"/>
      <c r="FR772" s="755"/>
      <c r="FS772" s="755"/>
      <c r="FT772" s="755"/>
      <c r="FU772" s="755"/>
      <c r="FV772" s="755"/>
      <c r="FW772" s="755"/>
      <c r="FX772" s="755"/>
      <c r="FY772" s="755"/>
      <c r="FZ772" s="755"/>
      <c r="GA772" s="755"/>
      <c r="GB772" s="755"/>
      <c r="GC772" s="755"/>
      <c r="GD772" s="755"/>
      <c r="GE772" s="755"/>
      <c r="GF772" s="755"/>
      <c r="GG772" s="755"/>
      <c r="GH772" s="755"/>
      <c r="GI772" s="755"/>
      <c r="GJ772" s="755"/>
      <c r="GK772" s="755"/>
      <c r="GL772" s="755"/>
      <c r="GM772" s="755"/>
      <c r="GN772" s="755"/>
      <c r="GO772" s="755"/>
      <c r="GP772" s="755"/>
      <c r="GQ772" s="755"/>
      <c r="GR772" s="755"/>
      <c r="GS772" s="755"/>
      <c r="GT772" s="755"/>
      <c r="GU772" s="755"/>
      <c r="GV772" s="755"/>
      <c r="GW772" s="755"/>
      <c r="GX772" s="755"/>
      <c r="GY772" s="755"/>
      <c r="GZ772" s="755"/>
      <c r="HA772" s="755"/>
      <c r="HB772" s="755"/>
      <c r="HC772" s="755"/>
      <c r="HD772" s="755"/>
      <c r="HE772" s="755"/>
      <c r="HF772" s="755"/>
      <c r="HG772" s="755"/>
      <c r="HH772" s="755"/>
    </row>
    <row r="773" spans="1:216" s="756" customFormat="1" ht="19.5" customHeight="1" x14ac:dyDescent="0.25">
      <c r="A773" s="732">
        <v>695</v>
      </c>
      <c r="B773" s="752" t="s">
        <v>4788</v>
      </c>
      <c r="C773" s="752" t="s">
        <v>36</v>
      </c>
      <c r="D773" s="752" t="s">
        <v>34</v>
      </c>
      <c r="E773" s="732">
        <v>0.94</v>
      </c>
      <c r="F773" s="732">
        <v>74</v>
      </c>
      <c r="G773" s="733" t="str">
        <f t="shared" si="14"/>
        <v>Khá</v>
      </c>
      <c r="H773" s="732"/>
      <c r="I773" s="755"/>
      <c r="J773" s="755"/>
      <c r="K773" s="755"/>
      <c r="L773" s="755"/>
      <c r="M773" s="755"/>
      <c r="N773" s="755"/>
      <c r="O773" s="755"/>
      <c r="P773" s="755"/>
      <c r="Q773" s="755"/>
      <c r="R773" s="755"/>
      <c r="S773" s="755"/>
      <c r="T773" s="755"/>
      <c r="U773" s="755"/>
      <c r="V773" s="755"/>
      <c r="W773" s="755"/>
      <c r="X773" s="755"/>
      <c r="Y773" s="755"/>
      <c r="Z773" s="755"/>
      <c r="AA773" s="755"/>
      <c r="AB773" s="755"/>
      <c r="AC773" s="755"/>
      <c r="AD773" s="755"/>
      <c r="AE773" s="755"/>
      <c r="AF773" s="755"/>
      <c r="AG773" s="755"/>
      <c r="AH773" s="755"/>
      <c r="AI773" s="755"/>
      <c r="AJ773" s="755"/>
      <c r="AK773" s="755"/>
      <c r="AL773" s="755"/>
      <c r="AM773" s="755"/>
      <c r="AN773" s="755"/>
      <c r="AO773" s="755"/>
      <c r="AP773" s="755"/>
      <c r="AQ773" s="755"/>
      <c r="AR773" s="755"/>
      <c r="AS773" s="755"/>
      <c r="AT773" s="755"/>
      <c r="AU773" s="755"/>
      <c r="AV773" s="755"/>
      <c r="AW773" s="755"/>
      <c r="AX773" s="755"/>
      <c r="AY773" s="755"/>
      <c r="AZ773" s="755"/>
      <c r="BA773" s="755"/>
      <c r="BB773" s="755"/>
      <c r="BC773" s="755"/>
      <c r="BD773" s="755"/>
      <c r="BE773" s="755"/>
      <c r="BF773" s="755"/>
      <c r="BG773" s="755"/>
      <c r="BH773" s="755"/>
      <c r="BI773" s="755"/>
      <c r="BJ773" s="755"/>
      <c r="BK773" s="755"/>
      <c r="BL773" s="755"/>
      <c r="BM773" s="755"/>
      <c r="BN773" s="755"/>
      <c r="BO773" s="755"/>
      <c r="BP773" s="755"/>
      <c r="BQ773" s="755"/>
      <c r="BR773" s="755"/>
      <c r="BS773" s="755"/>
      <c r="BT773" s="755"/>
      <c r="BU773" s="755"/>
      <c r="BV773" s="755"/>
      <c r="BW773" s="755"/>
      <c r="BX773" s="755"/>
      <c r="BY773" s="755"/>
      <c r="BZ773" s="755"/>
      <c r="CA773" s="755"/>
      <c r="CB773" s="755"/>
      <c r="CC773" s="755"/>
      <c r="CD773" s="755"/>
      <c r="CE773" s="755"/>
      <c r="CF773" s="755"/>
      <c r="CG773" s="755"/>
      <c r="CH773" s="755"/>
      <c r="CI773" s="755"/>
      <c r="CJ773" s="755"/>
      <c r="CK773" s="755"/>
      <c r="CL773" s="755"/>
      <c r="CM773" s="755"/>
      <c r="CN773" s="755"/>
      <c r="CO773" s="755"/>
      <c r="CP773" s="755"/>
      <c r="CQ773" s="755"/>
      <c r="CR773" s="755"/>
      <c r="CS773" s="755"/>
      <c r="CT773" s="755"/>
      <c r="CU773" s="755"/>
      <c r="CV773" s="755"/>
      <c r="CW773" s="755"/>
      <c r="CX773" s="755"/>
      <c r="CY773" s="755"/>
      <c r="CZ773" s="755"/>
      <c r="DA773" s="755"/>
      <c r="DB773" s="755"/>
      <c r="DC773" s="755"/>
      <c r="DD773" s="755"/>
      <c r="DE773" s="755"/>
      <c r="DF773" s="755"/>
      <c r="DG773" s="755"/>
      <c r="DH773" s="755"/>
      <c r="DI773" s="755"/>
      <c r="DJ773" s="755"/>
      <c r="DK773" s="755"/>
      <c r="DL773" s="755"/>
      <c r="DM773" s="755"/>
      <c r="DN773" s="755"/>
      <c r="DO773" s="755"/>
      <c r="DP773" s="755"/>
      <c r="DQ773" s="755"/>
      <c r="DR773" s="755"/>
      <c r="DS773" s="755"/>
      <c r="DT773" s="755"/>
      <c r="DU773" s="755"/>
      <c r="DV773" s="755"/>
      <c r="DW773" s="755"/>
      <c r="DX773" s="755"/>
      <c r="DY773" s="755"/>
      <c r="DZ773" s="755"/>
      <c r="EA773" s="755"/>
      <c r="EB773" s="755"/>
      <c r="EC773" s="755"/>
      <c r="ED773" s="755"/>
      <c r="EE773" s="755"/>
      <c r="EF773" s="755"/>
      <c r="EG773" s="755"/>
      <c r="EH773" s="755"/>
      <c r="EI773" s="755"/>
      <c r="EJ773" s="755"/>
      <c r="EK773" s="755"/>
      <c r="EL773" s="755"/>
      <c r="EM773" s="755"/>
      <c r="EN773" s="755"/>
      <c r="EO773" s="755"/>
      <c r="EP773" s="755"/>
      <c r="EQ773" s="755"/>
      <c r="ER773" s="755"/>
      <c r="ES773" s="755"/>
      <c r="ET773" s="755"/>
      <c r="EU773" s="755"/>
      <c r="EV773" s="755"/>
      <c r="EW773" s="755"/>
      <c r="EX773" s="755"/>
      <c r="EY773" s="755"/>
      <c r="EZ773" s="755"/>
      <c r="FA773" s="755"/>
      <c r="FB773" s="755"/>
      <c r="FC773" s="755"/>
      <c r="FD773" s="755"/>
      <c r="FE773" s="755"/>
      <c r="FF773" s="755"/>
      <c r="FG773" s="755"/>
      <c r="FH773" s="755"/>
      <c r="FI773" s="755"/>
      <c r="FJ773" s="755"/>
      <c r="FK773" s="755"/>
      <c r="FL773" s="755"/>
      <c r="FM773" s="755"/>
      <c r="FN773" s="755"/>
      <c r="FO773" s="755"/>
      <c r="FP773" s="755"/>
      <c r="FQ773" s="755"/>
      <c r="FR773" s="755"/>
      <c r="FS773" s="755"/>
      <c r="FT773" s="755"/>
      <c r="FU773" s="755"/>
      <c r="FV773" s="755"/>
      <c r="FW773" s="755"/>
      <c r="FX773" s="755"/>
      <c r="FY773" s="755"/>
      <c r="FZ773" s="755"/>
      <c r="GA773" s="755"/>
      <c r="GB773" s="755"/>
      <c r="GC773" s="755"/>
      <c r="GD773" s="755"/>
      <c r="GE773" s="755"/>
      <c r="GF773" s="755"/>
      <c r="GG773" s="755"/>
      <c r="GH773" s="755"/>
      <c r="GI773" s="755"/>
      <c r="GJ773" s="755"/>
      <c r="GK773" s="755"/>
      <c r="GL773" s="755"/>
      <c r="GM773" s="755"/>
      <c r="GN773" s="755"/>
      <c r="GO773" s="755"/>
      <c r="GP773" s="755"/>
      <c r="GQ773" s="755"/>
      <c r="GR773" s="755"/>
      <c r="GS773" s="755"/>
      <c r="GT773" s="755"/>
      <c r="GU773" s="755"/>
      <c r="GV773" s="755"/>
      <c r="GW773" s="755"/>
      <c r="GX773" s="755"/>
      <c r="GY773" s="755"/>
      <c r="GZ773" s="755"/>
      <c r="HA773" s="755"/>
      <c r="HB773" s="755"/>
      <c r="HC773" s="755"/>
      <c r="HD773" s="755"/>
      <c r="HE773" s="755"/>
      <c r="HF773" s="755"/>
      <c r="HG773" s="755"/>
      <c r="HH773" s="755"/>
    </row>
    <row r="774" spans="1:216" s="756" customFormat="1" ht="19.5" customHeight="1" x14ac:dyDescent="0.25">
      <c r="A774" s="732">
        <v>696</v>
      </c>
      <c r="B774" s="752" t="s">
        <v>4789</v>
      </c>
      <c r="C774" s="752" t="s">
        <v>4790</v>
      </c>
      <c r="D774" s="752" t="s">
        <v>287</v>
      </c>
      <c r="E774" s="732">
        <v>3.5</v>
      </c>
      <c r="F774" s="732">
        <v>83</v>
      </c>
      <c r="G774" s="733" t="str">
        <f t="shared" si="14"/>
        <v>Tốt</v>
      </c>
      <c r="H774" s="732"/>
      <c r="I774" s="755"/>
      <c r="J774" s="755"/>
      <c r="K774" s="755"/>
      <c r="L774" s="755"/>
      <c r="M774" s="755"/>
      <c r="N774" s="755"/>
      <c r="O774" s="755"/>
      <c r="P774" s="755"/>
      <c r="Q774" s="755"/>
      <c r="R774" s="755"/>
      <c r="S774" s="755"/>
      <c r="T774" s="755"/>
      <c r="U774" s="755"/>
      <c r="V774" s="755"/>
      <c r="W774" s="755"/>
      <c r="X774" s="755"/>
      <c r="Y774" s="755"/>
      <c r="Z774" s="755"/>
      <c r="AA774" s="755"/>
      <c r="AB774" s="755"/>
      <c r="AC774" s="755"/>
      <c r="AD774" s="755"/>
      <c r="AE774" s="755"/>
      <c r="AF774" s="755"/>
      <c r="AG774" s="755"/>
      <c r="AH774" s="755"/>
      <c r="AI774" s="755"/>
      <c r="AJ774" s="755"/>
      <c r="AK774" s="755"/>
      <c r="AL774" s="755"/>
      <c r="AM774" s="755"/>
      <c r="AN774" s="755"/>
      <c r="AO774" s="755"/>
      <c r="AP774" s="755"/>
      <c r="AQ774" s="755"/>
      <c r="AR774" s="755"/>
      <c r="AS774" s="755"/>
      <c r="AT774" s="755"/>
      <c r="AU774" s="755"/>
      <c r="AV774" s="755"/>
      <c r="AW774" s="755"/>
      <c r="AX774" s="755"/>
      <c r="AY774" s="755"/>
      <c r="AZ774" s="755"/>
      <c r="BA774" s="755"/>
      <c r="BB774" s="755"/>
      <c r="BC774" s="755"/>
      <c r="BD774" s="755"/>
      <c r="BE774" s="755"/>
      <c r="BF774" s="755"/>
      <c r="BG774" s="755"/>
      <c r="BH774" s="755"/>
      <c r="BI774" s="755"/>
      <c r="BJ774" s="755"/>
      <c r="BK774" s="755"/>
      <c r="BL774" s="755"/>
      <c r="BM774" s="755"/>
      <c r="BN774" s="755"/>
      <c r="BO774" s="755"/>
      <c r="BP774" s="755"/>
      <c r="BQ774" s="755"/>
      <c r="BR774" s="755"/>
      <c r="BS774" s="755"/>
      <c r="BT774" s="755"/>
      <c r="BU774" s="755"/>
      <c r="BV774" s="755"/>
      <c r="BW774" s="755"/>
      <c r="BX774" s="755"/>
      <c r="BY774" s="755"/>
      <c r="BZ774" s="755"/>
      <c r="CA774" s="755"/>
      <c r="CB774" s="755"/>
      <c r="CC774" s="755"/>
      <c r="CD774" s="755"/>
      <c r="CE774" s="755"/>
      <c r="CF774" s="755"/>
      <c r="CG774" s="755"/>
      <c r="CH774" s="755"/>
      <c r="CI774" s="755"/>
      <c r="CJ774" s="755"/>
      <c r="CK774" s="755"/>
      <c r="CL774" s="755"/>
      <c r="CM774" s="755"/>
      <c r="CN774" s="755"/>
      <c r="CO774" s="755"/>
      <c r="CP774" s="755"/>
      <c r="CQ774" s="755"/>
      <c r="CR774" s="755"/>
      <c r="CS774" s="755"/>
      <c r="CT774" s="755"/>
      <c r="CU774" s="755"/>
      <c r="CV774" s="755"/>
      <c r="CW774" s="755"/>
      <c r="CX774" s="755"/>
      <c r="CY774" s="755"/>
      <c r="CZ774" s="755"/>
      <c r="DA774" s="755"/>
      <c r="DB774" s="755"/>
      <c r="DC774" s="755"/>
      <c r="DD774" s="755"/>
      <c r="DE774" s="755"/>
      <c r="DF774" s="755"/>
      <c r="DG774" s="755"/>
      <c r="DH774" s="755"/>
      <c r="DI774" s="755"/>
      <c r="DJ774" s="755"/>
      <c r="DK774" s="755"/>
      <c r="DL774" s="755"/>
      <c r="DM774" s="755"/>
      <c r="DN774" s="755"/>
      <c r="DO774" s="755"/>
      <c r="DP774" s="755"/>
      <c r="DQ774" s="755"/>
      <c r="DR774" s="755"/>
      <c r="DS774" s="755"/>
      <c r="DT774" s="755"/>
      <c r="DU774" s="755"/>
      <c r="DV774" s="755"/>
      <c r="DW774" s="755"/>
      <c r="DX774" s="755"/>
      <c r="DY774" s="755"/>
      <c r="DZ774" s="755"/>
      <c r="EA774" s="755"/>
      <c r="EB774" s="755"/>
      <c r="EC774" s="755"/>
      <c r="ED774" s="755"/>
      <c r="EE774" s="755"/>
      <c r="EF774" s="755"/>
      <c r="EG774" s="755"/>
      <c r="EH774" s="755"/>
      <c r="EI774" s="755"/>
      <c r="EJ774" s="755"/>
      <c r="EK774" s="755"/>
      <c r="EL774" s="755"/>
      <c r="EM774" s="755"/>
      <c r="EN774" s="755"/>
      <c r="EO774" s="755"/>
      <c r="EP774" s="755"/>
      <c r="EQ774" s="755"/>
      <c r="ER774" s="755"/>
      <c r="ES774" s="755"/>
      <c r="ET774" s="755"/>
      <c r="EU774" s="755"/>
      <c r="EV774" s="755"/>
      <c r="EW774" s="755"/>
      <c r="EX774" s="755"/>
      <c r="EY774" s="755"/>
      <c r="EZ774" s="755"/>
      <c r="FA774" s="755"/>
      <c r="FB774" s="755"/>
      <c r="FC774" s="755"/>
      <c r="FD774" s="755"/>
      <c r="FE774" s="755"/>
      <c r="FF774" s="755"/>
      <c r="FG774" s="755"/>
      <c r="FH774" s="755"/>
      <c r="FI774" s="755"/>
      <c r="FJ774" s="755"/>
      <c r="FK774" s="755"/>
      <c r="FL774" s="755"/>
      <c r="FM774" s="755"/>
      <c r="FN774" s="755"/>
      <c r="FO774" s="755"/>
      <c r="FP774" s="755"/>
      <c r="FQ774" s="755"/>
      <c r="FR774" s="755"/>
      <c r="FS774" s="755"/>
      <c r="FT774" s="755"/>
      <c r="FU774" s="755"/>
      <c r="FV774" s="755"/>
      <c r="FW774" s="755"/>
      <c r="FX774" s="755"/>
      <c r="FY774" s="755"/>
      <c r="FZ774" s="755"/>
      <c r="GA774" s="755"/>
      <c r="GB774" s="755"/>
      <c r="GC774" s="755"/>
      <c r="GD774" s="755"/>
      <c r="GE774" s="755"/>
      <c r="GF774" s="755"/>
      <c r="GG774" s="755"/>
      <c r="GH774" s="755"/>
      <c r="GI774" s="755"/>
      <c r="GJ774" s="755"/>
      <c r="GK774" s="755"/>
      <c r="GL774" s="755"/>
      <c r="GM774" s="755"/>
      <c r="GN774" s="755"/>
      <c r="GO774" s="755"/>
      <c r="GP774" s="755"/>
      <c r="GQ774" s="755"/>
      <c r="GR774" s="755"/>
      <c r="GS774" s="755"/>
      <c r="GT774" s="755"/>
      <c r="GU774" s="755"/>
      <c r="GV774" s="755"/>
      <c r="GW774" s="755"/>
      <c r="GX774" s="755"/>
      <c r="GY774" s="755"/>
      <c r="GZ774" s="755"/>
      <c r="HA774" s="755"/>
      <c r="HB774" s="755"/>
      <c r="HC774" s="755"/>
      <c r="HD774" s="755"/>
      <c r="HE774" s="755"/>
      <c r="HF774" s="755"/>
      <c r="HG774" s="755"/>
      <c r="HH774" s="755"/>
    </row>
    <row r="775" spans="1:216" s="756" customFormat="1" ht="19.5" customHeight="1" x14ac:dyDescent="0.25">
      <c r="A775" s="732">
        <v>697</v>
      </c>
      <c r="B775" s="752" t="s">
        <v>4791</v>
      </c>
      <c r="C775" s="752" t="s">
        <v>1774</v>
      </c>
      <c r="D775" s="752" t="s">
        <v>978</v>
      </c>
      <c r="E775" s="732">
        <v>1.88</v>
      </c>
      <c r="F775" s="732">
        <v>91</v>
      </c>
      <c r="G775" s="733" t="str">
        <f t="shared" si="14"/>
        <v>Xuất sắc</v>
      </c>
      <c r="H775" s="732"/>
      <c r="I775" s="755"/>
      <c r="J775" s="755"/>
      <c r="K775" s="755"/>
      <c r="L775" s="755"/>
      <c r="M775" s="755"/>
      <c r="N775" s="755"/>
      <c r="O775" s="755"/>
      <c r="P775" s="755"/>
      <c r="Q775" s="755"/>
      <c r="R775" s="755"/>
      <c r="S775" s="755"/>
      <c r="T775" s="755"/>
      <c r="U775" s="755"/>
      <c r="V775" s="755"/>
      <c r="W775" s="755"/>
      <c r="X775" s="755"/>
      <c r="Y775" s="755"/>
      <c r="Z775" s="755"/>
      <c r="AA775" s="755"/>
      <c r="AB775" s="755"/>
      <c r="AC775" s="755"/>
      <c r="AD775" s="755"/>
      <c r="AE775" s="755"/>
      <c r="AF775" s="755"/>
      <c r="AG775" s="755"/>
      <c r="AH775" s="755"/>
      <c r="AI775" s="755"/>
      <c r="AJ775" s="755"/>
      <c r="AK775" s="755"/>
      <c r="AL775" s="755"/>
      <c r="AM775" s="755"/>
      <c r="AN775" s="755"/>
      <c r="AO775" s="755"/>
      <c r="AP775" s="755"/>
      <c r="AQ775" s="755"/>
      <c r="AR775" s="755"/>
      <c r="AS775" s="755"/>
      <c r="AT775" s="755"/>
      <c r="AU775" s="755"/>
      <c r="AV775" s="755"/>
      <c r="AW775" s="755"/>
      <c r="AX775" s="755"/>
      <c r="AY775" s="755"/>
      <c r="AZ775" s="755"/>
      <c r="BA775" s="755"/>
      <c r="BB775" s="755"/>
      <c r="BC775" s="755"/>
      <c r="BD775" s="755"/>
      <c r="BE775" s="755"/>
      <c r="BF775" s="755"/>
      <c r="BG775" s="755"/>
      <c r="BH775" s="755"/>
      <c r="BI775" s="755"/>
      <c r="BJ775" s="755"/>
      <c r="BK775" s="755"/>
      <c r="BL775" s="755"/>
      <c r="BM775" s="755"/>
      <c r="BN775" s="755"/>
      <c r="BO775" s="755"/>
      <c r="BP775" s="755"/>
      <c r="BQ775" s="755"/>
      <c r="BR775" s="755"/>
      <c r="BS775" s="755"/>
      <c r="BT775" s="755"/>
      <c r="BU775" s="755"/>
      <c r="BV775" s="755"/>
      <c r="BW775" s="755"/>
      <c r="BX775" s="755"/>
      <c r="BY775" s="755"/>
      <c r="BZ775" s="755"/>
      <c r="CA775" s="755"/>
      <c r="CB775" s="755"/>
      <c r="CC775" s="755"/>
      <c r="CD775" s="755"/>
      <c r="CE775" s="755"/>
      <c r="CF775" s="755"/>
      <c r="CG775" s="755"/>
      <c r="CH775" s="755"/>
      <c r="CI775" s="755"/>
      <c r="CJ775" s="755"/>
      <c r="CK775" s="755"/>
      <c r="CL775" s="755"/>
      <c r="CM775" s="755"/>
      <c r="CN775" s="755"/>
      <c r="CO775" s="755"/>
      <c r="CP775" s="755"/>
      <c r="CQ775" s="755"/>
      <c r="CR775" s="755"/>
      <c r="CS775" s="755"/>
      <c r="CT775" s="755"/>
      <c r="CU775" s="755"/>
      <c r="CV775" s="755"/>
      <c r="CW775" s="755"/>
      <c r="CX775" s="755"/>
      <c r="CY775" s="755"/>
      <c r="CZ775" s="755"/>
      <c r="DA775" s="755"/>
      <c r="DB775" s="755"/>
      <c r="DC775" s="755"/>
      <c r="DD775" s="755"/>
      <c r="DE775" s="755"/>
      <c r="DF775" s="755"/>
      <c r="DG775" s="755"/>
      <c r="DH775" s="755"/>
      <c r="DI775" s="755"/>
      <c r="DJ775" s="755"/>
      <c r="DK775" s="755"/>
      <c r="DL775" s="755"/>
      <c r="DM775" s="755"/>
      <c r="DN775" s="755"/>
      <c r="DO775" s="755"/>
      <c r="DP775" s="755"/>
      <c r="DQ775" s="755"/>
      <c r="DR775" s="755"/>
      <c r="DS775" s="755"/>
      <c r="DT775" s="755"/>
      <c r="DU775" s="755"/>
      <c r="DV775" s="755"/>
      <c r="DW775" s="755"/>
      <c r="DX775" s="755"/>
      <c r="DY775" s="755"/>
      <c r="DZ775" s="755"/>
      <c r="EA775" s="755"/>
      <c r="EB775" s="755"/>
      <c r="EC775" s="755"/>
      <c r="ED775" s="755"/>
      <c r="EE775" s="755"/>
      <c r="EF775" s="755"/>
      <c r="EG775" s="755"/>
      <c r="EH775" s="755"/>
      <c r="EI775" s="755"/>
      <c r="EJ775" s="755"/>
      <c r="EK775" s="755"/>
      <c r="EL775" s="755"/>
      <c r="EM775" s="755"/>
      <c r="EN775" s="755"/>
      <c r="EO775" s="755"/>
      <c r="EP775" s="755"/>
      <c r="EQ775" s="755"/>
      <c r="ER775" s="755"/>
      <c r="ES775" s="755"/>
      <c r="ET775" s="755"/>
      <c r="EU775" s="755"/>
      <c r="EV775" s="755"/>
      <c r="EW775" s="755"/>
      <c r="EX775" s="755"/>
      <c r="EY775" s="755"/>
      <c r="EZ775" s="755"/>
      <c r="FA775" s="755"/>
      <c r="FB775" s="755"/>
      <c r="FC775" s="755"/>
      <c r="FD775" s="755"/>
      <c r="FE775" s="755"/>
      <c r="FF775" s="755"/>
      <c r="FG775" s="755"/>
      <c r="FH775" s="755"/>
      <c r="FI775" s="755"/>
      <c r="FJ775" s="755"/>
      <c r="FK775" s="755"/>
      <c r="FL775" s="755"/>
      <c r="FM775" s="755"/>
      <c r="FN775" s="755"/>
      <c r="FO775" s="755"/>
      <c r="FP775" s="755"/>
      <c r="FQ775" s="755"/>
      <c r="FR775" s="755"/>
      <c r="FS775" s="755"/>
      <c r="FT775" s="755"/>
      <c r="FU775" s="755"/>
      <c r="FV775" s="755"/>
      <c r="FW775" s="755"/>
      <c r="FX775" s="755"/>
      <c r="FY775" s="755"/>
      <c r="FZ775" s="755"/>
      <c r="GA775" s="755"/>
      <c r="GB775" s="755"/>
      <c r="GC775" s="755"/>
      <c r="GD775" s="755"/>
      <c r="GE775" s="755"/>
      <c r="GF775" s="755"/>
      <c r="GG775" s="755"/>
      <c r="GH775" s="755"/>
      <c r="GI775" s="755"/>
      <c r="GJ775" s="755"/>
      <c r="GK775" s="755"/>
      <c r="GL775" s="755"/>
      <c r="GM775" s="755"/>
      <c r="GN775" s="755"/>
      <c r="GO775" s="755"/>
      <c r="GP775" s="755"/>
      <c r="GQ775" s="755"/>
      <c r="GR775" s="755"/>
      <c r="GS775" s="755"/>
      <c r="GT775" s="755"/>
      <c r="GU775" s="755"/>
      <c r="GV775" s="755"/>
      <c r="GW775" s="755"/>
      <c r="GX775" s="755"/>
      <c r="GY775" s="755"/>
      <c r="GZ775" s="755"/>
      <c r="HA775" s="755"/>
      <c r="HB775" s="755"/>
      <c r="HC775" s="755"/>
      <c r="HD775" s="755"/>
      <c r="HE775" s="755"/>
      <c r="HF775" s="755"/>
      <c r="HG775" s="755"/>
      <c r="HH775" s="755"/>
    </row>
    <row r="776" spans="1:216" s="756" customFormat="1" ht="19.5" customHeight="1" x14ac:dyDescent="0.25">
      <c r="A776" s="732">
        <v>698</v>
      </c>
      <c r="B776" s="752" t="s">
        <v>4792</v>
      </c>
      <c r="C776" s="752" t="s">
        <v>382</v>
      </c>
      <c r="D776" s="752" t="s">
        <v>419</v>
      </c>
      <c r="E776" s="732">
        <v>1.25</v>
      </c>
      <c r="F776" s="732">
        <v>85</v>
      </c>
      <c r="G776" s="733" t="str">
        <f t="shared" si="14"/>
        <v>Tốt</v>
      </c>
      <c r="H776" s="732"/>
      <c r="I776" s="755"/>
      <c r="J776" s="755"/>
      <c r="K776" s="755"/>
      <c r="L776" s="755"/>
      <c r="M776" s="755"/>
      <c r="N776" s="755"/>
      <c r="O776" s="755"/>
      <c r="P776" s="755"/>
      <c r="Q776" s="755"/>
      <c r="R776" s="755"/>
      <c r="S776" s="755"/>
      <c r="T776" s="755"/>
      <c r="U776" s="755"/>
      <c r="V776" s="755"/>
      <c r="W776" s="755"/>
      <c r="X776" s="755"/>
      <c r="Y776" s="755"/>
      <c r="Z776" s="755"/>
      <c r="AA776" s="755"/>
      <c r="AB776" s="755"/>
      <c r="AC776" s="755"/>
      <c r="AD776" s="755"/>
      <c r="AE776" s="755"/>
      <c r="AF776" s="755"/>
      <c r="AG776" s="755"/>
      <c r="AH776" s="755"/>
      <c r="AI776" s="755"/>
      <c r="AJ776" s="755"/>
      <c r="AK776" s="755"/>
      <c r="AL776" s="755"/>
      <c r="AM776" s="755"/>
      <c r="AN776" s="755"/>
      <c r="AO776" s="755"/>
      <c r="AP776" s="755"/>
      <c r="AQ776" s="755"/>
      <c r="AR776" s="755"/>
      <c r="AS776" s="755"/>
      <c r="AT776" s="755"/>
      <c r="AU776" s="755"/>
      <c r="AV776" s="755"/>
      <c r="AW776" s="755"/>
      <c r="AX776" s="755"/>
      <c r="AY776" s="755"/>
      <c r="AZ776" s="755"/>
      <c r="BA776" s="755"/>
      <c r="BB776" s="755"/>
      <c r="BC776" s="755"/>
      <c r="BD776" s="755"/>
      <c r="BE776" s="755"/>
      <c r="BF776" s="755"/>
      <c r="BG776" s="755"/>
      <c r="BH776" s="755"/>
      <c r="BI776" s="755"/>
      <c r="BJ776" s="755"/>
      <c r="BK776" s="755"/>
      <c r="BL776" s="755"/>
      <c r="BM776" s="755"/>
      <c r="BN776" s="755"/>
      <c r="BO776" s="755"/>
      <c r="BP776" s="755"/>
      <c r="BQ776" s="755"/>
      <c r="BR776" s="755"/>
      <c r="BS776" s="755"/>
      <c r="BT776" s="755"/>
      <c r="BU776" s="755"/>
      <c r="BV776" s="755"/>
      <c r="BW776" s="755"/>
      <c r="BX776" s="755"/>
      <c r="BY776" s="755"/>
      <c r="BZ776" s="755"/>
      <c r="CA776" s="755"/>
      <c r="CB776" s="755"/>
      <c r="CC776" s="755"/>
      <c r="CD776" s="755"/>
      <c r="CE776" s="755"/>
      <c r="CF776" s="755"/>
      <c r="CG776" s="755"/>
      <c r="CH776" s="755"/>
      <c r="CI776" s="755"/>
      <c r="CJ776" s="755"/>
      <c r="CK776" s="755"/>
      <c r="CL776" s="755"/>
      <c r="CM776" s="755"/>
      <c r="CN776" s="755"/>
      <c r="CO776" s="755"/>
      <c r="CP776" s="755"/>
      <c r="CQ776" s="755"/>
      <c r="CR776" s="755"/>
      <c r="CS776" s="755"/>
      <c r="CT776" s="755"/>
      <c r="CU776" s="755"/>
      <c r="CV776" s="755"/>
      <c r="CW776" s="755"/>
      <c r="CX776" s="755"/>
      <c r="CY776" s="755"/>
      <c r="CZ776" s="755"/>
      <c r="DA776" s="755"/>
      <c r="DB776" s="755"/>
      <c r="DC776" s="755"/>
      <c r="DD776" s="755"/>
      <c r="DE776" s="755"/>
      <c r="DF776" s="755"/>
      <c r="DG776" s="755"/>
      <c r="DH776" s="755"/>
      <c r="DI776" s="755"/>
      <c r="DJ776" s="755"/>
      <c r="DK776" s="755"/>
      <c r="DL776" s="755"/>
      <c r="DM776" s="755"/>
      <c r="DN776" s="755"/>
      <c r="DO776" s="755"/>
      <c r="DP776" s="755"/>
      <c r="DQ776" s="755"/>
      <c r="DR776" s="755"/>
      <c r="DS776" s="755"/>
      <c r="DT776" s="755"/>
      <c r="DU776" s="755"/>
      <c r="DV776" s="755"/>
      <c r="DW776" s="755"/>
      <c r="DX776" s="755"/>
      <c r="DY776" s="755"/>
      <c r="DZ776" s="755"/>
      <c r="EA776" s="755"/>
      <c r="EB776" s="755"/>
      <c r="EC776" s="755"/>
      <c r="ED776" s="755"/>
      <c r="EE776" s="755"/>
      <c r="EF776" s="755"/>
      <c r="EG776" s="755"/>
      <c r="EH776" s="755"/>
      <c r="EI776" s="755"/>
      <c r="EJ776" s="755"/>
      <c r="EK776" s="755"/>
      <c r="EL776" s="755"/>
      <c r="EM776" s="755"/>
      <c r="EN776" s="755"/>
      <c r="EO776" s="755"/>
      <c r="EP776" s="755"/>
      <c r="EQ776" s="755"/>
      <c r="ER776" s="755"/>
      <c r="ES776" s="755"/>
      <c r="ET776" s="755"/>
      <c r="EU776" s="755"/>
      <c r="EV776" s="755"/>
      <c r="EW776" s="755"/>
      <c r="EX776" s="755"/>
      <c r="EY776" s="755"/>
      <c r="EZ776" s="755"/>
      <c r="FA776" s="755"/>
      <c r="FB776" s="755"/>
      <c r="FC776" s="755"/>
      <c r="FD776" s="755"/>
      <c r="FE776" s="755"/>
      <c r="FF776" s="755"/>
      <c r="FG776" s="755"/>
      <c r="FH776" s="755"/>
      <c r="FI776" s="755"/>
      <c r="FJ776" s="755"/>
      <c r="FK776" s="755"/>
      <c r="FL776" s="755"/>
      <c r="FM776" s="755"/>
      <c r="FN776" s="755"/>
      <c r="FO776" s="755"/>
      <c r="FP776" s="755"/>
      <c r="FQ776" s="755"/>
      <c r="FR776" s="755"/>
      <c r="FS776" s="755"/>
      <c r="FT776" s="755"/>
      <c r="FU776" s="755"/>
      <c r="FV776" s="755"/>
      <c r="FW776" s="755"/>
      <c r="FX776" s="755"/>
      <c r="FY776" s="755"/>
      <c r="FZ776" s="755"/>
      <c r="GA776" s="755"/>
      <c r="GB776" s="755"/>
      <c r="GC776" s="755"/>
      <c r="GD776" s="755"/>
      <c r="GE776" s="755"/>
      <c r="GF776" s="755"/>
      <c r="GG776" s="755"/>
      <c r="GH776" s="755"/>
      <c r="GI776" s="755"/>
      <c r="GJ776" s="755"/>
      <c r="GK776" s="755"/>
      <c r="GL776" s="755"/>
      <c r="GM776" s="755"/>
      <c r="GN776" s="755"/>
      <c r="GO776" s="755"/>
      <c r="GP776" s="755"/>
      <c r="GQ776" s="755"/>
      <c r="GR776" s="755"/>
      <c r="GS776" s="755"/>
      <c r="GT776" s="755"/>
      <c r="GU776" s="755"/>
      <c r="GV776" s="755"/>
      <c r="GW776" s="755"/>
      <c r="GX776" s="755"/>
      <c r="GY776" s="755"/>
      <c r="GZ776" s="755"/>
      <c r="HA776" s="755"/>
      <c r="HB776" s="755"/>
      <c r="HC776" s="755"/>
      <c r="HD776" s="755"/>
      <c r="HE776" s="755"/>
      <c r="HF776" s="755"/>
      <c r="HG776" s="755"/>
      <c r="HH776" s="755"/>
    </row>
    <row r="777" spans="1:216" s="756" customFormat="1" ht="19.5" customHeight="1" x14ac:dyDescent="0.25">
      <c r="A777" s="732">
        <v>699</v>
      </c>
      <c r="B777" s="752" t="s">
        <v>4793</v>
      </c>
      <c r="C777" s="752" t="s">
        <v>445</v>
      </c>
      <c r="D777" s="752" t="s">
        <v>251</v>
      </c>
      <c r="E777" s="732">
        <v>1.94</v>
      </c>
      <c r="F777" s="732">
        <v>85</v>
      </c>
      <c r="G777" s="733" t="str">
        <f t="shared" si="14"/>
        <v>Tốt</v>
      </c>
      <c r="H777" s="732"/>
      <c r="I777" s="755"/>
      <c r="J777" s="755"/>
      <c r="K777" s="755"/>
      <c r="L777" s="755"/>
      <c r="M777" s="755"/>
      <c r="N777" s="755"/>
      <c r="O777" s="755"/>
      <c r="P777" s="755"/>
      <c r="Q777" s="755"/>
      <c r="R777" s="755"/>
      <c r="S777" s="755"/>
      <c r="T777" s="755"/>
      <c r="U777" s="755"/>
      <c r="V777" s="755"/>
      <c r="W777" s="755"/>
      <c r="X777" s="755"/>
      <c r="Y777" s="755"/>
      <c r="Z777" s="755"/>
      <c r="AA777" s="755"/>
      <c r="AB777" s="755"/>
      <c r="AC777" s="755"/>
      <c r="AD777" s="755"/>
      <c r="AE777" s="755"/>
      <c r="AF777" s="755"/>
      <c r="AG777" s="755"/>
      <c r="AH777" s="755"/>
      <c r="AI777" s="755"/>
      <c r="AJ777" s="755"/>
      <c r="AK777" s="755"/>
      <c r="AL777" s="755"/>
      <c r="AM777" s="755"/>
      <c r="AN777" s="755"/>
      <c r="AO777" s="755"/>
      <c r="AP777" s="755"/>
      <c r="AQ777" s="755"/>
      <c r="AR777" s="755"/>
      <c r="AS777" s="755"/>
      <c r="AT777" s="755"/>
      <c r="AU777" s="755"/>
      <c r="AV777" s="755"/>
      <c r="AW777" s="755"/>
      <c r="AX777" s="755"/>
      <c r="AY777" s="755"/>
      <c r="AZ777" s="755"/>
      <c r="BA777" s="755"/>
      <c r="BB777" s="755"/>
      <c r="BC777" s="755"/>
      <c r="BD777" s="755"/>
      <c r="BE777" s="755"/>
      <c r="BF777" s="755"/>
      <c r="BG777" s="755"/>
      <c r="BH777" s="755"/>
      <c r="BI777" s="755"/>
      <c r="BJ777" s="755"/>
      <c r="BK777" s="755"/>
      <c r="BL777" s="755"/>
      <c r="BM777" s="755"/>
      <c r="BN777" s="755"/>
      <c r="BO777" s="755"/>
      <c r="BP777" s="755"/>
      <c r="BQ777" s="755"/>
      <c r="BR777" s="755"/>
      <c r="BS777" s="755"/>
      <c r="BT777" s="755"/>
      <c r="BU777" s="755"/>
      <c r="BV777" s="755"/>
      <c r="BW777" s="755"/>
      <c r="BX777" s="755"/>
      <c r="BY777" s="755"/>
      <c r="BZ777" s="755"/>
      <c r="CA777" s="755"/>
      <c r="CB777" s="755"/>
      <c r="CC777" s="755"/>
      <c r="CD777" s="755"/>
      <c r="CE777" s="755"/>
      <c r="CF777" s="755"/>
      <c r="CG777" s="755"/>
      <c r="CH777" s="755"/>
      <c r="CI777" s="755"/>
      <c r="CJ777" s="755"/>
      <c r="CK777" s="755"/>
      <c r="CL777" s="755"/>
      <c r="CM777" s="755"/>
      <c r="CN777" s="755"/>
      <c r="CO777" s="755"/>
      <c r="CP777" s="755"/>
      <c r="CQ777" s="755"/>
      <c r="CR777" s="755"/>
      <c r="CS777" s="755"/>
      <c r="CT777" s="755"/>
      <c r="CU777" s="755"/>
      <c r="CV777" s="755"/>
      <c r="CW777" s="755"/>
      <c r="CX777" s="755"/>
      <c r="CY777" s="755"/>
      <c r="CZ777" s="755"/>
      <c r="DA777" s="755"/>
      <c r="DB777" s="755"/>
      <c r="DC777" s="755"/>
      <c r="DD777" s="755"/>
      <c r="DE777" s="755"/>
      <c r="DF777" s="755"/>
      <c r="DG777" s="755"/>
      <c r="DH777" s="755"/>
      <c r="DI777" s="755"/>
      <c r="DJ777" s="755"/>
      <c r="DK777" s="755"/>
      <c r="DL777" s="755"/>
      <c r="DM777" s="755"/>
      <c r="DN777" s="755"/>
      <c r="DO777" s="755"/>
      <c r="DP777" s="755"/>
      <c r="DQ777" s="755"/>
      <c r="DR777" s="755"/>
      <c r="DS777" s="755"/>
      <c r="DT777" s="755"/>
      <c r="DU777" s="755"/>
      <c r="DV777" s="755"/>
      <c r="DW777" s="755"/>
      <c r="DX777" s="755"/>
      <c r="DY777" s="755"/>
      <c r="DZ777" s="755"/>
      <c r="EA777" s="755"/>
      <c r="EB777" s="755"/>
      <c r="EC777" s="755"/>
      <c r="ED777" s="755"/>
      <c r="EE777" s="755"/>
      <c r="EF777" s="755"/>
      <c r="EG777" s="755"/>
      <c r="EH777" s="755"/>
      <c r="EI777" s="755"/>
      <c r="EJ777" s="755"/>
      <c r="EK777" s="755"/>
      <c r="EL777" s="755"/>
      <c r="EM777" s="755"/>
      <c r="EN777" s="755"/>
      <c r="EO777" s="755"/>
      <c r="EP777" s="755"/>
      <c r="EQ777" s="755"/>
      <c r="ER777" s="755"/>
      <c r="ES777" s="755"/>
      <c r="ET777" s="755"/>
      <c r="EU777" s="755"/>
      <c r="EV777" s="755"/>
      <c r="EW777" s="755"/>
      <c r="EX777" s="755"/>
      <c r="EY777" s="755"/>
      <c r="EZ777" s="755"/>
      <c r="FA777" s="755"/>
      <c r="FB777" s="755"/>
      <c r="FC777" s="755"/>
      <c r="FD777" s="755"/>
      <c r="FE777" s="755"/>
      <c r="FF777" s="755"/>
      <c r="FG777" s="755"/>
      <c r="FH777" s="755"/>
      <c r="FI777" s="755"/>
      <c r="FJ777" s="755"/>
      <c r="FK777" s="755"/>
      <c r="FL777" s="755"/>
      <c r="FM777" s="755"/>
      <c r="FN777" s="755"/>
      <c r="FO777" s="755"/>
      <c r="FP777" s="755"/>
      <c r="FQ777" s="755"/>
      <c r="FR777" s="755"/>
      <c r="FS777" s="755"/>
      <c r="FT777" s="755"/>
      <c r="FU777" s="755"/>
      <c r="FV777" s="755"/>
      <c r="FW777" s="755"/>
      <c r="FX777" s="755"/>
      <c r="FY777" s="755"/>
      <c r="FZ777" s="755"/>
      <c r="GA777" s="755"/>
      <c r="GB777" s="755"/>
      <c r="GC777" s="755"/>
      <c r="GD777" s="755"/>
      <c r="GE777" s="755"/>
      <c r="GF777" s="755"/>
      <c r="GG777" s="755"/>
      <c r="GH777" s="755"/>
      <c r="GI777" s="755"/>
      <c r="GJ777" s="755"/>
      <c r="GK777" s="755"/>
      <c r="GL777" s="755"/>
      <c r="GM777" s="755"/>
      <c r="GN777" s="755"/>
      <c r="GO777" s="755"/>
      <c r="GP777" s="755"/>
      <c r="GQ777" s="755"/>
      <c r="GR777" s="755"/>
      <c r="GS777" s="755"/>
      <c r="GT777" s="755"/>
      <c r="GU777" s="755"/>
      <c r="GV777" s="755"/>
      <c r="GW777" s="755"/>
      <c r="GX777" s="755"/>
      <c r="GY777" s="755"/>
      <c r="GZ777" s="755"/>
      <c r="HA777" s="755"/>
      <c r="HB777" s="755"/>
      <c r="HC777" s="755"/>
      <c r="HD777" s="755"/>
      <c r="HE777" s="755"/>
      <c r="HF777" s="755"/>
      <c r="HG777" s="755"/>
      <c r="HH777" s="755"/>
    </row>
    <row r="778" spans="1:216" s="756" customFormat="1" ht="19.5" customHeight="1" x14ac:dyDescent="0.25">
      <c r="A778" s="732">
        <v>700</v>
      </c>
      <c r="B778" s="752" t="s">
        <v>4794</v>
      </c>
      <c r="C778" s="752" t="s">
        <v>84</v>
      </c>
      <c r="D778" s="752" t="s">
        <v>196</v>
      </c>
      <c r="E778" s="732">
        <v>2.19</v>
      </c>
      <c r="F778" s="732">
        <v>62</v>
      </c>
      <c r="G778" s="733" t="str">
        <f t="shared" si="14"/>
        <v>Trung bình</v>
      </c>
      <c r="H778" s="732"/>
      <c r="I778" s="755"/>
      <c r="J778" s="755"/>
      <c r="K778" s="755"/>
      <c r="L778" s="755"/>
      <c r="M778" s="755"/>
      <c r="N778" s="755"/>
      <c r="O778" s="755"/>
      <c r="P778" s="755"/>
      <c r="Q778" s="755"/>
      <c r="R778" s="755"/>
      <c r="S778" s="755"/>
      <c r="T778" s="755"/>
      <c r="U778" s="755"/>
      <c r="V778" s="755"/>
      <c r="W778" s="755"/>
      <c r="X778" s="755"/>
      <c r="Y778" s="755"/>
      <c r="Z778" s="755"/>
      <c r="AA778" s="755"/>
      <c r="AB778" s="755"/>
      <c r="AC778" s="755"/>
      <c r="AD778" s="755"/>
      <c r="AE778" s="755"/>
      <c r="AF778" s="755"/>
      <c r="AG778" s="755"/>
      <c r="AH778" s="755"/>
      <c r="AI778" s="755"/>
      <c r="AJ778" s="755"/>
      <c r="AK778" s="755"/>
      <c r="AL778" s="755"/>
      <c r="AM778" s="755"/>
      <c r="AN778" s="755"/>
      <c r="AO778" s="755"/>
      <c r="AP778" s="755"/>
      <c r="AQ778" s="755"/>
      <c r="AR778" s="755"/>
      <c r="AS778" s="755"/>
      <c r="AT778" s="755"/>
      <c r="AU778" s="755"/>
      <c r="AV778" s="755"/>
      <c r="AW778" s="755"/>
      <c r="AX778" s="755"/>
      <c r="AY778" s="755"/>
      <c r="AZ778" s="755"/>
      <c r="BA778" s="755"/>
      <c r="BB778" s="755"/>
      <c r="BC778" s="755"/>
      <c r="BD778" s="755"/>
      <c r="BE778" s="755"/>
      <c r="BF778" s="755"/>
      <c r="BG778" s="755"/>
      <c r="BH778" s="755"/>
      <c r="BI778" s="755"/>
      <c r="BJ778" s="755"/>
      <c r="BK778" s="755"/>
      <c r="BL778" s="755"/>
      <c r="BM778" s="755"/>
      <c r="BN778" s="755"/>
      <c r="BO778" s="755"/>
      <c r="BP778" s="755"/>
      <c r="BQ778" s="755"/>
      <c r="BR778" s="755"/>
      <c r="BS778" s="755"/>
      <c r="BT778" s="755"/>
      <c r="BU778" s="755"/>
      <c r="BV778" s="755"/>
      <c r="BW778" s="755"/>
      <c r="BX778" s="755"/>
      <c r="BY778" s="755"/>
      <c r="BZ778" s="755"/>
      <c r="CA778" s="755"/>
      <c r="CB778" s="755"/>
      <c r="CC778" s="755"/>
      <c r="CD778" s="755"/>
      <c r="CE778" s="755"/>
      <c r="CF778" s="755"/>
      <c r="CG778" s="755"/>
      <c r="CH778" s="755"/>
      <c r="CI778" s="755"/>
      <c r="CJ778" s="755"/>
      <c r="CK778" s="755"/>
      <c r="CL778" s="755"/>
      <c r="CM778" s="755"/>
      <c r="CN778" s="755"/>
      <c r="CO778" s="755"/>
      <c r="CP778" s="755"/>
      <c r="CQ778" s="755"/>
      <c r="CR778" s="755"/>
      <c r="CS778" s="755"/>
      <c r="CT778" s="755"/>
      <c r="CU778" s="755"/>
      <c r="CV778" s="755"/>
      <c r="CW778" s="755"/>
      <c r="CX778" s="755"/>
      <c r="CY778" s="755"/>
      <c r="CZ778" s="755"/>
      <c r="DA778" s="755"/>
      <c r="DB778" s="755"/>
      <c r="DC778" s="755"/>
      <c r="DD778" s="755"/>
      <c r="DE778" s="755"/>
      <c r="DF778" s="755"/>
      <c r="DG778" s="755"/>
      <c r="DH778" s="755"/>
      <c r="DI778" s="755"/>
      <c r="DJ778" s="755"/>
      <c r="DK778" s="755"/>
      <c r="DL778" s="755"/>
      <c r="DM778" s="755"/>
      <c r="DN778" s="755"/>
      <c r="DO778" s="755"/>
      <c r="DP778" s="755"/>
      <c r="DQ778" s="755"/>
      <c r="DR778" s="755"/>
      <c r="DS778" s="755"/>
      <c r="DT778" s="755"/>
      <c r="DU778" s="755"/>
      <c r="DV778" s="755"/>
      <c r="DW778" s="755"/>
      <c r="DX778" s="755"/>
      <c r="DY778" s="755"/>
      <c r="DZ778" s="755"/>
      <c r="EA778" s="755"/>
      <c r="EB778" s="755"/>
      <c r="EC778" s="755"/>
      <c r="ED778" s="755"/>
      <c r="EE778" s="755"/>
      <c r="EF778" s="755"/>
      <c r="EG778" s="755"/>
      <c r="EH778" s="755"/>
      <c r="EI778" s="755"/>
      <c r="EJ778" s="755"/>
      <c r="EK778" s="755"/>
      <c r="EL778" s="755"/>
      <c r="EM778" s="755"/>
      <c r="EN778" s="755"/>
      <c r="EO778" s="755"/>
      <c r="EP778" s="755"/>
      <c r="EQ778" s="755"/>
      <c r="ER778" s="755"/>
      <c r="ES778" s="755"/>
      <c r="ET778" s="755"/>
      <c r="EU778" s="755"/>
      <c r="EV778" s="755"/>
      <c r="EW778" s="755"/>
      <c r="EX778" s="755"/>
      <c r="EY778" s="755"/>
      <c r="EZ778" s="755"/>
      <c r="FA778" s="755"/>
      <c r="FB778" s="755"/>
      <c r="FC778" s="755"/>
      <c r="FD778" s="755"/>
      <c r="FE778" s="755"/>
      <c r="FF778" s="755"/>
      <c r="FG778" s="755"/>
      <c r="FH778" s="755"/>
      <c r="FI778" s="755"/>
      <c r="FJ778" s="755"/>
      <c r="FK778" s="755"/>
      <c r="FL778" s="755"/>
      <c r="FM778" s="755"/>
      <c r="FN778" s="755"/>
      <c r="FO778" s="755"/>
      <c r="FP778" s="755"/>
      <c r="FQ778" s="755"/>
      <c r="FR778" s="755"/>
      <c r="FS778" s="755"/>
      <c r="FT778" s="755"/>
      <c r="FU778" s="755"/>
      <c r="FV778" s="755"/>
      <c r="FW778" s="755"/>
      <c r="FX778" s="755"/>
      <c r="FY778" s="755"/>
      <c r="FZ778" s="755"/>
      <c r="GA778" s="755"/>
      <c r="GB778" s="755"/>
      <c r="GC778" s="755"/>
      <c r="GD778" s="755"/>
      <c r="GE778" s="755"/>
      <c r="GF778" s="755"/>
      <c r="GG778" s="755"/>
      <c r="GH778" s="755"/>
      <c r="GI778" s="755"/>
      <c r="GJ778" s="755"/>
      <c r="GK778" s="755"/>
      <c r="GL778" s="755"/>
      <c r="GM778" s="755"/>
      <c r="GN778" s="755"/>
      <c r="GO778" s="755"/>
      <c r="GP778" s="755"/>
      <c r="GQ778" s="755"/>
      <c r="GR778" s="755"/>
      <c r="GS778" s="755"/>
      <c r="GT778" s="755"/>
      <c r="GU778" s="755"/>
      <c r="GV778" s="755"/>
      <c r="GW778" s="755"/>
      <c r="GX778" s="755"/>
      <c r="GY778" s="755"/>
      <c r="GZ778" s="755"/>
      <c r="HA778" s="755"/>
      <c r="HB778" s="755"/>
      <c r="HC778" s="755"/>
      <c r="HD778" s="755"/>
      <c r="HE778" s="755"/>
      <c r="HF778" s="755"/>
      <c r="HG778" s="755"/>
      <c r="HH778" s="755"/>
    </row>
    <row r="779" spans="1:216" s="756" customFormat="1" ht="19.5" customHeight="1" x14ac:dyDescent="0.25">
      <c r="A779" s="732">
        <v>701</v>
      </c>
      <c r="B779" s="752" t="s">
        <v>4795</v>
      </c>
      <c r="C779" s="752" t="s">
        <v>18</v>
      </c>
      <c r="D779" s="752" t="s">
        <v>1645</v>
      </c>
      <c r="E779" s="732">
        <v>1.25</v>
      </c>
      <c r="F779" s="732">
        <v>96</v>
      </c>
      <c r="G779" s="733" t="str">
        <f t="shared" si="14"/>
        <v>Xuất sắc</v>
      </c>
      <c r="H779" s="842"/>
      <c r="I779" s="755"/>
      <c r="J779" s="755"/>
      <c r="K779" s="755"/>
      <c r="L779" s="755"/>
      <c r="M779" s="755"/>
      <c r="N779" s="755"/>
      <c r="O779" s="755"/>
      <c r="P779" s="755"/>
      <c r="Q779" s="755"/>
      <c r="R779" s="755"/>
      <c r="S779" s="755"/>
      <c r="T779" s="755"/>
      <c r="U779" s="755"/>
      <c r="V779" s="755"/>
      <c r="W779" s="755"/>
      <c r="X779" s="755"/>
      <c r="Y779" s="755"/>
      <c r="Z779" s="755"/>
      <c r="AA779" s="755"/>
      <c r="AB779" s="755"/>
      <c r="AC779" s="755"/>
      <c r="AD779" s="755"/>
      <c r="AE779" s="755"/>
      <c r="AF779" s="755"/>
      <c r="AG779" s="755"/>
      <c r="AH779" s="755"/>
      <c r="AI779" s="755"/>
      <c r="AJ779" s="755"/>
      <c r="AK779" s="755"/>
      <c r="AL779" s="755"/>
      <c r="AM779" s="755"/>
      <c r="AN779" s="755"/>
      <c r="AO779" s="755"/>
      <c r="AP779" s="755"/>
      <c r="AQ779" s="755"/>
      <c r="AR779" s="755"/>
      <c r="AS779" s="755"/>
      <c r="AT779" s="755"/>
      <c r="AU779" s="755"/>
      <c r="AV779" s="755"/>
      <c r="AW779" s="755"/>
      <c r="AX779" s="755"/>
      <c r="AY779" s="755"/>
      <c r="AZ779" s="755"/>
      <c r="BA779" s="755"/>
      <c r="BB779" s="755"/>
      <c r="BC779" s="755"/>
      <c r="BD779" s="755"/>
      <c r="BE779" s="755"/>
      <c r="BF779" s="755"/>
      <c r="BG779" s="755"/>
      <c r="BH779" s="755"/>
      <c r="BI779" s="755"/>
      <c r="BJ779" s="755"/>
      <c r="BK779" s="755"/>
      <c r="BL779" s="755"/>
      <c r="BM779" s="755"/>
      <c r="BN779" s="755"/>
      <c r="BO779" s="755"/>
      <c r="BP779" s="755"/>
      <c r="BQ779" s="755"/>
      <c r="BR779" s="755"/>
      <c r="BS779" s="755"/>
      <c r="BT779" s="755"/>
      <c r="BU779" s="755"/>
      <c r="BV779" s="755"/>
      <c r="BW779" s="755"/>
      <c r="BX779" s="755"/>
      <c r="BY779" s="755"/>
      <c r="BZ779" s="755"/>
      <c r="CA779" s="755"/>
      <c r="CB779" s="755"/>
      <c r="CC779" s="755"/>
      <c r="CD779" s="755"/>
      <c r="CE779" s="755"/>
      <c r="CF779" s="755"/>
      <c r="CG779" s="755"/>
      <c r="CH779" s="755"/>
      <c r="CI779" s="755"/>
      <c r="CJ779" s="755"/>
      <c r="CK779" s="755"/>
      <c r="CL779" s="755"/>
      <c r="CM779" s="755"/>
      <c r="CN779" s="755"/>
      <c r="CO779" s="755"/>
      <c r="CP779" s="755"/>
      <c r="CQ779" s="755"/>
      <c r="CR779" s="755"/>
      <c r="CS779" s="755"/>
      <c r="CT779" s="755"/>
      <c r="CU779" s="755"/>
      <c r="CV779" s="755"/>
      <c r="CW779" s="755"/>
      <c r="CX779" s="755"/>
      <c r="CY779" s="755"/>
      <c r="CZ779" s="755"/>
      <c r="DA779" s="755"/>
      <c r="DB779" s="755"/>
      <c r="DC779" s="755"/>
      <c r="DD779" s="755"/>
      <c r="DE779" s="755"/>
      <c r="DF779" s="755"/>
      <c r="DG779" s="755"/>
      <c r="DH779" s="755"/>
      <c r="DI779" s="755"/>
      <c r="DJ779" s="755"/>
      <c r="DK779" s="755"/>
      <c r="DL779" s="755"/>
      <c r="DM779" s="755"/>
      <c r="DN779" s="755"/>
      <c r="DO779" s="755"/>
      <c r="DP779" s="755"/>
      <c r="DQ779" s="755"/>
      <c r="DR779" s="755"/>
      <c r="DS779" s="755"/>
      <c r="DT779" s="755"/>
      <c r="DU779" s="755"/>
      <c r="DV779" s="755"/>
      <c r="DW779" s="755"/>
      <c r="DX779" s="755"/>
      <c r="DY779" s="755"/>
      <c r="DZ779" s="755"/>
      <c r="EA779" s="755"/>
      <c r="EB779" s="755"/>
      <c r="EC779" s="755"/>
      <c r="ED779" s="755"/>
      <c r="EE779" s="755"/>
      <c r="EF779" s="755"/>
      <c r="EG779" s="755"/>
      <c r="EH779" s="755"/>
      <c r="EI779" s="755"/>
      <c r="EJ779" s="755"/>
      <c r="EK779" s="755"/>
      <c r="EL779" s="755"/>
      <c r="EM779" s="755"/>
      <c r="EN779" s="755"/>
      <c r="EO779" s="755"/>
      <c r="EP779" s="755"/>
      <c r="EQ779" s="755"/>
      <c r="ER779" s="755"/>
      <c r="ES779" s="755"/>
      <c r="ET779" s="755"/>
      <c r="EU779" s="755"/>
      <c r="EV779" s="755"/>
      <c r="EW779" s="755"/>
      <c r="EX779" s="755"/>
      <c r="EY779" s="755"/>
      <c r="EZ779" s="755"/>
      <c r="FA779" s="755"/>
      <c r="FB779" s="755"/>
      <c r="FC779" s="755"/>
      <c r="FD779" s="755"/>
      <c r="FE779" s="755"/>
      <c r="FF779" s="755"/>
      <c r="FG779" s="755"/>
      <c r="FH779" s="755"/>
      <c r="FI779" s="755"/>
      <c r="FJ779" s="755"/>
      <c r="FK779" s="755"/>
      <c r="FL779" s="755"/>
      <c r="FM779" s="755"/>
      <c r="FN779" s="755"/>
      <c r="FO779" s="755"/>
      <c r="FP779" s="755"/>
      <c r="FQ779" s="755"/>
      <c r="FR779" s="755"/>
      <c r="FS779" s="755"/>
      <c r="FT779" s="755"/>
      <c r="FU779" s="755"/>
      <c r="FV779" s="755"/>
      <c r="FW779" s="755"/>
      <c r="FX779" s="755"/>
      <c r="FY779" s="755"/>
      <c r="FZ779" s="755"/>
      <c r="GA779" s="755"/>
      <c r="GB779" s="755"/>
      <c r="GC779" s="755"/>
      <c r="GD779" s="755"/>
      <c r="GE779" s="755"/>
      <c r="GF779" s="755"/>
      <c r="GG779" s="755"/>
      <c r="GH779" s="755"/>
      <c r="GI779" s="755"/>
      <c r="GJ779" s="755"/>
      <c r="GK779" s="755"/>
      <c r="GL779" s="755"/>
      <c r="GM779" s="755"/>
      <c r="GN779" s="755"/>
      <c r="GO779" s="755"/>
      <c r="GP779" s="755"/>
      <c r="GQ779" s="755"/>
      <c r="GR779" s="755"/>
      <c r="GS779" s="755"/>
      <c r="GT779" s="755"/>
      <c r="GU779" s="755"/>
      <c r="GV779" s="755"/>
      <c r="GW779" s="755"/>
      <c r="GX779" s="755"/>
      <c r="GY779" s="755"/>
      <c r="GZ779" s="755"/>
      <c r="HA779" s="755"/>
      <c r="HB779" s="755"/>
      <c r="HC779" s="755"/>
      <c r="HD779" s="755"/>
      <c r="HE779" s="755"/>
      <c r="HF779" s="755"/>
      <c r="HG779" s="755"/>
      <c r="HH779" s="755"/>
    </row>
    <row r="780" spans="1:216" s="756" customFormat="1" ht="19.5" customHeight="1" x14ac:dyDescent="0.25">
      <c r="A780" s="732">
        <v>702</v>
      </c>
      <c r="B780" s="752" t="s">
        <v>4796</v>
      </c>
      <c r="C780" s="752" t="s">
        <v>530</v>
      </c>
      <c r="D780" s="752" t="s">
        <v>149</v>
      </c>
      <c r="E780" s="732">
        <v>0</v>
      </c>
      <c r="F780" s="732"/>
      <c r="G780" s="733" t="str">
        <f t="shared" si="14"/>
        <v>Kém</v>
      </c>
      <c r="H780" s="739"/>
      <c r="I780" s="755"/>
      <c r="J780" s="755"/>
      <c r="K780" s="755"/>
      <c r="L780" s="755"/>
      <c r="M780" s="755"/>
      <c r="N780" s="755"/>
      <c r="O780" s="755"/>
      <c r="P780" s="755"/>
      <c r="Q780" s="755"/>
      <c r="R780" s="755"/>
      <c r="S780" s="755"/>
      <c r="T780" s="755"/>
      <c r="U780" s="755"/>
      <c r="V780" s="755"/>
      <c r="W780" s="755"/>
      <c r="X780" s="755"/>
      <c r="Y780" s="755"/>
      <c r="Z780" s="755"/>
      <c r="AA780" s="755"/>
      <c r="AB780" s="755"/>
      <c r="AC780" s="755"/>
      <c r="AD780" s="755"/>
      <c r="AE780" s="755"/>
      <c r="AF780" s="755"/>
      <c r="AG780" s="755"/>
      <c r="AH780" s="755"/>
      <c r="AI780" s="755"/>
      <c r="AJ780" s="755"/>
      <c r="AK780" s="755"/>
      <c r="AL780" s="755"/>
      <c r="AM780" s="755"/>
      <c r="AN780" s="755"/>
      <c r="AO780" s="755"/>
      <c r="AP780" s="755"/>
      <c r="AQ780" s="755"/>
      <c r="AR780" s="755"/>
      <c r="AS780" s="755"/>
      <c r="AT780" s="755"/>
      <c r="AU780" s="755"/>
      <c r="AV780" s="755"/>
      <c r="AW780" s="755"/>
      <c r="AX780" s="755"/>
      <c r="AY780" s="755"/>
      <c r="AZ780" s="755"/>
      <c r="BA780" s="755"/>
      <c r="BB780" s="755"/>
      <c r="BC780" s="755"/>
      <c r="BD780" s="755"/>
      <c r="BE780" s="755"/>
      <c r="BF780" s="755"/>
      <c r="BG780" s="755"/>
      <c r="BH780" s="755"/>
      <c r="BI780" s="755"/>
      <c r="BJ780" s="755"/>
      <c r="BK780" s="755"/>
      <c r="BL780" s="755"/>
      <c r="BM780" s="755"/>
      <c r="BN780" s="755"/>
      <c r="BO780" s="755"/>
      <c r="BP780" s="755"/>
      <c r="BQ780" s="755"/>
      <c r="BR780" s="755"/>
      <c r="BS780" s="755"/>
      <c r="BT780" s="755"/>
      <c r="BU780" s="755"/>
      <c r="BV780" s="755"/>
      <c r="BW780" s="755"/>
      <c r="BX780" s="755"/>
      <c r="BY780" s="755"/>
      <c r="BZ780" s="755"/>
      <c r="CA780" s="755"/>
      <c r="CB780" s="755"/>
      <c r="CC780" s="755"/>
      <c r="CD780" s="755"/>
      <c r="CE780" s="755"/>
      <c r="CF780" s="755"/>
      <c r="CG780" s="755"/>
      <c r="CH780" s="755"/>
      <c r="CI780" s="755"/>
      <c r="CJ780" s="755"/>
      <c r="CK780" s="755"/>
      <c r="CL780" s="755"/>
      <c r="CM780" s="755"/>
      <c r="CN780" s="755"/>
      <c r="CO780" s="755"/>
      <c r="CP780" s="755"/>
      <c r="CQ780" s="755"/>
      <c r="CR780" s="755"/>
      <c r="CS780" s="755"/>
      <c r="CT780" s="755"/>
      <c r="CU780" s="755"/>
      <c r="CV780" s="755"/>
      <c r="CW780" s="755"/>
      <c r="CX780" s="755"/>
      <c r="CY780" s="755"/>
      <c r="CZ780" s="755"/>
      <c r="DA780" s="755"/>
      <c r="DB780" s="755"/>
      <c r="DC780" s="755"/>
      <c r="DD780" s="755"/>
      <c r="DE780" s="755"/>
      <c r="DF780" s="755"/>
      <c r="DG780" s="755"/>
      <c r="DH780" s="755"/>
      <c r="DI780" s="755"/>
      <c r="DJ780" s="755"/>
      <c r="DK780" s="755"/>
      <c r="DL780" s="755"/>
      <c r="DM780" s="755"/>
      <c r="DN780" s="755"/>
      <c r="DO780" s="755"/>
      <c r="DP780" s="755"/>
      <c r="DQ780" s="755"/>
      <c r="DR780" s="755"/>
      <c r="DS780" s="755"/>
      <c r="DT780" s="755"/>
      <c r="DU780" s="755"/>
      <c r="DV780" s="755"/>
      <c r="DW780" s="755"/>
      <c r="DX780" s="755"/>
      <c r="DY780" s="755"/>
      <c r="DZ780" s="755"/>
      <c r="EA780" s="755"/>
      <c r="EB780" s="755"/>
      <c r="EC780" s="755"/>
      <c r="ED780" s="755"/>
      <c r="EE780" s="755"/>
      <c r="EF780" s="755"/>
      <c r="EG780" s="755"/>
      <c r="EH780" s="755"/>
      <c r="EI780" s="755"/>
      <c r="EJ780" s="755"/>
      <c r="EK780" s="755"/>
      <c r="EL780" s="755"/>
      <c r="EM780" s="755"/>
      <c r="EN780" s="755"/>
      <c r="EO780" s="755"/>
      <c r="EP780" s="755"/>
      <c r="EQ780" s="755"/>
      <c r="ER780" s="755"/>
      <c r="ES780" s="755"/>
      <c r="ET780" s="755"/>
      <c r="EU780" s="755"/>
      <c r="EV780" s="755"/>
      <c r="EW780" s="755"/>
      <c r="EX780" s="755"/>
      <c r="EY780" s="755"/>
      <c r="EZ780" s="755"/>
      <c r="FA780" s="755"/>
      <c r="FB780" s="755"/>
      <c r="FC780" s="755"/>
      <c r="FD780" s="755"/>
      <c r="FE780" s="755"/>
      <c r="FF780" s="755"/>
      <c r="FG780" s="755"/>
      <c r="FH780" s="755"/>
      <c r="FI780" s="755"/>
      <c r="FJ780" s="755"/>
      <c r="FK780" s="755"/>
      <c r="FL780" s="755"/>
      <c r="FM780" s="755"/>
      <c r="FN780" s="755"/>
      <c r="FO780" s="755"/>
      <c r="FP780" s="755"/>
      <c r="FQ780" s="755"/>
      <c r="FR780" s="755"/>
      <c r="FS780" s="755"/>
      <c r="FT780" s="755"/>
      <c r="FU780" s="755"/>
      <c r="FV780" s="755"/>
      <c r="FW780" s="755"/>
      <c r="FX780" s="755"/>
      <c r="FY780" s="755"/>
      <c r="FZ780" s="755"/>
      <c r="GA780" s="755"/>
      <c r="GB780" s="755"/>
      <c r="GC780" s="755"/>
      <c r="GD780" s="755"/>
      <c r="GE780" s="755"/>
      <c r="GF780" s="755"/>
      <c r="GG780" s="755"/>
      <c r="GH780" s="755"/>
      <c r="GI780" s="755"/>
      <c r="GJ780" s="755"/>
      <c r="GK780" s="755"/>
      <c r="GL780" s="755"/>
      <c r="GM780" s="755"/>
      <c r="GN780" s="755"/>
      <c r="GO780" s="755"/>
      <c r="GP780" s="755"/>
      <c r="GQ780" s="755"/>
      <c r="GR780" s="755"/>
      <c r="GS780" s="755"/>
      <c r="GT780" s="755"/>
      <c r="GU780" s="755"/>
      <c r="GV780" s="755"/>
      <c r="GW780" s="755"/>
      <c r="GX780" s="755"/>
      <c r="GY780" s="755"/>
      <c r="GZ780" s="755"/>
      <c r="HA780" s="755"/>
      <c r="HB780" s="755"/>
      <c r="HC780" s="755"/>
      <c r="HD780" s="755"/>
      <c r="HE780" s="755"/>
      <c r="HF780" s="755"/>
      <c r="HG780" s="755"/>
      <c r="HH780" s="755"/>
    </row>
    <row r="781" spans="1:216" s="756" customFormat="1" ht="19.5" customHeight="1" x14ac:dyDescent="0.25">
      <c r="A781" s="732">
        <v>703</v>
      </c>
      <c r="B781" s="752" t="s">
        <v>4797</v>
      </c>
      <c r="C781" s="752" t="s">
        <v>61</v>
      </c>
      <c r="D781" s="752" t="s">
        <v>39</v>
      </c>
      <c r="E781" s="732">
        <v>1.88</v>
      </c>
      <c r="F781" s="732">
        <v>76</v>
      </c>
      <c r="G781" s="733" t="str">
        <f t="shared" si="14"/>
        <v>Khá</v>
      </c>
      <c r="H781" s="732"/>
      <c r="I781" s="755"/>
      <c r="J781" s="755"/>
      <c r="K781" s="755"/>
      <c r="L781" s="755"/>
      <c r="M781" s="755"/>
      <c r="N781" s="755"/>
      <c r="O781" s="755"/>
      <c r="P781" s="755"/>
      <c r="Q781" s="755"/>
      <c r="R781" s="755"/>
      <c r="S781" s="755"/>
      <c r="T781" s="755"/>
      <c r="U781" s="755"/>
      <c r="V781" s="755"/>
      <c r="W781" s="755"/>
      <c r="X781" s="755"/>
      <c r="Y781" s="755"/>
      <c r="Z781" s="755"/>
      <c r="AA781" s="755"/>
      <c r="AB781" s="755"/>
      <c r="AC781" s="755"/>
      <c r="AD781" s="755"/>
      <c r="AE781" s="755"/>
      <c r="AF781" s="755"/>
      <c r="AG781" s="755"/>
      <c r="AH781" s="755"/>
      <c r="AI781" s="755"/>
      <c r="AJ781" s="755"/>
      <c r="AK781" s="755"/>
      <c r="AL781" s="755"/>
      <c r="AM781" s="755"/>
      <c r="AN781" s="755"/>
      <c r="AO781" s="755"/>
      <c r="AP781" s="755"/>
      <c r="AQ781" s="755"/>
      <c r="AR781" s="755"/>
      <c r="AS781" s="755"/>
      <c r="AT781" s="755"/>
      <c r="AU781" s="755"/>
      <c r="AV781" s="755"/>
      <c r="AW781" s="755"/>
      <c r="AX781" s="755"/>
      <c r="AY781" s="755"/>
      <c r="AZ781" s="755"/>
      <c r="BA781" s="755"/>
      <c r="BB781" s="755"/>
      <c r="BC781" s="755"/>
      <c r="BD781" s="755"/>
      <c r="BE781" s="755"/>
      <c r="BF781" s="755"/>
      <c r="BG781" s="755"/>
      <c r="BH781" s="755"/>
      <c r="BI781" s="755"/>
      <c r="BJ781" s="755"/>
      <c r="BK781" s="755"/>
      <c r="BL781" s="755"/>
      <c r="BM781" s="755"/>
      <c r="BN781" s="755"/>
      <c r="BO781" s="755"/>
      <c r="BP781" s="755"/>
      <c r="BQ781" s="755"/>
      <c r="BR781" s="755"/>
      <c r="BS781" s="755"/>
      <c r="BT781" s="755"/>
      <c r="BU781" s="755"/>
      <c r="BV781" s="755"/>
      <c r="BW781" s="755"/>
      <c r="BX781" s="755"/>
      <c r="BY781" s="755"/>
      <c r="BZ781" s="755"/>
      <c r="CA781" s="755"/>
      <c r="CB781" s="755"/>
      <c r="CC781" s="755"/>
      <c r="CD781" s="755"/>
      <c r="CE781" s="755"/>
      <c r="CF781" s="755"/>
      <c r="CG781" s="755"/>
      <c r="CH781" s="755"/>
      <c r="CI781" s="755"/>
      <c r="CJ781" s="755"/>
      <c r="CK781" s="755"/>
      <c r="CL781" s="755"/>
      <c r="CM781" s="755"/>
      <c r="CN781" s="755"/>
      <c r="CO781" s="755"/>
      <c r="CP781" s="755"/>
      <c r="CQ781" s="755"/>
      <c r="CR781" s="755"/>
      <c r="CS781" s="755"/>
      <c r="CT781" s="755"/>
      <c r="CU781" s="755"/>
      <c r="CV781" s="755"/>
      <c r="CW781" s="755"/>
      <c r="CX781" s="755"/>
      <c r="CY781" s="755"/>
      <c r="CZ781" s="755"/>
      <c r="DA781" s="755"/>
      <c r="DB781" s="755"/>
      <c r="DC781" s="755"/>
      <c r="DD781" s="755"/>
      <c r="DE781" s="755"/>
      <c r="DF781" s="755"/>
      <c r="DG781" s="755"/>
      <c r="DH781" s="755"/>
      <c r="DI781" s="755"/>
      <c r="DJ781" s="755"/>
      <c r="DK781" s="755"/>
      <c r="DL781" s="755"/>
      <c r="DM781" s="755"/>
      <c r="DN781" s="755"/>
      <c r="DO781" s="755"/>
      <c r="DP781" s="755"/>
      <c r="DQ781" s="755"/>
      <c r="DR781" s="755"/>
      <c r="DS781" s="755"/>
      <c r="DT781" s="755"/>
      <c r="DU781" s="755"/>
      <c r="DV781" s="755"/>
      <c r="DW781" s="755"/>
      <c r="DX781" s="755"/>
      <c r="DY781" s="755"/>
      <c r="DZ781" s="755"/>
      <c r="EA781" s="755"/>
      <c r="EB781" s="755"/>
      <c r="EC781" s="755"/>
      <c r="ED781" s="755"/>
      <c r="EE781" s="755"/>
      <c r="EF781" s="755"/>
      <c r="EG781" s="755"/>
      <c r="EH781" s="755"/>
      <c r="EI781" s="755"/>
      <c r="EJ781" s="755"/>
      <c r="EK781" s="755"/>
      <c r="EL781" s="755"/>
      <c r="EM781" s="755"/>
      <c r="EN781" s="755"/>
      <c r="EO781" s="755"/>
      <c r="EP781" s="755"/>
      <c r="EQ781" s="755"/>
      <c r="ER781" s="755"/>
      <c r="ES781" s="755"/>
      <c r="ET781" s="755"/>
      <c r="EU781" s="755"/>
      <c r="EV781" s="755"/>
      <c r="EW781" s="755"/>
      <c r="EX781" s="755"/>
      <c r="EY781" s="755"/>
      <c r="EZ781" s="755"/>
      <c r="FA781" s="755"/>
      <c r="FB781" s="755"/>
      <c r="FC781" s="755"/>
      <c r="FD781" s="755"/>
      <c r="FE781" s="755"/>
      <c r="FF781" s="755"/>
      <c r="FG781" s="755"/>
      <c r="FH781" s="755"/>
      <c r="FI781" s="755"/>
      <c r="FJ781" s="755"/>
      <c r="FK781" s="755"/>
      <c r="FL781" s="755"/>
      <c r="FM781" s="755"/>
      <c r="FN781" s="755"/>
      <c r="FO781" s="755"/>
      <c r="FP781" s="755"/>
      <c r="FQ781" s="755"/>
      <c r="FR781" s="755"/>
      <c r="FS781" s="755"/>
      <c r="FT781" s="755"/>
      <c r="FU781" s="755"/>
      <c r="FV781" s="755"/>
      <c r="FW781" s="755"/>
      <c r="FX781" s="755"/>
      <c r="FY781" s="755"/>
      <c r="FZ781" s="755"/>
      <c r="GA781" s="755"/>
      <c r="GB781" s="755"/>
      <c r="GC781" s="755"/>
      <c r="GD781" s="755"/>
      <c r="GE781" s="755"/>
      <c r="GF781" s="755"/>
      <c r="GG781" s="755"/>
      <c r="GH781" s="755"/>
      <c r="GI781" s="755"/>
      <c r="GJ781" s="755"/>
      <c r="GK781" s="755"/>
      <c r="GL781" s="755"/>
      <c r="GM781" s="755"/>
      <c r="GN781" s="755"/>
      <c r="GO781" s="755"/>
      <c r="GP781" s="755"/>
      <c r="GQ781" s="755"/>
      <c r="GR781" s="755"/>
      <c r="GS781" s="755"/>
      <c r="GT781" s="755"/>
      <c r="GU781" s="755"/>
      <c r="GV781" s="755"/>
      <c r="GW781" s="755"/>
      <c r="GX781" s="755"/>
      <c r="GY781" s="755"/>
      <c r="GZ781" s="755"/>
      <c r="HA781" s="755"/>
      <c r="HB781" s="755"/>
      <c r="HC781" s="755"/>
      <c r="HD781" s="755"/>
      <c r="HE781" s="755"/>
      <c r="HF781" s="755"/>
      <c r="HG781" s="755"/>
      <c r="HH781" s="755"/>
    </row>
    <row r="782" spans="1:216" s="756" customFormat="1" ht="19.5" customHeight="1" x14ac:dyDescent="0.25">
      <c r="A782" s="732">
        <v>704</v>
      </c>
      <c r="B782" s="752" t="s">
        <v>4798</v>
      </c>
      <c r="C782" s="752" t="s">
        <v>4799</v>
      </c>
      <c r="D782" s="752" t="s">
        <v>364</v>
      </c>
      <c r="E782" s="732">
        <v>2.5</v>
      </c>
      <c r="F782" s="732">
        <v>58</v>
      </c>
      <c r="G782" s="733" t="str">
        <f t="shared" si="14"/>
        <v>Trung bình</v>
      </c>
      <c r="H782" s="732"/>
      <c r="I782" s="755"/>
      <c r="J782" s="755"/>
      <c r="K782" s="755"/>
      <c r="L782" s="755"/>
      <c r="M782" s="755"/>
      <c r="N782" s="755"/>
      <c r="O782" s="755"/>
      <c r="P782" s="755"/>
      <c r="Q782" s="755"/>
      <c r="R782" s="755"/>
      <c r="S782" s="755"/>
      <c r="T782" s="755"/>
      <c r="U782" s="755"/>
      <c r="V782" s="755"/>
      <c r="W782" s="755"/>
      <c r="X782" s="755"/>
      <c r="Y782" s="755"/>
      <c r="Z782" s="755"/>
      <c r="AA782" s="755"/>
      <c r="AB782" s="755"/>
      <c r="AC782" s="755"/>
      <c r="AD782" s="755"/>
      <c r="AE782" s="755"/>
      <c r="AF782" s="755"/>
      <c r="AG782" s="755"/>
      <c r="AH782" s="755"/>
      <c r="AI782" s="755"/>
      <c r="AJ782" s="755"/>
      <c r="AK782" s="755"/>
      <c r="AL782" s="755"/>
      <c r="AM782" s="755"/>
      <c r="AN782" s="755"/>
      <c r="AO782" s="755"/>
      <c r="AP782" s="755"/>
      <c r="AQ782" s="755"/>
      <c r="AR782" s="755"/>
      <c r="AS782" s="755"/>
      <c r="AT782" s="755"/>
      <c r="AU782" s="755"/>
      <c r="AV782" s="755"/>
      <c r="AW782" s="755"/>
      <c r="AX782" s="755"/>
      <c r="AY782" s="755"/>
      <c r="AZ782" s="755"/>
      <c r="BA782" s="755"/>
      <c r="BB782" s="755"/>
      <c r="BC782" s="755"/>
      <c r="BD782" s="755"/>
      <c r="BE782" s="755"/>
      <c r="BF782" s="755"/>
      <c r="BG782" s="755"/>
      <c r="BH782" s="755"/>
      <c r="BI782" s="755"/>
      <c r="BJ782" s="755"/>
      <c r="BK782" s="755"/>
      <c r="BL782" s="755"/>
      <c r="BM782" s="755"/>
      <c r="BN782" s="755"/>
      <c r="BO782" s="755"/>
      <c r="BP782" s="755"/>
      <c r="BQ782" s="755"/>
      <c r="BR782" s="755"/>
      <c r="BS782" s="755"/>
      <c r="BT782" s="755"/>
      <c r="BU782" s="755"/>
      <c r="BV782" s="755"/>
      <c r="BW782" s="755"/>
      <c r="BX782" s="755"/>
      <c r="BY782" s="755"/>
      <c r="BZ782" s="755"/>
      <c r="CA782" s="755"/>
      <c r="CB782" s="755"/>
      <c r="CC782" s="755"/>
      <c r="CD782" s="755"/>
      <c r="CE782" s="755"/>
      <c r="CF782" s="755"/>
      <c r="CG782" s="755"/>
      <c r="CH782" s="755"/>
      <c r="CI782" s="755"/>
      <c r="CJ782" s="755"/>
      <c r="CK782" s="755"/>
      <c r="CL782" s="755"/>
      <c r="CM782" s="755"/>
      <c r="CN782" s="755"/>
      <c r="CO782" s="755"/>
      <c r="CP782" s="755"/>
      <c r="CQ782" s="755"/>
      <c r="CR782" s="755"/>
      <c r="CS782" s="755"/>
      <c r="CT782" s="755"/>
      <c r="CU782" s="755"/>
      <c r="CV782" s="755"/>
      <c r="CW782" s="755"/>
      <c r="CX782" s="755"/>
      <c r="CY782" s="755"/>
      <c r="CZ782" s="755"/>
      <c r="DA782" s="755"/>
      <c r="DB782" s="755"/>
      <c r="DC782" s="755"/>
      <c r="DD782" s="755"/>
      <c r="DE782" s="755"/>
      <c r="DF782" s="755"/>
      <c r="DG782" s="755"/>
      <c r="DH782" s="755"/>
      <c r="DI782" s="755"/>
      <c r="DJ782" s="755"/>
      <c r="DK782" s="755"/>
      <c r="DL782" s="755"/>
      <c r="DM782" s="755"/>
      <c r="DN782" s="755"/>
      <c r="DO782" s="755"/>
      <c r="DP782" s="755"/>
      <c r="DQ782" s="755"/>
      <c r="DR782" s="755"/>
      <c r="DS782" s="755"/>
      <c r="DT782" s="755"/>
      <c r="DU782" s="755"/>
      <c r="DV782" s="755"/>
      <c r="DW782" s="755"/>
      <c r="DX782" s="755"/>
      <c r="DY782" s="755"/>
      <c r="DZ782" s="755"/>
      <c r="EA782" s="755"/>
      <c r="EB782" s="755"/>
      <c r="EC782" s="755"/>
      <c r="ED782" s="755"/>
      <c r="EE782" s="755"/>
      <c r="EF782" s="755"/>
      <c r="EG782" s="755"/>
      <c r="EH782" s="755"/>
      <c r="EI782" s="755"/>
      <c r="EJ782" s="755"/>
      <c r="EK782" s="755"/>
      <c r="EL782" s="755"/>
      <c r="EM782" s="755"/>
      <c r="EN782" s="755"/>
      <c r="EO782" s="755"/>
      <c r="EP782" s="755"/>
      <c r="EQ782" s="755"/>
      <c r="ER782" s="755"/>
      <c r="ES782" s="755"/>
      <c r="ET782" s="755"/>
      <c r="EU782" s="755"/>
      <c r="EV782" s="755"/>
      <c r="EW782" s="755"/>
      <c r="EX782" s="755"/>
      <c r="EY782" s="755"/>
      <c r="EZ782" s="755"/>
      <c r="FA782" s="755"/>
      <c r="FB782" s="755"/>
      <c r="FC782" s="755"/>
      <c r="FD782" s="755"/>
      <c r="FE782" s="755"/>
      <c r="FF782" s="755"/>
      <c r="FG782" s="755"/>
      <c r="FH782" s="755"/>
      <c r="FI782" s="755"/>
      <c r="FJ782" s="755"/>
      <c r="FK782" s="755"/>
      <c r="FL782" s="755"/>
      <c r="FM782" s="755"/>
      <c r="FN782" s="755"/>
      <c r="FO782" s="755"/>
      <c r="FP782" s="755"/>
      <c r="FQ782" s="755"/>
      <c r="FR782" s="755"/>
      <c r="FS782" s="755"/>
      <c r="FT782" s="755"/>
      <c r="FU782" s="755"/>
      <c r="FV782" s="755"/>
      <c r="FW782" s="755"/>
      <c r="FX782" s="755"/>
      <c r="FY782" s="755"/>
      <c r="FZ782" s="755"/>
      <c r="GA782" s="755"/>
      <c r="GB782" s="755"/>
      <c r="GC782" s="755"/>
      <c r="GD782" s="755"/>
      <c r="GE782" s="755"/>
      <c r="GF782" s="755"/>
      <c r="GG782" s="755"/>
      <c r="GH782" s="755"/>
      <c r="GI782" s="755"/>
      <c r="GJ782" s="755"/>
      <c r="GK782" s="755"/>
      <c r="GL782" s="755"/>
      <c r="GM782" s="755"/>
      <c r="GN782" s="755"/>
      <c r="GO782" s="755"/>
      <c r="GP782" s="755"/>
      <c r="GQ782" s="755"/>
      <c r="GR782" s="755"/>
      <c r="GS782" s="755"/>
      <c r="GT782" s="755"/>
      <c r="GU782" s="755"/>
      <c r="GV782" s="755"/>
      <c r="GW782" s="755"/>
      <c r="GX782" s="755"/>
      <c r="GY782" s="755"/>
      <c r="GZ782" s="755"/>
      <c r="HA782" s="755"/>
      <c r="HB782" s="755"/>
      <c r="HC782" s="755"/>
      <c r="HD782" s="755"/>
      <c r="HE782" s="755"/>
      <c r="HF782" s="755"/>
      <c r="HG782" s="755"/>
      <c r="HH782" s="755"/>
    </row>
    <row r="783" spans="1:216" s="756" customFormat="1" ht="19.5" customHeight="1" x14ac:dyDescent="0.25">
      <c r="A783" s="732">
        <v>705</v>
      </c>
      <c r="B783" s="752" t="s">
        <v>4800</v>
      </c>
      <c r="C783" s="752" t="s">
        <v>4801</v>
      </c>
      <c r="D783" s="752" t="s">
        <v>27</v>
      </c>
      <c r="E783" s="732">
        <v>3.44</v>
      </c>
      <c r="F783" s="732">
        <v>89</v>
      </c>
      <c r="G783" s="733" t="str">
        <f t="shared" si="14"/>
        <v>Tốt</v>
      </c>
      <c r="H783" s="732"/>
      <c r="I783" s="755"/>
      <c r="J783" s="755"/>
      <c r="K783" s="755"/>
      <c r="L783" s="755"/>
      <c r="M783" s="755"/>
      <c r="N783" s="755"/>
      <c r="O783" s="755"/>
      <c r="P783" s="755"/>
      <c r="Q783" s="755"/>
      <c r="R783" s="755"/>
      <c r="S783" s="755"/>
      <c r="T783" s="755"/>
      <c r="U783" s="755"/>
      <c r="V783" s="755"/>
      <c r="W783" s="755"/>
      <c r="X783" s="755"/>
      <c r="Y783" s="755"/>
      <c r="Z783" s="755"/>
      <c r="AA783" s="755"/>
      <c r="AB783" s="755"/>
      <c r="AC783" s="755"/>
      <c r="AD783" s="755"/>
      <c r="AE783" s="755"/>
      <c r="AF783" s="755"/>
      <c r="AG783" s="755"/>
      <c r="AH783" s="755"/>
      <c r="AI783" s="755"/>
      <c r="AJ783" s="755"/>
      <c r="AK783" s="755"/>
      <c r="AL783" s="755"/>
      <c r="AM783" s="755"/>
      <c r="AN783" s="755"/>
      <c r="AO783" s="755"/>
      <c r="AP783" s="755"/>
      <c r="AQ783" s="755"/>
      <c r="AR783" s="755"/>
      <c r="AS783" s="755"/>
      <c r="AT783" s="755"/>
      <c r="AU783" s="755"/>
      <c r="AV783" s="755"/>
      <c r="AW783" s="755"/>
      <c r="AX783" s="755"/>
      <c r="AY783" s="755"/>
      <c r="AZ783" s="755"/>
      <c r="BA783" s="755"/>
      <c r="BB783" s="755"/>
      <c r="BC783" s="755"/>
      <c r="BD783" s="755"/>
      <c r="BE783" s="755"/>
      <c r="BF783" s="755"/>
      <c r="BG783" s="755"/>
      <c r="BH783" s="755"/>
      <c r="BI783" s="755"/>
      <c r="BJ783" s="755"/>
      <c r="BK783" s="755"/>
      <c r="BL783" s="755"/>
      <c r="BM783" s="755"/>
      <c r="BN783" s="755"/>
      <c r="BO783" s="755"/>
      <c r="BP783" s="755"/>
      <c r="BQ783" s="755"/>
      <c r="BR783" s="755"/>
      <c r="BS783" s="755"/>
      <c r="BT783" s="755"/>
      <c r="BU783" s="755"/>
      <c r="BV783" s="755"/>
      <c r="BW783" s="755"/>
      <c r="BX783" s="755"/>
      <c r="BY783" s="755"/>
      <c r="BZ783" s="755"/>
      <c r="CA783" s="755"/>
      <c r="CB783" s="755"/>
      <c r="CC783" s="755"/>
      <c r="CD783" s="755"/>
      <c r="CE783" s="755"/>
      <c r="CF783" s="755"/>
      <c r="CG783" s="755"/>
      <c r="CH783" s="755"/>
      <c r="CI783" s="755"/>
      <c r="CJ783" s="755"/>
      <c r="CK783" s="755"/>
      <c r="CL783" s="755"/>
      <c r="CM783" s="755"/>
      <c r="CN783" s="755"/>
      <c r="CO783" s="755"/>
      <c r="CP783" s="755"/>
      <c r="CQ783" s="755"/>
      <c r="CR783" s="755"/>
      <c r="CS783" s="755"/>
      <c r="CT783" s="755"/>
      <c r="CU783" s="755"/>
      <c r="CV783" s="755"/>
      <c r="CW783" s="755"/>
      <c r="CX783" s="755"/>
      <c r="CY783" s="755"/>
      <c r="CZ783" s="755"/>
      <c r="DA783" s="755"/>
      <c r="DB783" s="755"/>
      <c r="DC783" s="755"/>
      <c r="DD783" s="755"/>
      <c r="DE783" s="755"/>
      <c r="DF783" s="755"/>
      <c r="DG783" s="755"/>
      <c r="DH783" s="755"/>
      <c r="DI783" s="755"/>
      <c r="DJ783" s="755"/>
      <c r="DK783" s="755"/>
      <c r="DL783" s="755"/>
      <c r="DM783" s="755"/>
      <c r="DN783" s="755"/>
      <c r="DO783" s="755"/>
      <c r="DP783" s="755"/>
      <c r="DQ783" s="755"/>
      <c r="DR783" s="755"/>
      <c r="DS783" s="755"/>
      <c r="DT783" s="755"/>
      <c r="DU783" s="755"/>
      <c r="DV783" s="755"/>
      <c r="DW783" s="755"/>
      <c r="DX783" s="755"/>
      <c r="DY783" s="755"/>
      <c r="DZ783" s="755"/>
      <c r="EA783" s="755"/>
      <c r="EB783" s="755"/>
      <c r="EC783" s="755"/>
      <c r="ED783" s="755"/>
      <c r="EE783" s="755"/>
      <c r="EF783" s="755"/>
      <c r="EG783" s="755"/>
      <c r="EH783" s="755"/>
      <c r="EI783" s="755"/>
      <c r="EJ783" s="755"/>
      <c r="EK783" s="755"/>
      <c r="EL783" s="755"/>
      <c r="EM783" s="755"/>
      <c r="EN783" s="755"/>
      <c r="EO783" s="755"/>
      <c r="EP783" s="755"/>
      <c r="EQ783" s="755"/>
      <c r="ER783" s="755"/>
      <c r="ES783" s="755"/>
      <c r="ET783" s="755"/>
      <c r="EU783" s="755"/>
      <c r="EV783" s="755"/>
      <c r="EW783" s="755"/>
      <c r="EX783" s="755"/>
      <c r="EY783" s="755"/>
      <c r="EZ783" s="755"/>
      <c r="FA783" s="755"/>
      <c r="FB783" s="755"/>
      <c r="FC783" s="755"/>
      <c r="FD783" s="755"/>
      <c r="FE783" s="755"/>
      <c r="FF783" s="755"/>
      <c r="FG783" s="755"/>
      <c r="FH783" s="755"/>
      <c r="FI783" s="755"/>
      <c r="FJ783" s="755"/>
      <c r="FK783" s="755"/>
      <c r="FL783" s="755"/>
      <c r="FM783" s="755"/>
      <c r="FN783" s="755"/>
      <c r="FO783" s="755"/>
      <c r="FP783" s="755"/>
      <c r="FQ783" s="755"/>
      <c r="FR783" s="755"/>
      <c r="FS783" s="755"/>
      <c r="FT783" s="755"/>
      <c r="FU783" s="755"/>
      <c r="FV783" s="755"/>
      <c r="FW783" s="755"/>
      <c r="FX783" s="755"/>
      <c r="FY783" s="755"/>
      <c r="FZ783" s="755"/>
      <c r="GA783" s="755"/>
      <c r="GB783" s="755"/>
      <c r="GC783" s="755"/>
      <c r="GD783" s="755"/>
      <c r="GE783" s="755"/>
      <c r="GF783" s="755"/>
      <c r="GG783" s="755"/>
      <c r="GH783" s="755"/>
      <c r="GI783" s="755"/>
      <c r="GJ783" s="755"/>
      <c r="GK783" s="755"/>
      <c r="GL783" s="755"/>
      <c r="GM783" s="755"/>
      <c r="GN783" s="755"/>
      <c r="GO783" s="755"/>
      <c r="GP783" s="755"/>
      <c r="GQ783" s="755"/>
      <c r="GR783" s="755"/>
      <c r="GS783" s="755"/>
      <c r="GT783" s="755"/>
      <c r="GU783" s="755"/>
      <c r="GV783" s="755"/>
      <c r="GW783" s="755"/>
      <c r="GX783" s="755"/>
      <c r="GY783" s="755"/>
      <c r="GZ783" s="755"/>
      <c r="HA783" s="755"/>
      <c r="HB783" s="755"/>
      <c r="HC783" s="755"/>
      <c r="HD783" s="755"/>
      <c r="HE783" s="755"/>
      <c r="HF783" s="755"/>
      <c r="HG783" s="755"/>
      <c r="HH783" s="755"/>
    </row>
    <row r="784" spans="1:216" s="756" customFormat="1" ht="19.5" customHeight="1" x14ac:dyDescent="0.25">
      <c r="A784" s="732">
        <v>706</v>
      </c>
      <c r="B784" s="752" t="s">
        <v>4802</v>
      </c>
      <c r="C784" s="752" t="s">
        <v>61</v>
      </c>
      <c r="D784" s="752" t="s">
        <v>27</v>
      </c>
      <c r="E784" s="732">
        <v>2.69</v>
      </c>
      <c r="F784" s="732">
        <v>74</v>
      </c>
      <c r="G784" s="733" t="str">
        <f t="shared" si="14"/>
        <v>Khá</v>
      </c>
      <c r="H784" s="732"/>
      <c r="I784" s="755"/>
      <c r="J784" s="755"/>
      <c r="K784" s="755"/>
      <c r="L784" s="755"/>
      <c r="M784" s="755"/>
      <c r="N784" s="755"/>
      <c r="O784" s="755"/>
      <c r="P784" s="755"/>
      <c r="Q784" s="755"/>
      <c r="R784" s="755"/>
      <c r="S784" s="755"/>
      <c r="T784" s="755"/>
      <c r="U784" s="755"/>
      <c r="V784" s="755"/>
      <c r="W784" s="755"/>
      <c r="X784" s="755"/>
      <c r="Y784" s="755"/>
      <c r="Z784" s="755"/>
      <c r="AA784" s="755"/>
      <c r="AB784" s="755"/>
      <c r="AC784" s="755"/>
      <c r="AD784" s="755"/>
      <c r="AE784" s="755"/>
      <c r="AF784" s="755"/>
      <c r="AG784" s="755"/>
      <c r="AH784" s="755"/>
      <c r="AI784" s="755"/>
      <c r="AJ784" s="755"/>
      <c r="AK784" s="755"/>
      <c r="AL784" s="755"/>
      <c r="AM784" s="755"/>
      <c r="AN784" s="755"/>
      <c r="AO784" s="755"/>
      <c r="AP784" s="755"/>
      <c r="AQ784" s="755"/>
      <c r="AR784" s="755"/>
      <c r="AS784" s="755"/>
      <c r="AT784" s="755"/>
      <c r="AU784" s="755"/>
      <c r="AV784" s="755"/>
      <c r="AW784" s="755"/>
      <c r="AX784" s="755"/>
      <c r="AY784" s="755"/>
      <c r="AZ784" s="755"/>
      <c r="BA784" s="755"/>
      <c r="BB784" s="755"/>
      <c r="BC784" s="755"/>
      <c r="BD784" s="755"/>
      <c r="BE784" s="755"/>
      <c r="BF784" s="755"/>
      <c r="BG784" s="755"/>
      <c r="BH784" s="755"/>
      <c r="BI784" s="755"/>
      <c r="BJ784" s="755"/>
      <c r="BK784" s="755"/>
      <c r="BL784" s="755"/>
      <c r="BM784" s="755"/>
      <c r="BN784" s="755"/>
      <c r="BO784" s="755"/>
      <c r="BP784" s="755"/>
      <c r="BQ784" s="755"/>
      <c r="BR784" s="755"/>
      <c r="BS784" s="755"/>
      <c r="BT784" s="755"/>
      <c r="BU784" s="755"/>
      <c r="BV784" s="755"/>
      <c r="BW784" s="755"/>
      <c r="BX784" s="755"/>
      <c r="BY784" s="755"/>
      <c r="BZ784" s="755"/>
      <c r="CA784" s="755"/>
      <c r="CB784" s="755"/>
      <c r="CC784" s="755"/>
      <c r="CD784" s="755"/>
      <c r="CE784" s="755"/>
      <c r="CF784" s="755"/>
      <c r="CG784" s="755"/>
      <c r="CH784" s="755"/>
      <c r="CI784" s="755"/>
      <c r="CJ784" s="755"/>
      <c r="CK784" s="755"/>
      <c r="CL784" s="755"/>
      <c r="CM784" s="755"/>
      <c r="CN784" s="755"/>
      <c r="CO784" s="755"/>
      <c r="CP784" s="755"/>
      <c r="CQ784" s="755"/>
      <c r="CR784" s="755"/>
      <c r="CS784" s="755"/>
      <c r="CT784" s="755"/>
      <c r="CU784" s="755"/>
      <c r="CV784" s="755"/>
      <c r="CW784" s="755"/>
      <c r="CX784" s="755"/>
      <c r="CY784" s="755"/>
      <c r="CZ784" s="755"/>
      <c r="DA784" s="755"/>
      <c r="DB784" s="755"/>
      <c r="DC784" s="755"/>
      <c r="DD784" s="755"/>
      <c r="DE784" s="755"/>
      <c r="DF784" s="755"/>
      <c r="DG784" s="755"/>
      <c r="DH784" s="755"/>
      <c r="DI784" s="755"/>
      <c r="DJ784" s="755"/>
      <c r="DK784" s="755"/>
      <c r="DL784" s="755"/>
      <c r="DM784" s="755"/>
      <c r="DN784" s="755"/>
      <c r="DO784" s="755"/>
      <c r="DP784" s="755"/>
      <c r="DQ784" s="755"/>
      <c r="DR784" s="755"/>
      <c r="DS784" s="755"/>
      <c r="DT784" s="755"/>
      <c r="DU784" s="755"/>
      <c r="DV784" s="755"/>
      <c r="DW784" s="755"/>
      <c r="DX784" s="755"/>
      <c r="DY784" s="755"/>
      <c r="DZ784" s="755"/>
      <c r="EA784" s="755"/>
      <c r="EB784" s="755"/>
      <c r="EC784" s="755"/>
      <c r="ED784" s="755"/>
      <c r="EE784" s="755"/>
      <c r="EF784" s="755"/>
      <c r="EG784" s="755"/>
      <c r="EH784" s="755"/>
      <c r="EI784" s="755"/>
      <c r="EJ784" s="755"/>
      <c r="EK784" s="755"/>
      <c r="EL784" s="755"/>
      <c r="EM784" s="755"/>
      <c r="EN784" s="755"/>
      <c r="EO784" s="755"/>
      <c r="EP784" s="755"/>
      <c r="EQ784" s="755"/>
      <c r="ER784" s="755"/>
      <c r="ES784" s="755"/>
      <c r="ET784" s="755"/>
      <c r="EU784" s="755"/>
      <c r="EV784" s="755"/>
      <c r="EW784" s="755"/>
      <c r="EX784" s="755"/>
      <c r="EY784" s="755"/>
      <c r="EZ784" s="755"/>
      <c r="FA784" s="755"/>
      <c r="FB784" s="755"/>
      <c r="FC784" s="755"/>
      <c r="FD784" s="755"/>
      <c r="FE784" s="755"/>
      <c r="FF784" s="755"/>
      <c r="FG784" s="755"/>
      <c r="FH784" s="755"/>
      <c r="FI784" s="755"/>
      <c r="FJ784" s="755"/>
      <c r="FK784" s="755"/>
      <c r="FL784" s="755"/>
      <c r="FM784" s="755"/>
      <c r="FN784" s="755"/>
      <c r="FO784" s="755"/>
      <c r="FP784" s="755"/>
      <c r="FQ784" s="755"/>
      <c r="FR784" s="755"/>
      <c r="FS784" s="755"/>
      <c r="FT784" s="755"/>
      <c r="FU784" s="755"/>
      <c r="FV784" s="755"/>
      <c r="FW784" s="755"/>
      <c r="FX784" s="755"/>
      <c r="FY784" s="755"/>
      <c r="FZ784" s="755"/>
      <c r="GA784" s="755"/>
      <c r="GB784" s="755"/>
      <c r="GC784" s="755"/>
      <c r="GD784" s="755"/>
      <c r="GE784" s="755"/>
      <c r="GF784" s="755"/>
      <c r="GG784" s="755"/>
      <c r="GH784" s="755"/>
      <c r="GI784" s="755"/>
      <c r="GJ784" s="755"/>
      <c r="GK784" s="755"/>
      <c r="GL784" s="755"/>
      <c r="GM784" s="755"/>
      <c r="GN784" s="755"/>
      <c r="GO784" s="755"/>
      <c r="GP784" s="755"/>
      <c r="GQ784" s="755"/>
      <c r="GR784" s="755"/>
      <c r="GS784" s="755"/>
      <c r="GT784" s="755"/>
      <c r="GU784" s="755"/>
      <c r="GV784" s="755"/>
      <c r="GW784" s="755"/>
      <c r="GX784" s="755"/>
      <c r="GY784" s="755"/>
      <c r="GZ784" s="755"/>
      <c r="HA784" s="755"/>
      <c r="HB784" s="755"/>
      <c r="HC784" s="755"/>
      <c r="HD784" s="755"/>
      <c r="HE784" s="755"/>
      <c r="HF784" s="755"/>
      <c r="HG784" s="755"/>
      <c r="HH784" s="755"/>
    </row>
    <row r="785" spans="1:216" s="756" customFormat="1" ht="19.5" customHeight="1" x14ac:dyDescent="0.25">
      <c r="A785" s="732">
        <v>707</v>
      </c>
      <c r="B785" s="752" t="s">
        <v>4803</v>
      </c>
      <c r="C785" s="752" t="s">
        <v>221</v>
      </c>
      <c r="D785" s="752" t="s">
        <v>14</v>
      </c>
      <c r="E785" s="732">
        <v>2.19</v>
      </c>
      <c r="F785" s="733">
        <v>74</v>
      </c>
      <c r="G785" s="733" t="str">
        <f t="shared" si="14"/>
        <v>Khá</v>
      </c>
      <c r="H785" s="732"/>
      <c r="I785" s="755"/>
      <c r="J785" s="755"/>
      <c r="K785" s="755"/>
      <c r="L785" s="755"/>
      <c r="M785" s="755"/>
      <c r="N785" s="755"/>
      <c r="O785" s="755"/>
      <c r="P785" s="755"/>
      <c r="Q785" s="755"/>
      <c r="R785" s="755"/>
      <c r="S785" s="755"/>
      <c r="T785" s="755"/>
      <c r="U785" s="755"/>
      <c r="V785" s="755"/>
      <c r="W785" s="755"/>
      <c r="X785" s="755"/>
      <c r="Y785" s="755"/>
      <c r="Z785" s="755"/>
      <c r="AA785" s="755"/>
      <c r="AB785" s="755"/>
      <c r="AC785" s="755"/>
      <c r="AD785" s="755"/>
      <c r="AE785" s="755"/>
      <c r="AF785" s="755"/>
      <c r="AG785" s="755"/>
      <c r="AH785" s="755"/>
      <c r="AI785" s="755"/>
      <c r="AJ785" s="755"/>
      <c r="AK785" s="755"/>
      <c r="AL785" s="755"/>
      <c r="AM785" s="755"/>
      <c r="AN785" s="755"/>
      <c r="AO785" s="755"/>
      <c r="AP785" s="755"/>
      <c r="AQ785" s="755"/>
      <c r="AR785" s="755"/>
      <c r="AS785" s="755"/>
      <c r="AT785" s="755"/>
      <c r="AU785" s="755"/>
      <c r="AV785" s="755"/>
      <c r="AW785" s="755"/>
      <c r="AX785" s="755"/>
      <c r="AY785" s="755"/>
      <c r="AZ785" s="755"/>
      <c r="BA785" s="755"/>
      <c r="BB785" s="755"/>
      <c r="BC785" s="755"/>
      <c r="BD785" s="755"/>
      <c r="BE785" s="755"/>
      <c r="BF785" s="755"/>
      <c r="BG785" s="755"/>
      <c r="BH785" s="755"/>
      <c r="BI785" s="755"/>
      <c r="BJ785" s="755"/>
      <c r="BK785" s="755"/>
      <c r="BL785" s="755"/>
      <c r="BM785" s="755"/>
      <c r="BN785" s="755"/>
      <c r="BO785" s="755"/>
      <c r="BP785" s="755"/>
      <c r="BQ785" s="755"/>
      <c r="BR785" s="755"/>
      <c r="BS785" s="755"/>
      <c r="BT785" s="755"/>
      <c r="BU785" s="755"/>
      <c r="BV785" s="755"/>
      <c r="BW785" s="755"/>
      <c r="BX785" s="755"/>
      <c r="BY785" s="755"/>
      <c r="BZ785" s="755"/>
      <c r="CA785" s="755"/>
      <c r="CB785" s="755"/>
      <c r="CC785" s="755"/>
      <c r="CD785" s="755"/>
      <c r="CE785" s="755"/>
      <c r="CF785" s="755"/>
      <c r="CG785" s="755"/>
      <c r="CH785" s="755"/>
      <c r="CI785" s="755"/>
      <c r="CJ785" s="755"/>
      <c r="CK785" s="755"/>
      <c r="CL785" s="755"/>
      <c r="CM785" s="755"/>
      <c r="CN785" s="755"/>
      <c r="CO785" s="755"/>
      <c r="CP785" s="755"/>
      <c r="CQ785" s="755"/>
      <c r="CR785" s="755"/>
      <c r="CS785" s="755"/>
      <c r="CT785" s="755"/>
      <c r="CU785" s="755"/>
      <c r="CV785" s="755"/>
      <c r="CW785" s="755"/>
      <c r="CX785" s="755"/>
      <c r="CY785" s="755"/>
      <c r="CZ785" s="755"/>
      <c r="DA785" s="755"/>
      <c r="DB785" s="755"/>
      <c r="DC785" s="755"/>
      <c r="DD785" s="755"/>
      <c r="DE785" s="755"/>
      <c r="DF785" s="755"/>
      <c r="DG785" s="755"/>
      <c r="DH785" s="755"/>
      <c r="DI785" s="755"/>
      <c r="DJ785" s="755"/>
      <c r="DK785" s="755"/>
      <c r="DL785" s="755"/>
      <c r="DM785" s="755"/>
      <c r="DN785" s="755"/>
      <c r="DO785" s="755"/>
      <c r="DP785" s="755"/>
      <c r="DQ785" s="755"/>
      <c r="DR785" s="755"/>
      <c r="DS785" s="755"/>
      <c r="DT785" s="755"/>
      <c r="DU785" s="755"/>
      <c r="DV785" s="755"/>
      <c r="DW785" s="755"/>
      <c r="DX785" s="755"/>
      <c r="DY785" s="755"/>
      <c r="DZ785" s="755"/>
      <c r="EA785" s="755"/>
      <c r="EB785" s="755"/>
      <c r="EC785" s="755"/>
      <c r="ED785" s="755"/>
      <c r="EE785" s="755"/>
      <c r="EF785" s="755"/>
      <c r="EG785" s="755"/>
      <c r="EH785" s="755"/>
      <c r="EI785" s="755"/>
      <c r="EJ785" s="755"/>
      <c r="EK785" s="755"/>
      <c r="EL785" s="755"/>
      <c r="EM785" s="755"/>
      <c r="EN785" s="755"/>
      <c r="EO785" s="755"/>
      <c r="EP785" s="755"/>
      <c r="EQ785" s="755"/>
      <c r="ER785" s="755"/>
      <c r="ES785" s="755"/>
      <c r="ET785" s="755"/>
      <c r="EU785" s="755"/>
      <c r="EV785" s="755"/>
      <c r="EW785" s="755"/>
      <c r="EX785" s="755"/>
      <c r="EY785" s="755"/>
      <c r="EZ785" s="755"/>
      <c r="FA785" s="755"/>
      <c r="FB785" s="755"/>
      <c r="FC785" s="755"/>
      <c r="FD785" s="755"/>
      <c r="FE785" s="755"/>
      <c r="FF785" s="755"/>
      <c r="FG785" s="755"/>
      <c r="FH785" s="755"/>
      <c r="FI785" s="755"/>
      <c r="FJ785" s="755"/>
      <c r="FK785" s="755"/>
      <c r="FL785" s="755"/>
      <c r="FM785" s="755"/>
      <c r="FN785" s="755"/>
      <c r="FO785" s="755"/>
      <c r="FP785" s="755"/>
      <c r="FQ785" s="755"/>
      <c r="FR785" s="755"/>
      <c r="FS785" s="755"/>
      <c r="FT785" s="755"/>
      <c r="FU785" s="755"/>
      <c r="FV785" s="755"/>
      <c r="FW785" s="755"/>
      <c r="FX785" s="755"/>
      <c r="FY785" s="755"/>
      <c r="FZ785" s="755"/>
      <c r="GA785" s="755"/>
      <c r="GB785" s="755"/>
      <c r="GC785" s="755"/>
      <c r="GD785" s="755"/>
      <c r="GE785" s="755"/>
      <c r="GF785" s="755"/>
      <c r="GG785" s="755"/>
      <c r="GH785" s="755"/>
      <c r="GI785" s="755"/>
      <c r="GJ785" s="755"/>
      <c r="GK785" s="755"/>
      <c r="GL785" s="755"/>
      <c r="GM785" s="755"/>
      <c r="GN785" s="755"/>
      <c r="GO785" s="755"/>
      <c r="GP785" s="755"/>
      <c r="GQ785" s="755"/>
      <c r="GR785" s="755"/>
      <c r="GS785" s="755"/>
      <c r="GT785" s="755"/>
      <c r="GU785" s="755"/>
      <c r="GV785" s="755"/>
      <c r="GW785" s="755"/>
      <c r="GX785" s="755"/>
      <c r="GY785" s="755"/>
      <c r="GZ785" s="755"/>
      <c r="HA785" s="755"/>
      <c r="HB785" s="755"/>
      <c r="HC785" s="755"/>
      <c r="HD785" s="755"/>
      <c r="HE785" s="755"/>
      <c r="HF785" s="755"/>
      <c r="HG785" s="755"/>
      <c r="HH785" s="755"/>
    </row>
    <row r="786" spans="1:216" s="756" customFormat="1" ht="19.5" customHeight="1" x14ac:dyDescent="0.25">
      <c r="A786" s="732">
        <v>708</v>
      </c>
      <c r="B786" s="752" t="s">
        <v>4804</v>
      </c>
      <c r="C786" s="752" t="s">
        <v>3712</v>
      </c>
      <c r="D786" s="752" t="s">
        <v>14</v>
      </c>
      <c r="E786" s="732">
        <v>2.56</v>
      </c>
      <c r="F786" s="733">
        <v>82</v>
      </c>
      <c r="G786" s="733" t="str">
        <f t="shared" si="14"/>
        <v>Tốt</v>
      </c>
      <c r="H786" s="843"/>
      <c r="I786" s="755"/>
      <c r="J786" s="755"/>
      <c r="K786" s="755"/>
      <c r="L786" s="755"/>
      <c r="M786" s="755"/>
      <c r="N786" s="755"/>
      <c r="O786" s="755"/>
      <c r="P786" s="755"/>
      <c r="Q786" s="755"/>
      <c r="R786" s="755"/>
      <c r="S786" s="755"/>
      <c r="T786" s="755"/>
      <c r="U786" s="755"/>
      <c r="V786" s="755"/>
      <c r="W786" s="755"/>
      <c r="X786" s="755"/>
      <c r="Y786" s="755"/>
      <c r="Z786" s="755"/>
      <c r="AA786" s="755"/>
      <c r="AB786" s="755"/>
      <c r="AC786" s="755"/>
      <c r="AD786" s="755"/>
      <c r="AE786" s="755"/>
      <c r="AF786" s="755"/>
      <c r="AG786" s="755"/>
      <c r="AH786" s="755"/>
      <c r="AI786" s="755"/>
      <c r="AJ786" s="755"/>
      <c r="AK786" s="755"/>
      <c r="AL786" s="755"/>
      <c r="AM786" s="755"/>
      <c r="AN786" s="755"/>
      <c r="AO786" s="755"/>
      <c r="AP786" s="755"/>
      <c r="AQ786" s="755"/>
      <c r="AR786" s="755"/>
      <c r="AS786" s="755"/>
      <c r="AT786" s="755"/>
      <c r="AU786" s="755"/>
      <c r="AV786" s="755"/>
      <c r="AW786" s="755"/>
      <c r="AX786" s="755"/>
      <c r="AY786" s="755"/>
      <c r="AZ786" s="755"/>
      <c r="BA786" s="755"/>
      <c r="BB786" s="755"/>
      <c r="BC786" s="755"/>
      <c r="BD786" s="755"/>
      <c r="BE786" s="755"/>
      <c r="BF786" s="755"/>
      <c r="BG786" s="755"/>
      <c r="BH786" s="755"/>
      <c r="BI786" s="755"/>
      <c r="BJ786" s="755"/>
      <c r="BK786" s="755"/>
      <c r="BL786" s="755"/>
      <c r="BM786" s="755"/>
      <c r="BN786" s="755"/>
      <c r="BO786" s="755"/>
      <c r="BP786" s="755"/>
      <c r="BQ786" s="755"/>
      <c r="BR786" s="755"/>
      <c r="BS786" s="755"/>
      <c r="BT786" s="755"/>
      <c r="BU786" s="755"/>
      <c r="BV786" s="755"/>
      <c r="BW786" s="755"/>
      <c r="BX786" s="755"/>
      <c r="BY786" s="755"/>
      <c r="BZ786" s="755"/>
      <c r="CA786" s="755"/>
      <c r="CB786" s="755"/>
      <c r="CC786" s="755"/>
      <c r="CD786" s="755"/>
      <c r="CE786" s="755"/>
      <c r="CF786" s="755"/>
      <c r="CG786" s="755"/>
      <c r="CH786" s="755"/>
      <c r="CI786" s="755"/>
      <c r="CJ786" s="755"/>
      <c r="CK786" s="755"/>
      <c r="CL786" s="755"/>
      <c r="CM786" s="755"/>
      <c r="CN786" s="755"/>
      <c r="CO786" s="755"/>
      <c r="CP786" s="755"/>
      <c r="CQ786" s="755"/>
      <c r="CR786" s="755"/>
      <c r="CS786" s="755"/>
      <c r="CT786" s="755"/>
      <c r="CU786" s="755"/>
      <c r="CV786" s="755"/>
      <c r="CW786" s="755"/>
      <c r="CX786" s="755"/>
      <c r="CY786" s="755"/>
      <c r="CZ786" s="755"/>
      <c r="DA786" s="755"/>
      <c r="DB786" s="755"/>
      <c r="DC786" s="755"/>
      <c r="DD786" s="755"/>
      <c r="DE786" s="755"/>
      <c r="DF786" s="755"/>
      <c r="DG786" s="755"/>
      <c r="DH786" s="755"/>
      <c r="DI786" s="755"/>
      <c r="DJ786" s="755"/>
      <c r="DK786" s="755"/>
      <c r="DL786" s="755"/>
      <c r="DM786" s="755"/>
      <c r="DN786" s="755"/>
      <c r="DO786" s="755"/>
      <c r="DP786" s="755"/>
      <c r="DQ786" s="755"/>
      <c r="DR786" s="755"/>
      <c r="DS786" s="755"/>
      <c r="DT786" s="755"/>
      <c r="DU786" s="755"/>
      <c r="DV786" s="755"/>
      <c r="DW786" s="755"/>
      <c r="DX786" s="755"/>
      <c r="DY786" s="755"/>
      <c r="DZ786" s="755"/>
      <c r="EA786" s="755"/>
      <c r="EB786" s="755"/>
      <c r="EC786" s="755"/>
      <c r="ED786" s="755"/>
      <c r="EE786" s="755"/>
      <c r="EF786" s="755"/>
      <c r="EG786" s="755"/>
      <c r="EH786" s="755"/>
      <c r="EI786" s="755"/>
      <c r="EJ786" s="755"/>
      <c r="EK786" s="755"/>
      <c r="EL786" s="755"/>
      <c r="EM786" s="755"/>
      <c r="EN786" s="755"/>
      <c r="EO786" s="755"/>
      <c r="EP786" s="755"/>
      <c r="EQ786" s="755"/>
      <c r="ER786" s="755"/>
      <c r="ES786" s="755"/>
      <c r="ET786" s="755"/>
      <c r="EU786" s="755"/>
      <c r="EV786" s="755"/>
      <c r="EW786" s="755"/>
      <c r="EX786" s="755"/>
      <c r="EY786" s="755"/>
      <c r="EZ786" s="755"/>
      <c r="FA786" s="755"/>
      <c r="FB786" s="755"/>
      <c r="FC786" s="755"/>
      <c r="FD786" s="755"/>
      <c r="FE786" s="755"/>
      <c r="FF786" s="755"/>
      <c r="FG786" s="755"/>
      <c r="FH786" s="755"/>
      <c r="FI786" s="755"/>
      <c r="FJ786" s="755"/>
      <c r="FK786" s="755"/>
      <c r="FL786" s="755"/>
      <c r="FM786" s="755"/>
      <c r="FN786" s="755"/>
      <c r="FO786" s="755"/>
      <c r="FP786" s="755"/>
      <c r="FQ786" s="755"/>
      <c r="FR786" s="755"/>
      <c r="FS786" s="755"/>
      <c r="FT786" s="755"/>
      <c r="FU786" s="755"/>
      <c r="FV786" s="755"/>
      <c r="FW786" s="755"/>
      <c r="FX786" s="755"/>
      <c r="FY786" s="755"/>
      <c r="FZ786" s="755"/>
      <c r="GA786" s="755"/>
      <c r="GB786" s="755"/>
      <c r="GC786" s="755"/>
      <c r="GD786" s="755"/>
      <c r="GE786" s="755"/>
      <c r="GF786" s="755"/>
      <c r="GG786" s="755"/>
      <c r="GH786" s="755"/>
      <c r="GI786" s="755"/>
      <c r="GJ786" s="755"/>
      <c r="GK786" s="755"/>
      <c r="GL786" s="755"/>
      <c r="GM786" s="755"/>
      <c r="GN786" s="755"/>
      <c r="GO786" s="755"/>
      <c r="GP786" s="755"/>
      <c r="GQ786" s="755"/>
      <c r="GR786" s="755"/>
      <c r="GS786" s="755"/>
      <c r="GT786" s="755"/>
      <c r="GU786" s="755"/>
      <c r="GV786" s="755"/>
      <c r="GW786" s="755"/>
      <c r="GX786" s="755"/>
      <c r="GY786" s="755"/>
      <c r="GZ786" s="755"/>
      <c r="HA786" s="755"/>
      <c r="HB786" s="755"/>
      <c r="HC786" s="755"/>
      <c r="HD786" s="755"/>
      <c r="HE786" s="755"/>
      <c r="HF786" s="755"/>
      <c r="HG786" s="755"/>
      <c r="HH786" s="755"/>
    </row>
    <row r="787" spans="1:216" s="756" customFormat="1" ht="19.5" customHeight="1" x14ac:dyDescent="0.25">
      <c r="A787" s="732">
        <v>709</v>
      </c>
      <c r="B787" s="752" t="s">
        <v>4805</v>
      </c>
      <c r="C787" s="752" t="s">
        <v>4806</v>
      </c>
      <c r="D787" s="752" t="s">
        <v>43</v>
      </c>
      <c r="E787" s="732">
        <v>2.44</v>
      </c>
      <c r="F787" s="732">
        <v>78</v>
      </c>
      <c r="G787" s="733" t="str">
        <f t="shared" si="14"/>
        <v>Khá</v>
      </c>
      <c r="H787" s="732"/>
      <c r="I787" s="755"/>
      <c r="J787" s="755"/>
      <c r="K787" s="755"/>
      <c r="L787" s="755"/>
      <c r="M787" s="755"/>
      <c r="N787" s="755"/>
      <c r="O787" s="755"/>
      <c r="P787" s="755"/>
      <c r="Q787" s="755"/>
      <c r="R787" s="755"/>
      <c r="S787" s="755"/>
      <c r="T787" s="755"/>
      <c r="U787" s="755"/>
      <c r="V787" s="755"/>
      <c r="W787" s="755"/>
      <c r="X787" s="755"/>
      <c r="Y787" s="755"/>
      <c r="Z787" s="755"/>
      <c r="AA787" s="755"/>
      <c r="AB787" s="755"/>
      <c r="AC787" s="755"/>
      <c r="AD787" s="755"/>
      <c r="AE787" s="755"/>
      <c r="AF787" s="755"/>
      <c r="AG787" s="755"/>
      <c r="AH787" s="755"/>
      <c r="AI787" s="755"/>
      <c r="AJ787" s="755"/>
      <c r="AK787" s="755"/>
      <c r="AL787" s="755"/>
      <c r="AM787" s="755"/>
      <c r="AN787" s="755"/>
      <c r="AO787" s="755"/>
      <c r="AP787" s="755"/>
      <c r="AQ787" s="755"/>
      <c r="AR787" s="755"/>
      <c r="AS787" s="755"/>
      <c r="AT787" s="755"/>
      <c r="AU787" s="755"/>
      <c r="AV787" s="755"/>
      <c r="AW787" s="755"/>
      <c r="AX787" s="755"/>
      <c r="AY787" s="755"/>
      <c r="AZ787" s="755"/>
      <c r="BA787" s="755"/>
      <c r="BB787" s="755"/>
      <c r="BC787" s="755"/>
      <c r="BD787" s="755"/>
      <c r="BE787" s="755"/>
      <c r="BF787" s="755"/>
      <c r="BG787" s="755"/>
      <c r="BH787" s="755"/>
      <c r="BI787" s="755"/>
      <c r="BJ787" s="755"/>
      <c r="BK787" s="755"/>
      <c r="BL787" s="755"/>
      <c r="BM787" s="755"/>
      <c r="BN787" s="755"/>
      <c r="BO787" s="755"/>
      <c r="BP787" s="755"/>
      <c r="BQ787" s="755"/>
      <c r="BR787" s="755"/>
      <c r="BS787" s="755"/>
      <c r="BT787" s="755"/>
      <c r="BU787" s="755"/>
      <c r="BV787" s="755"/>
      <c r="BW787" s="755"/>
      <c r="BX787" s="755"/>
      <c r="BY787" s="755"/>
      <c r="BZ787" s="755"/>
      <c r="CA787" s="755"/>
      <c r="CB787" s="755"/>
      <c r="CC787" s="755"/>
      <c r="CD787" s="755"/>
      <c r="CE787" s="755"/>
      <c r="CF787" s="755"/>
      <c r="CG787" s="755"/>
      <c r="CH787" s="755"/>
      <c r="CI787" s="755"/>
      <c r="CJ787" s="755"/>
      <c r="CK787" s="755"/>
      <c r="CL787" s="755"/>
      <c r="CM787" s="755"/>
      <c r="CN787" s="755"/>
      <c r="CO787" s="755"/>
      <c r="CP787" s="755"/>
      <c r="CQ787" s="755"/>
      <c r="CR787" s="755"/>
      <c r="CS787" s="755"/>
      <c r="CT787" s="755"/>
      <c r="CU787" s="755"/>
      <c r="CV787" s="755"/>
      <c r="CW787" s="755"/>
      <c r="CX787" s="755"/>
      <c r="CY787" s="755"/>
      <c r="CZ787" s="755"/>
      <c r="DA787" s="755"/>
      <c r="DB787" s="755"/>
      <c r="DC787" s="755"/>
      <c r="DD787" s="755"/>
      <c r="DE787" s="755"/>
      <c r="DF787" s="755"/>
      <c r="DG787" s="755"/>
      <c r="DH787" s="755"/>
      <c r="DI787" s="755"/>
      <c r="DJ787" s="755"/>
      <c r="DK787" s="755"/>
      <c r="DL787" s="755"/>
      <c r="DM787" s="755"/>
      <c r="DN787" s="755"/>
      <c r="DO787" s="755"/>
      <c r="DP787" s="755"/>
      <c r="DQ787" s="755"/>
      <c r="DR787" s="755"/>
      <c r="DS787" s="755"/>
      <c r="DT787" s="755"/>
      <c r="DU787" s="755"/>
      <c r="DV787" s="755"/>
      <c r="DW787" s="755"/>
      <c r="DX787" s="755"/>
      <c r="DY787" s="755"/>
      <c r="DZ787" s="755"/>
      <c r="EA787" s="755"/>
      <c r="EB787" s="755"/>
      <c r="EC787" s="755"/>
      <c r="ED787" s="755"/>
      <c r="EE787" s="755"/>
      <c r="EF787" s="755"/>
      <c r="EG787" s="755"/>
      <c r="EH787" s="755"/>
      <c r="EI787" s="755"/>
      <c r="EJ787" s="755"/>
      <c r="EK787" s="755"/>
      <c r="EL787" s="755"/>
      <c r="EM787" s="755"/>
      <c r="EN787" s="755"/>
      <c r="EO787" s="755"/>
      <c r="EP787" s="755"/>
      <c r="EQ787" s="755"/>
      <c r="ER787" s="755"/>
      <c r="ES787" s="755"/>
      <c r="ET787" s="755"/>
      <c r="EU787" s="755"/>
      <c r="EV787" s="755"/>
      <c r="EW787" s="755"/>
      <c r="EX787" s="755"/>
      <c r="EY787" s="755"/>
      <c r="EZ787" s="755"/>
      <c r="FA787" s="755"/>
      <c r="FB787" s="755"/>
      <c r="FC787" s="755"/>
      <c r="FD787" s="755"/>
      <c r="FE787" s="755"/>
      <c r="FF787" s="755"/>
      <c r="FG787" s="755"/>
      <c r="FH787" s="755"/>
      <c r="FI787" s="755"/>
      <c r="FJ787" s="755"/>
      <c r="FK787" s="755"/>
      <c r="FL787" s="755"/>
      <c r="FM787" s="755"/>
      <c r="FN787" s="755"/>
      <c r="FO787" s="755"/>
      <c r="FP787" s="755"/>
      <c r="FQ787" s="755"/>
      <c r="FR787" s="755"/>
      <c r="FS787" s="755"/>
      <c r="FT787" s="755"/>
      <c r="FU787" s="755"/>
      <c r="FV787" s="755"/>
      <c r="FW787" s="755"/>
      <c r="FX787" s="755"/>
      <c r="FY787" s="755"/>
      <c r="FZ787" s="755"/>
      <c r="GA787" s="755"/>
      <c r="GB787" s="755"/>
      <c r="GC787" s="755"/>
      <c r="GD787" s="755"/>
      <c r="GE787" s="755"/>
      <c r="GF787" s="755"/>
      <c r="GG787" s="755"/>
      <c r="GH787" s="755"/>
      <c r="GI787" s="755"/>
      <c r="GJ787" s="755"/>
      <c r="GK787" s="755"/>
      <c r="GL787" s="755"/>
      <c r="GM787" s="755"/>
      <c r="GN787" s="755"/>
      <c r="GO787" s="755"/>
      <c r="GP787" s="755"/>
      <c r="GQ787" s="755"/>
      <c r="GR787" s="755"/>
      <c r="GS787" s="755"/>
      <c r="GT787" s="755"/>
      <c r="GU787" s="755"/>
      <c r="GV787" s="755"/>
      <c r="GW787" s="755"/>
      <c r="GX787" s="755"/>
      <c r="GY787" s="755"/>
      <c r="GZ787" s="755"/>
      <c r="HA787" s="755"/>
      <c r="HB787" s="755"/>
      <c r="HC787" s="755"/>
      <c r="HD787" s="755"/>
      <c r="HE787" s="755"/>
      <c r="HF787" s="755"/>
      <c r="HG787" s="755"/>
      <c r="HH787" s="755"/>
    </row>
    <row r="788" spans="1:216" s="756" customFormat="1" ht="19.5" customHeight="1" x14ac:dyDescent="0.25">
      <c r="A788" s="732">
        <v>710</v>
      </c>
      <c r="B788" s="752" t="s">
        <v>4807</v>
      </c>
      <c r="C788" s="752" t="s">
        <v>69</v>
      </c>
      <c r="D788" s="752" t="s">
        <v>43</v>
      </c>
      <c r="E788" s="732">
        <v>2.38</v>
      </c>
      <c r="F788" s="732">
        <v>83</v>
      </c>
      <c r="G788" s="733" t="str">
        <f t="shared" si="14"/>
        <v>Tốt</v>
      </c>
      <c r="H788" s="732"/>
      <c r="I788" s="755"/>
      <c r="J788" s="755"/>
      <c r="K788" s="755"/>
      <c r="L788" s="755"/>
      <c r="M788" s="755"/>
      <c r="N788" s="755"/>
      <c r="O788" s="755"/>
      <c r="P788" s="755"/>
      <c r="Q788" s="755"/>
      <c r="R788" s="755"/>
      <c r="S788" s="755"/>
      <c r="T788" s="755"/>
      <c r="U788" s="755"/>
      <c r="V788" s="755"/>
      <c r="W788" s="755"/>
      <c r="X788" s="755"/>
      <c r="Y788" s="755"/>
      <c r="Z788" s="755"/>
      <c r="AA788" s="755"/>
      <c r="AB788" s="755"/>
      <c r="AC788" s="755"/>
      <c r="AD788" s="755"/>
      <c r="AE788" s="755"/>
      <c r="AF788" s="755"/>
      <c r="AG788" s="755"/>
      <c r="AH788" s="755"/>
      <c r="AI788" s="755"/>
      <c r="AJ788" s="755"/>
      <c r="AK788" s="755"/>
      <c r="AL788" s="755"/>
      <c r="AM788" s="755"/>
      <c r="AN788" s="755"/>
      <c r="AO788" s="755"/>
      <c r="AP788" s="755"/>
      <c r="AQ788" s="755"/>
      <c r="AR788" s="755"/>
      <c r="AS788" s="755"/>
      <c r="AT788" s="755"/>
      <c r="AU788" s="755"/>
      <c r="AV788" s="755"/>
      <c r="AW788" s="755"/>
      <c r="AX788" s="755"/>
      <c r="AY788" s="755"/>
      <c r="AZ788" s="755"/>
      <c r="BA788" s="755"/>
      <c r="BB788" s="755"/>
      <c r="BC788" s="755"/>
      <c r="BD788" s="755"/>
      <c r="BE788" s="755"/>
      <c r="BF788" s="755"/>
      <c r="BG788" s="755"/>
      <c r="BH788" s="755"/>
      <c r="BI788" s="755"/>
      <c r="BJ788" s="755"/>
      <c r="BK788" s="755"/>
      <c r="BL788" s="755"/>
      <c r="BM788" s="755"/>
      <c r="BN788" s="755"/>
      <c r="BO788" s="755"/>
      <c r="BP788" s="755"/>
      <c r="BQ788" s="755"/>
      <c r="BR788" s="755"/>
      <c r="BS788" s="755"/>
      <c r="BT788" s="755"/>
      <c r="BU788" s="755"/>
      <c r="BV788" s="755"/>
      <c r="BW788" s="755"/>
      <c r="BX788" s="755"/>
      <c r="BY788" s="755"/>
      <c r="BZ788" s="755"/>
      <c r="CA788" s="755"/>
      <c r="CB788" s="755"/>
      <c r="CC788" s="755"/>
      <c r="CD788" s="755"/>
      <c r="CE788" s="755"/>
      <c r="CF788" s="755"/>
      <c r="CG788" s="755"/>
      <c r="CH788" s="755"/>
      <c r="CI788" s="755"/>
      <c r="CJ788" s="755"/>
      <c r="CK788" s="755"/>
      <c r="CL788" s="755"/>
      <c r="CM788" s="755"/>
      <c r="CN788" s="755"/>
      <c r="CO788" s="755"/>
      <c r="CP788" s="755"/>
      <c r="CQ788" s="755"/>
      <c r="CR788" s="755"/>
      <c r="CS788" s="755"/>
      <c r="CT788" s="755"/>
      <c r="CU788" s="755"/>
      <c r="CV788" s="755"/>
      <c r="CW788" s="755"/>
      <c r="CX788" s="755"/>
      <c r="CY788" s="755"/>
      <c r="CZ788" s="755"/>
      <c r="DA788" s="755"/>
      <c r="DB788" s="755"/>
      <c r="DC788" s="755"/>
      <c r="DD788" s="755"/>
      <c r="DE788" s="755"/>
      <c r="DF788" s="755"/>
      <c r="DG788" s="755"/>
      <c r="DH788" s="755"/>
      <c r="DI788" s="755"/>
      <c r="DJ788" s="755"/>
      <c r="DK788" s="755"/>
      <c r="DL788" s="755"/>
      <c r="DM788" s="755"/>
      <c r="DN788" s="755"/>
      <c r="DO788" s="755"/>
      <c r="DP788" s="755"/>
      <c r="DQ788" s="755"/>
      <c r="DR788" s="755"/>
      <c r="DS788" s="755"/>
      <c r="DT788" s="755"/>
      <c r="DU788" s="755"/>
      <c r="DV788" s="755"/>
      <c r="DW788" s="755"/>
      <c r="DX788" s="755"/>
      <c r="DY788" s="755"/>
      <c r="DZ788" s="755"/>
      <c r="EA788" s="755"/>
      <c r="EB788" s="755"/>
      <c r="EC788" s="755"/>
      <c r="ED788" s="755"/>
      <c r="EE788" s="755"/>
      <c r="EF788" s="755"/>
      <c r="EG788" s="755"/>
      <c r="EH788" s="755"/>
      <c r="EI788" s="755"/>
      <c r="EJ788" s="755"/>
      <c r="EK788" s="755"/>
      <c r="EL788" s="755"/>
      <c r="EM788" s="755"/>
      <c r="EN788" s="755"/>
      <c r="EO788" s="755"/>
      <c r="EP788" s="755"/>
      <c r="EQ788" s="755"/>
      <c r="ER788" s="755"/>
      <c r="ES788" s="755"/>
      <c r="ET788" s="755"/>
      <c r="EU788" s="755"/>
      <c r="EV788" s="755"/>
      <c r="EW788" s="755"/>
      <c r="EX788" s="755"/>
      <c r="EY788" s="755"/>
      <c r="EZ788" s="755"/>
      <c r="FA788" s="755"/>
      <c r="FB788" s="755"/>
      <c r="FC788" s="755"/>
      <c r="FD788" s="755"/>
      <c r="FE788" s="755"/>
      <c r="FF788" s="755"/>
      <c r="FG788" s="755"/>
      <c r="FH788" s="755"/>
      <c r="FI788" s="755"/>
      <c r="FJ788" s="755"/>
      <c r="FK788" s="755"/>
      <c r="FL788" s="755"/>
      <c r="FM788" s="755"/>
      <c r="FN788" s="755"/>
      <c r="FO788" s="755"/>
      <c r="FP788" s="755"/>
      <c r="FQ788" s="755"/>
      <c r="FR788" s="755"/>
      <c r="FS788" s="755"/>
      <c r="FT788" s="755"/>
      <c r="FU788" s="755"/>
      <c r="FV788" s="755"/>
      <c r="FW788" s="755"/>
      <c r="FX788" s="755"/>
      <c r="FY788" s="755"/>
      <c r="FZ788" s="755"/>
      <c r="GA788" s="755"/>
      <c r="GB788" s="755"/>
      <c r="GC788" s="755"/>
      <c r="GD788" s="755"/>
      <c r="GE788" s="755"/>
      <c r="GF788" s="755"/>
      <c r="GG788" s="755"/>
      <c r="GH788" s="755"/>
      <c r="GI788" s="755"/>
      <c r="GJ788" s="755"/>
      <c r="GK788" s="755"/>
      <c r="GL788" s="755"/>
      <c r="GM788" s="755"/>
      <c r="GN788" s="755"/>
      <c r="GO788" s="755"/>
      <c r="GP788" s="755"/>
      <c r="GQ788" s="755"/>
      <c r="GR788" s="755"/>
      <c r="GS788" s="755"/>
      <c r="GT788" s="755"/>
      <c r="GU788" s="755"/>
      <c r="GV788" s="755"/>
      <c r="GW788" s="755"/>
      <c r="GX788" s="755"/>
      <c r="GY788" s="755"/>
      <c r="GZ788" s="755"/>
      <c r="HA788" s="755"/>
      <c r="HB788" s="755"/>
      <c r="HC788" s="755"/>
      <c r="HD788" s="755"/>
      <c r="HE788" s="755"/>
      <c r="HF788" s="755"/>
      <c r="HG788" s="755"/>
      <c r="HH788" s="755"/>
    </row>
    <row r="789" spans="1:216" s="756" customFormat="1" ht="19.5" customHeight="1" x14ac:dyDescent="0.25">
      <c r="A789" s="732">
        <v>711</v>
      </c>
      <c r="B789" s="752" t="s">
        <v>4808</v>
      </c>
      <c r="C789" s="752" t="s">
        <v>4809</v>
      </c>
      <c r="D789" s="752" t="s">
        <v>4810</v>
      </c>
      <c r="E789" s="732">
        <v>1.75</v>
      </c>
      <c r="F789" s="732">
        <v>72</v>
      </c>
      <c r="G789" s="733" t="str">
        <f t="shared" si="14"/>
        <v>Khá</v>
      </c>
      <c r="H789" s="732"/>
      <c r="I789" s="755"/>
      <c r="J789" s="755"/>
      <c r="K789" s="755"/>
      <c r="L789" s="755"/>
      <c r="M789" s="755"/>
      <c r="N789" s="755"/>
      <c r="O789" s="755"/>
      <c r="P789" s="755"/>
      <c r="Q789" s="755"/>
      <c r="R789" s="755"/>
      <c r="S789" s="755"/>
      <c r="T789" s="755"/>
      <c r="U789" s="755"/>
      <c r="V789" s="755"/>
      <c r="W789" s="755"/>
      <c r="X789" s="755"/>
      <c r="Y789" s="755"/>
      <c r="Z789" s="755"/>
      <c r="AA789" s="755"/>
      <c r="AB789" s="755"/>
      <c r="AC789" s="755"/>
      <c r="AD789" s="755"/>
      <c r="AE789" s="755"/>
      <c r="AF789" s="755"/>
      <c r="AG789" s="755"/>
      <c r="AH789" s="755"/>
      <c r="AI789" s="755"/>
      <c r="AJ789" s="755"/>
      <c r="AK789" s="755"/>
      <c r="AL789" s="755"/>
      <c r="AM789" s="755"/>
      <c r="AN789" s="755"/>
      <c r="AO789" s="755"/>
      <c r="AP789" s="755"/>
      <c r="AQ789" s="755"/>
      <c r="AR789" s="755"/>
      <c r="AS789" s="755"/>
      <c r="AT789" s="755"/>
      <c r="AU789" s="755"/>
      <c r="AV789" s="755"/>
      <c r="AW789" s="755"/>
      <c r="AX789" s="755"/>
      <c r="AY789" s="755"/>
      <c r="AZ789" s="755"/>
      <c r="BA789" s="755"/>
      <c r="BB789" s="755"/>
      <c r="BC789" s="755"/>
      <c r="BD789" s="755"/>
      <c r="BE789" s="755"/>
      <c r="BF789" s="755"/>
      <c r="BG789" s="755"/>
      <c r="BH789" s="755"/>
      <c r="BI789" s="755"/>
      <c r="BJ789" s="755"/>
      <c r="BK789" s="755"/>
      <c r="BL789" s="755"/>
      <c r="BM789" s="755"/>
      <c r="BN789" s="755"/>
      <c r="BO789" s="755"/>
      <c r="BP789" s="755"/>
      <c r="BQ789" s="755"/>
      <c r="BR789" s="755"/>
      <c r="BS789" s="755"/>
      <c r="BT789" s="755"/>
      <c r="BU789" s="755"/>
      <c r="BV789" s="755"/>
      <c r="BW789" s="755"/>
      <c r="BX789" s="755"/>
      <c r="BY789" s="755"/>
      <c r="BZ789" s="755"/>
      <c r="CA789" s="755"/>
      <c r="CB789" s="755"/>
      <c r="CC789" s="755"/>
      <c r="CD789" s="755"/>
      <c r="CE789" s="755"/>
      <c r="CF789" s="755"/>
      <c r="CG789" s="755"/>
      <c r="CH789" s="755"/>
      <c r="CI789" s="755"/>
      <c r="CJ789" s="755"/>
      <c r="CK789" s="755"/>
      <c r="CL789" s="755"/>
      <c r="CM789" s="755"/>
      <c r="CN789" s="755"/>
      <c r="CO789" s="755"/>
      <c r="CP789" s="755"/>
      <c r="CQ789" s="755"/>
      <c r="CR789" s="755"/>
      <c r="CS789" s="755"/>
      <c r="CT789" s="755"/>
      <c r="CU789" s="755"/>
      <c r="CV789" s="755"/>
      <c r="CW789" s="755"/>
      <c r="CX789" s="755"/>
      <c r="CY789" s="755"/>
      <c r="CZ789" s="755"/>
      <c r="DA789" s="755"/>
      <c r="DB789" s="755"/>
      <c r="DC789" s="755"/>
      <c r="DD789" s="755"/>
      <c r="DE789" s="755"/>
      <c r="DF789" s="755"/>
      <c r="DG789" s="755"/>
      <c r="DH789" s="755"/>
      <c r="DI789" s="755"/>
      <c r="DJ789" s="755"/>
      <c r="DK789" s="755"/>
      <c r="DL789" s="755"/>
      <c r="DM789" s="755"/>
      <c r="DN789" s="755"/>
      <c r="DO789" s="755"/>
      <c r="DP789" s="755"/>
      <c r="DQ789" s="755"/>
      <c r="DR789" s="755"/>
      <c r="DS789" s="755"/>
      <c r="DT789" s="755"/>
      <c r="DU789" s="755"/>
      <c r="DV789" s="755"/>
      <c r="DW789" s="755"/>
      <c r="DX789" s="755"/>
      <c r="DY789" s="755"/>
      <c r="DZ789" s="755"/>
      <c r="EA789" s="755"/>
      <c r="EB789" s="755"/>
      <c r="EC789" s="755"/>
      <c r="ED789" s="755"/>
      <c r="EE789" s="755"/>
      <c r="EF789" s="755"/>
      <c r="EG789" s="755"/>
      <c r="EH789" s="755"/>
      <c r="EI789" s="755"/>
      <c r="EJ789" s="755"/>
      <c r="EK789" s="755"/>
      <c r="EL789" s="755"/>
      <c r="EM789" s="755"/>
      <c r="EN789" s="755"/>
      <c r="EO789" s="755"/>
      <c r="EP789" s="755"/>
      <c r="EQ789" s="755"/>
      <c r="ER789" s="755"/>
      <c r="ES789" s="755"/>
      <c r="ET789" s="755"/>
      <c r="EU789" s="755"/>
      <c r="EV789" s="755"/>
      <c r="EW789" s="755"/>
      <c r="EX789" s="755"/>
      <c r="EY789" s="755"/>
      <c r="EZ789" s="755"/>
      <c r="FA789" s="755"/>
      <c r="FB789" s="755"/>
      <c r="FC789" s="755"/>
      <c r="FD789" s="755"/>
      <c r="FE789" s="755"/>
      <c r="FF789" s="755"/>
      <c r="FG789" s="755"/>
      <c r="FH789" s="755"/>
      <c r="FI789" s="755"/>
      <c r="FJ789" s="755"/>
      <c r="FK789" s="755"/>
      <c r="FL789" s="755"/>
      <c r="FM789" s="755"/>
      <c r="FN789" s="755"/>
      <c r="FO789" s="755"/>
      <c r="FP789" s="755"/>
      <c r="FQ789" s="755"/>
      <c r="FR789" s="755"/>
      <c r="FS789" s="755"/>
      <c r="FT789" s="755"/>
      <c r="FU789" s="755"/>
      <c r="FV789" s="755"/>
      <c r="FW789" s="755"/>
      <c r="FX789" s="755"/>
      <c r="FY789" s="755"/>
      <c r="FZ789" s="755"/>
      <c r="GA789" s="755"/>
      <c r="GB789" s="755"/>
      <c r="GC789" s="755"/>
      <c r="GD789" s="755"/>
      <c r="GE789" s="755"/>
      <c r="GF789" s="755"/>
      <c r="GG789" s="755"/>
      <c r="GH789" s="755"/>
      <c r="GI789" s="755"/>
      <c r="GJ789" s="755"/>
      <c r="GK789" s="755"/>
      <c r="GL789" s="755"/>
      <c r="GM789" s="755"/>
      <c r="GN789" s="755"/>
      <c r="GO789" s="755"/>
      <c r="GP789" s="755"/>
      <c r="GQ789" s="755"/>
      <c r="GR789" s="755"/>
      <c r="GS789" s="755"/>
      <c r="GT789" s="755"/>
      <c r="GU789" s="755"/>
      <c r="GV789" s="755"/>
      <c r="GW789" s="755"/>
      <c r="GX789" s="755"/>
      <c r="GY789" s="755"/>
      <c r="GZ789" s="755"/>
      <c r="HA789" s="755"/>
      <c r="HB789" s="755"/>
      <c r="HC789" s="755"/>
      <c r="HD789" s="755"/>
      <c r="HE789" s="755"/>
      <c r="HF789" s="755"/>
      <c r="HG789" s="755"/>
      <c r="HH789" s="755"/>
    </row>
    <row r="790" spans="1:216" s="756" customFormat="1" ht="19.5" customHeight="1" x14ac:dyDescent="0.25">
      <c r="A790" s="732">
        <v>712</v>
      </c>
      <c r="B790" s="752" t="s">
        <v>4811</v>
      </c>
      <c r="C790" s="752" t="s">
        <v>52</v>
      </c>
      <c r="D790" s="752" t="s">
        <v>15</v>
      </c>
      <c r="E790" s="732">
        <v>1.56</v>
      </c>
      <c r="F790" s="732">
        <v>78</v>
      </c>
      <c r="G790" s="733" t="str">
        <f t="shared" si="14"/>
        <v>Khá</v>
      </c>
      <c r="H790" s="732"/>
      <c r="I790" s="755"/>
      <c r="J790" s="755"/>
      <c r="K790" s="755"/>
      <c r="L790" s="755"/>
      <c r="M790" s="755"/>
      <c r="N790" s="755"/>
      <c r="O790" s="755"/>
      <c r="P790" s="755"/>
      <c r="Q790" s="755"/>
      <c r="R790" s="755"/>
      <c r="S790" s="755"/>
      <c r="T790" s="755"/>
      <c r="U790" s="755"/>
      <c r="V790" s="755"/>
      <c r="W790" s="755"/>
      <c r="X790" s="755"/>
      <c r="Y790" s="755"/>
      <c r="Z790" s="755"/>
      <c r="AA790" s="755"/>
      <c r="AB790" s="755"/>
      <c r="AC790" s="755"/>
      <c r="AD790" s="755"/>
      <c r="AE790" s="755"/>
      <c r="AF790" s="755"/>
      <c r="AG790" s="755"/>
      <c r="AH790" s="755"/>
      <c r="AI790" s="755"/>
      <c r="AJ790" s="755"/>
      <c r="AK790" s="755"/>
      <c r="AL790" s="755"/>
      <c r="AM790" s="755"/>
      <c r="AN790" s="755"/>
      <c r="AO790" s="755"/>
      <c r="AP790" s="755"/>
      <c r="AQ790" s="755"/>
      <c r="AR790" s="755"/>
      <c r="AS790" s="755"/>
      <c r="AT790" s="755"/>
      <c r="AU790" s="755"/>
      <c r="AV790" s="755"/>
      <c r="AW790" s="755"/>
      <c r="AX790" s="755"/>
      <c r="AY790" s="755"/>
      <c r="AZ790" s="755"/>
      <c r="BA790" s="755"/>
      <c r="BB790" s="755"/>
      <c r="BC790" s="755"/>
      <c r="BD790" s="755"/>
      <c r="BE790" s="755"/>
      <c r="BF790" s="755"/>
      <c r="BG790" s="755"/>
      <c r="BH790" s="755"/>
      <c r="BI790" s="755"/>
      <c r="BJ790" s="755"/>
      <c r="BK790" s="755"/>
      <c r="BL790" s="755"/>
      <c r="BM790" s="755"/>
      <c r="BN790" s="755"/>
      <c r="BO790" s="755"/>
      <c r="BP790" s="755"/>
      <c r="BQ790" s="755"/>
      <c r="BR790" s="755"/>
      <c r="BS790" s="755"/>
      <c r="BT790" s="755"/>
      <c r="BU790" s="755"/>
      <c r="BV790" s="755"/>
      <c r="BW790" s="755"/>
      <c r="BX790" s="755"/>
      <c r="BY790" s="755"/>
      <c r="BZ790" s="755"/>
      <c r="CA790" s="755"/>
      <c r="CB790" s="755"/>
      <c r="CC790" s="755"/>
      <c r="CD790" s="755"/>
      <c r="CE790" s="755"/>
      <c r="CF790" s="755"/>
      <c r="CG790" s="755"/>
      <c r="CH790" s="755"/>
      <c r="CI790" s="755"/>
      <c r="CJ790" s="755"/>
      <c r="CK790" s="755"/>
      <c r="CL790" s="755"/>
      <c r="CM790" s="755"/>
      <c r="CN790" s="755"/>
      <c r="CO790" s="755"/>
      <c r="CP790" s="755"/>
      <c r="CQ790" s="755"/>
      <c r="CR790" s="755"/>
      <c r="CS790" s="755"/>
      <c r="CT790" s="755"/>
      <c r="CU790" s="755"/>
      <c r="CV790" s="755"/>
      <c r="CW790" s="755"/>
      <c r="CX790" s="755"/>
      <c r="CY790" s="755"/>
      <c r="CZ790" s="755"/>
      <c r="DA790" s="755"/>
      <c r="DB790" s="755"/>
      <c r="DC790" s="755"/>
      <c r="DD790" s="755"/>
      <c r="DE790" s="755"/>
      <c r="DF790" s="755"/>
      <c r="DG790" s="755"/>
      <c r="DH790" s="755"/>
      <c r="DI790" s="755"/>
      <c r="DJ790" s="755"/>
      <c r="DK790" s="755"/>
      <c r="DL790" s="755"/>
      <c r="DM790" s="755"/>
      <c r="DN790" s="755"/>
      <c r="DO790" s="755"/>
      <c r="DP790" s="755"/>
      <c r="DQ790" s="755"/>
      <c r="DR790" s="755"/>
      <c r="DS790" s="755"/>
      <c r="DT790" s="755"/>
      <c r="DU790" s="755"/>
      <c r="DV790" s="755"/>
      <c r="DW790" s="755"/>
      <c r="DX790" s="755"/>
      <c r="DY790" s="755"/>
      <c r="DZ790" s="755"/>
      <c r="EA790" s="755"/>
      <c r="EB790" s="755"/>
      <c r="EC790" s="755"/>
      <c r="ED790" s="755"/>
      <c r="EE790" s="755"/>
      <c r="EF790" s="755"/>
      <c r="EG790" s="755"/>
      <c r="EH790" s="755"/>
      <c r="EI790" s="755"/>
      <c r="EJ790" s="755"/>
      <c r="EK790" s="755"/>
      <c r="EL790" s="755"/>
      <c r="EM790" s="755"/>
      <c r="EN790" s="755"/>
      <c r="EO790" s="755"/>
      <c r="EP790" s="755"/>
      <c r="EQ790" s="755"/>
      <c r="ER790" s="755"/>
      <c r="ES790" s="755"/>
      <c r="ET790" s="755"/>
      <c r="EU790" s="755"/>
      <c r="EV790" s="755"/>
      <c r="EW790" s="755"/>
      <c r="EX790" s="755"/>
      <c r="EY790" s="755"/>
      <c r="EZ790" s="755"/>
      <c r="FA790" s="755"/>
      <c r="FB790" s="755"/>
      <c r="FC790" s="755"/>
      <c r="FD790" s="755"/>
      <c r="FE790" s="755"/>
      <c r="FF790" s="755"/>
      <c r="FG790" s="755"/>
      <c r="FH790" s="755"/>
      <c r="FI790" s="755"/>
      <c r="FJ790" s="755"/>
      <c r="FK790" s="755"/>
      <c r="FL790" s="755"/>
      <c r="FM790" s="755"/>
      <c r="FN790" s="755"/>
      <c r="FO790" s="755"/>
      <c r="FP790" s="755"/>
      <c r="FQ790" s="755"/>
      <c r="FR790" s="755"/>
      <c r="FS790" s="755"/>
      <c r="FT790" s="755"/>
      <c r="FU790" s="755"/>
      <c r="FV790" s="755"/>
      <c r="FW790" s="755"/>
      <c r="FX790" s="755"/>
      <c r="FY790" s="755"/>
      <c r="FZ790" s="755"/>
      <c r="GA790" s="755"/>
      <c r="GB790" s="755"/>
      <c r="GC790" s="755"/>
      <c r="GD790" s="755"/>
      <c r="GE790" s="755"/>
      <c r="GF790" s="755"/>
      <c r="GG790" s="755"/>
      <c r="GH790" s="755"/>
      <c r="GI790" s="755"/>
      <c r="GJ790" s="755"/>
      <c r="GK790" s="755"/>
      <c r="GL790" s="755"/>
      <c r="GM790" s="755"/>
      <c r="GN790" s="755"/>
      <c r="GO790" s="755"/>
      <c r="GP790" s="755"/>
      <c r="GQ790" s="755"/>
      <c r="GR790" s="755"/>
      <c r="GS790" s="755"/>
      <c r="GT790" s="755"/>
      <c r="GU790" s="755"/>
      <c r="GV790" s="755"/>
      <c r="GW790" s="755"/>
      <c r="GX790" s="755"/>
      <c r="GY790" s="755"/>
      <c r="GZ790" s="755"/>
      <c r="HA790" s="755"/>
      <c r="HB790" s="755"/>
      <c r="HC790" s="755"/>
      <c r="HD790" s="755"/>
      <c r="HE790" s="755"/>
      <c r="HF790" s="755"/>
      <c r="HG790" s="755"/>
      <c r="HH790" s="755"/>
    </row>
    <row r="791" spans="1:216" s="756" customFormat="1" ht="19.5" customHeight="1" x14ac:dyDescent="0.25">
      <c r="A791" s="732">
        <v>713</v>
      </c>
      <c r="B791" s="752" t="s">
        <v>4812</v>
      </c>
      <c r="C791" s="752" t="s">
        <v>4813</v>
      </c>
      <c r="D791" s="752" t="s">
        <v>82</v>
      </c>
      <c r="E791" s="732">
        <v>2.06</v>
      </c>
      <c r="F791" s="732">
        <v>80</v>
      </c>
      <c r="G791" s="733" t="str">
        <f t="shared" si="14"/>
        <v>Tốt</v>
      </c>
      <c r="H791" s="732"/>
      <c r="I791" s="755"/>
      <c r="J791" s="755"/>
      <c r="K791" s="755"/>
      <c r="L791" s="755"/>
      <c r="M791" s="755"/>
      <c r="N791" s="755"/>
      <c r="O791" s="755"/>
      <c r="P791" s="755"/>
      <c r="Q791" s="755"/>
      <c r="R791" s="755"/>
      <c r="S791" s="755"/>
      <c r="T791" s="755"/>
      <c r="U791" s="755"/>
      <c r="V791" s="755"/>
      <c r="W791" s="755"/>
      <c r="X791" s="755"/>
      <c r="Y791" s="755"/>
      <c r="Z791" s="755"/>
      <c r="AA791" s="755"/>
      <c r="AB791" s="755"/>
      <c r="AC791" s="755"/>
      <c r="AD791" s="755"/>
      <c r="AE791" s="755"/>
      <c r="AF791" s="755"/>
      <c r="AG791" s="755"/>
      <c r="AH791" s="755"/>
      <c r="AI791" s="755"/>
      <c r="AJ791" s="755"/>
      <c r="AK791" s="755"/>
      <c r="AL791" s="755"/>
      <c r="AM791" s="755"/>
      <c r="AN791" s="755"/>
      <c r="AO791" s="755"/>
      <c r="AP791" s="755"/>
      <c r="AQ791" s="755"/>
      <c r="AR791" s="755"/>
      <c r="AS791" s="755"/>
      <c r="AT791" s="755"/>
      <c r="AU791" s="755"/>
      <c r="AV791" s="755"/>
      <c r="AW791" s="755"/>
      <c r="AX791" s="755"/>
      <c r="AY791" s="755"/>
      <c r="AZ791" s="755"/>
      <c r="BA791" s="755"/>
      <c r="BB791" s="755"/>
      <c r="BC791" s="755"/>
      <c r="BD791" s="755"/>
      <c r="BE791" s="755"/>
      <c r="BF791" s="755"/>
      <c r="BG791" s="755"/>
      <c r="BH791" s="755"/>
      <c r="BI791" s="755"/>
      <c r="BJ791" s="755"/>
      <c r="BK791" s="755"/>
      <c r="BL791" s="755"/>
      <c r="BM791" s="755"/>
      <c r="BN791" s="755"/>
      <c r="BO791" s="755"/>
      <c r="BP791" s="755"/>
      <c r="BQ791" s="755"/>
      <c r="BR791" s="755"/>
      <c r="BS791" s="755"/>
      <c r="BT791" s="755"/>
      <c r="BU791" s="755"/>
      <c r="BV791" s="755"/>
      <c r="BW791" s="755"/>
      <c r="BX791" s="755"/>
      <c r="BY791" s="755"/>
      <c r="BZ791" s="755"/>
      <c r="CA791" s="755"/>
      <c r="CB791" s="755"/>
      <c r="CC791" s="755"/>
      <c r="CD791" s="755"/>
      <c r="CE791" s="755"/>
      <c r="CF791" s="755"/>
      <c r="CG791" s="755"/>
      <c r="CH791" s="755"/>
      <c r="CI791" s="755"/>
      <c r="CJ791" s="755"/>
      <c r="CK791" s="755"/>
      <c r="CL791" s="755"/>
      <c r="CM791" s="755"/>
      <c r="CN791" s="755"/>
      <c r="CO791" s="755"/>
      <c r="CP791" s="755"/>
      <c r="CQ791" s="755"/>
      <c r="CR791" s="755"/>
      <c r="CS791" s="755"/>
      <c r="CT791" s="755"/>
      <c r="CU791" s="755"/>
      <c r="CV791" s="755"/>
      <c r="CW791" s="755"/>
      <c r="CX791" s="755"/>
      <c r="CY791" s="755"/>
      <c r="CZ791" s="755"/>
      <c r="DA791" s="755"/>
      <c r="DB791" s="755"/>
      <c r="DC791" s="755"/>
      <c r="DD791" s="755"/>
      <c r="DE791" s="755"/>
      <c r="DF791" s="755"/>
      <c r="DG791" s="755"/>
      <c r="DH791" s="755"/>
      <c r="DI791" s="755"/>
      <c r="DJ791" s="755"/>
      <c r="DK791" s="755"/>
      <c r="DL791" s="755"/>
      <c r="DM791" s="755"/>
      <c r="DN791" s="755"/>
      <c r="DO791" s="755"/>
      <c r="DP791" s="755"/>
      <c r="DQ791" s="755"/>
      <c r="DR791" s="755"/>
      <c r="DS791" s="755"/>
      <c r="DT791" s="755"/>
      <c r="DU791" s="755"/>
      <c r="DV791" s="755"/>
      <c r="DW791" s="755"/>
      <c r="DX791" s="755"/>
      <c r="DY791" s="755"/>
      <c r="DZ791" s="755"/>
      <c r="EA791" s="755"/>
      <c r="EB791" s="755"/>
      <c r="EC791" s="755"/>
      <c r="ED791" s="755"/>
      <c r="EE791" s="755"/>
      <c r="EF791" s="755"/>
      <c r="EG791" s="755"/>
      <c r="EH791" s="755"/>
      <c r="EI791" s="755"/>
      <c r="EJ791" s="755"/>
      <c r="EK791" s="755"/>
      <c r="EL791" s="755"/>
      <c r="EM791" s="755"/>
      <c r="EN791" s="755"/>
      <c r="EO791" s="755"/>
      <c r="EP791" s="755"/>
      <c r="EQ791" s="755"/>
      <c r="ER791" s="755"/>
      <c r="ES791" s="755"/>
      <c r="ET791" s="755"/>
      <c r="EU791" s="755"/>
      <c r="EV791" s="755"/>
      <c r="EW791" s="755"/>
      <c r="EX791" s="755"/>
      <c r="EY791" s="755"/>
      <c r="EZ791" s="755"/>
      <c r="FA791" s="755"/>
      <c r="FB791" s="755"/>
      <c r="FC791" s="755"/>
      <c r="FD791" s="755"/>
      <c r="FE791" s="755"/>
      <c r="FF791" s="755"/>
      <c r="FG791" s="755"/>
      <c r="FH791" s="755"/>
      <c r="FI791" s="755"/>
      <c r="FJ791" s="755"/>
      <c r="FK791" s="755"/>
      <c r="FL791" s="755"/>
      <c r="FM791" s="755"/>
      <c r="FN791" s="755"/>
      <c r="FO791" s="755"/>
      <c r="FP791" s="755"/>
      <c r="FQ791" s="755"/>
      <c r="FR791" s="755"/>
      <c r="FS791" s="755"/>
      <c r="FT791" s="755"/>
      <c r="FU791" s="755"/>
      <c r="FV791" s="755"/>
      <c r="FW791" s="755"/>
      <c r="FX791" s="755"/>
      <c r="FY791" s="755"/>
      <c r="FZ791" s="755"/>
      <c r="GA791" s="755"/>
      <c r="GB791" s="755"/>
      <c r="GC791" s="755"/>
      <c r="GD791" s="755"/>
      <c r="GE791" s="755"/>
      <c r="GF791" s="755"/>
      <c r="GG791" s="755"/>
      <c r="GH791" s="755"/>
      <c r="GI791" s="755"/>
      <c r="GJ791" s="755"/>
      <c r="GK791" s="755"/>
      <c r="GL791" s="755"/>
      <c r="GM791" s="755"/>
      <c r="GN791" s="755"/>
      <c r="GO791" s="755"/>
      <c r="GP791" s="755"/>
      <c r="GQ791" s="755"/>
      <c r="GR791" s="755"/>
      <c r="GS791" s="755"/>
      <c r="GT791" s="755"/>
      <c r="GU791" s="755"/>
      <c r="GV791" s="755"/>
      <c r="GW791" s="755"/>
      <c r="GX791" s="755"/>
      <c r="GY791" s="755"/>
      <c r="GZ791" s="755"/>
      <c r="HA791" s="755"/>
      <c r="HB791" s="755"/>
      <c r="HC791" s="755"/>
      <c r="HD791" s="755"/>
      <c r="HE791" s="755"/>
      <c r="HF791" s="755"/>
      <c r="HG791" s="755"/>
      <c r="HH791" s="755"/>
    </row>
    <row r="792" spans="1:216" s="756" customFormat="1" ht="19.5" customHeight="1" x14ac:dyDescent="0.25">
      <c r="A792" s="732">
        <v>714</v>
      </c>
      <c r="B792" s="752" t="s">
        <v>4814</v>
      </c>
      <c r="C792" s="752" t="s">
        <v>403</v>
      </c>
      <c r="D792" s="752" t="s">
        <v>125</v>
      </c>
      <c r="E792" s="732">
        <v>1.38</v>
      </c>
      <c r="F792" s="732">
        <v>78</v>
      </c>
      <c r="G792" s="733" t="str">
        <f t="shared" si="14"/>
        <v>Khá</v>
      </c>
      <c r="H792" s="739"/>
      <c r="I792" s="755"/>
      <c r="J792" s="755"/>
      <c r="K792" s="755"/>
      <c r="L792" s="755"/>
      <c r="M792" s="755"/>
      <c r="N792" s="755"/>
      <c r="O792" s="755"/>
      <c r="P792" s="755"/>
      <c r="Q792" s="755"/>
      <c r="R792" s="755"/>
      <c r="S792" s="755"/>
      <c r="T792" s="755"/>
      <c r="U792" s="755"/>
      <c r="V792" s="755"/>
      <c r="W792" s="755"/>
      <c r="X792" s="755"/>
      <c r="Y792" s="755"/>
      <c r="Z792" s="755"/>
      <c r="AA792" s="755"/>
      <c r="AB792" s="755"/>
      <c r="AC792" s="755"/>
      <c r="AD792" s="755"/>
      <c r="AE792" s="755"/>
      <c r="AF792" s="755"/>
      <c r="AG792" s="755"/>
      <c r="AH792" s="755"/>
      <c r="AI792" s="755"/>
      <c r="AJ792" s="755"/>
      <c r="AK792" s="755"/>
      <c r="AL792" s="755"/>
      <c r="AM792" s="755"/>
      <c r="AN792" s="755"/>
      <c r="AO792" s="755"/>
      <c r="AP792" s="755"/>
      <c r="AQ792" s="755"/>
      <c r="AR792" s="755"/>
      <c r="AS792" s="755"/>
      <c r="AT792" s="755"/>
      <c r="AU792" s="755"/>
      <c r="AV792" s="755"/>
      <c r="AW792" s="755"/>
      <c r="AX792" s="755"/>
      <c r="AY792" s="755"/>
      <c r="AZ792" s="755"/>
      <c r="BA792" s="755"/>
      <c r="BB792" s="755"/>
      <c r="BC792" s="755"/>
      <c r="BD792" s="755"/>
      <c r="BE792" s="755"/>
      <c r="BF792" s="755"/>
      <c r="BG792" s="755"/>
      <c r="BH792" s="755"/>
      <c r="BI792" s="755"/>
      <c r="BJ792" s="755"/>
      <c r="BK792" s="755"/>
      <c r="BL792" s="755"/>
      <c r="BM792" s="755"/>
      <c r="BN792" s="755"/>
      <c r="BO792" s="755"/>
      <c r="BP792" s="755"/>
      <c r="BQ792" s="755"/>
      <c r="BR792" s="755"/>
      <c r="BS792" s="755"/>
      <c r="BT792" s="755"/>
      <c r="BU792" s="755"/>
      <c r="BV792" s="755"/>
      <c r="BW792" s="755"/>
      <c r="BX792" s="755"/>
      <c r="BY792" s="755"/>
      <c r="BZ792" s="755"/>
      <c r="CA792" s="755"/>
      <c r="CB792" s="755"/>
      <c r="CC792" s="755"/>
      <c r="CD792" s="755"/>
      <c r="CE792" s="755"/>
      <c r="CF792" s="755"/>
      <c r="CG792" s="755"/>
      <c r="CH792" s="755"/>
      <c r="CI792" s="755"/>
      <c r="CJ792" s="755"/>
      <c r="CK792" s="755"/>
      <c r="CL792" s="755"/>
      <c r="CM792" s="755"/>
      <c r="CN792" s="755"/>
      <c r="CO792" s="755"/>
      <c r="CP792" s="755"/>
      <c r="CQ792" s="755"/>
      <c r="CR792" s="755"/>
      <c r="CS792" s="755"/>
      <c r="CT792" s="755"/>
      <c r="CU792" s="755"/>
      <c r="CV792" s="755"/>
      <c r="CW792" s="755"/>
      <c r="CX792" s="755"/>
      <c r="CY792" s="755"/>
      <c r="CZ792" s="755"/>
      <c r="DA792" s="755"/>
      <c r="DB792" s="755"/>
      <c r="DC792" s="755"/>
      <c r="DD792" s="755"/>
      <c r="DE792" s="755"/>
      <c r="DF792" s="755"/>
      <c r="DG792" s="755"/>
      <c r="DH792" s="755"/>
      <c r="DI792" s="755"/>
      <c r="DJ792" s="755"/>
      <c r="DK792" s="755"/>
      <c r="DL792" s="755"/>
      <c r="DM792" s="755"/>
      <c r="DN792" s="755"/>
      <c r="DO792" s="755"/>
      <c r="DP792" s="755"/>
      <c r="DQ792" s="755"/>
      <c r="DR792" s="755"/>
      <c r="DS792" s="755"/>
      <c r="DT792" s="755"/>
      <c r="DU792" s="755"/>
      <c r="DV792" s="755"/>
      <c r="DW792" s="755"/>
      <c r="DX792" s="755"/>
      <c r="DY792" s="755"/>
      <c r="DZ792" s="755"/>
      <c r="EA792" s="755"/>
      <c r="EB792" s="755"/>
      <c r="EC792" s="755"/>
      <c r="ED792" s="755"/>
      <c r="EE792" s="755"/>
      <c r="EF792" s="755"/>
      <c r="EG792" s="755"/>
      <c r="EH792" s="755"/>
      <c r="EI792" s="755"/>
      <c r="EJ792" s="755"/>
      <c r="EK792" s="755"/>
      <c r="EL792" s="755"/>
      <c r="EM792" s="755"/>
      <c r="EN792" s="755"/>
      <c r="EO792" s="755"/>
      <c r="EP792" s="755"/>
      <c r="EQ792" s="755"/>
      <c r="ER792" s="755"/>
      <c r="ES792" s="755"/>
      <c r="ET792" s="755"/>
      <c r="EU792" s="755"/>
      <c r="EV792" s="755"/>
      <c r="EW792" s="755"/>
      <c r="EX792" s="755"/>
      <c r="EY792" s="755"/>
      <c r="EZ792" s="755"/>
      <c r="FA792" s="755"/>
      <c r="FB792" s="755"/>
      <c r="FC792" s="755"/>
      <c r="FD792" s="755"/>
      <c r="FE792" s="755"/>
      <c r="FF792" s="755"/>
      <c r="FG792" s="755"/>
      <c r="FH792" s="755"/>
      <c r="FI792" s="755"/>
      <c r="FJ792" s="755"/>
      <c r="FK792" s="755"/>
      <c r="FL792" s="755"/>
      <c r="FM792" s="755"/>
      <c r="FN792" s="755"/>
      <c r="FO792" s="755"/>
      <c r="FP792" s="755"/>
      <c r="FQ792" s="755"/>
      <c r="FR792" s="755"/>
      <c r="FS792" s="755"/>
      <c r="FT792" s="755"/>
      <c r="FU792" s="755"/>
      <c r="FV792" s="755"/>
      <c r="FW792" s="755"/>
      <c r="FX792" s="755"/>
      <c r="FY792" s="755"/>
      <c r="FZ792" s="755"/>
      <c r="GA792" s="755"/>
      <c r="GB792" s="755"/>
      <c r="GC792" s="755"/>
      <c r="GD792" s="755"/>
      <c r="GE792" s="755"/>
      <c r="GF792" s="755"/>
      <c r="GG792" s="755"/>
      <c r="GH792" s="755"/>
      <c r="GI792" s="755"/>
      <c r="GJ792" s="755"/>
      <c r="GK792" s="755"/>
      <c r="GL792" s="755"/>
      <c r="GM792" s="755"/>
      <c r="GN792" s="755"/>
      <c r="GO792" s="755"/>
      <c r="GP792" s="755"/>
      <c r="GQ792" s="755"/>
      <c r="GR792" s="755"/>
      <c r="GS792" s="755"/>
      <c r="GT792" s="755"/>
      <c r="GU792" s="755"/>
      <c r="GV792" s="755"/>
      <c r="GW792" s="755"/>
      <c r="GX792" s="755"/>
      <c r="GY792" s="755"/>
      <c r="GZ792" s="755"/>
      <c r="HA792" s="755"/>
      <c r="HB792" s="755"/>
      <c r="HC792" s="755"/>
      <c r="HD792" s="755"/>
      <c r="HE792" s="755"/>
      <c r="HF792" s="755"/>
      <c r="HG792" s="755"/>
      <c r="HH792" s="755"/>
    </row>
    <row r="793" spans="1:216" s="756" customFormat="1" ht="19.5" customHeight="1" x14ac:dyDescent="0.25">
      <c r="A793" s="732">
        <v>715</v>
      </c>
      <c r="B793" s="752" t="s">
        <v>4815</v>
      </c>
      <c r="C793" s="752" t="s">
        <v>4816</v>
      </c>
      <c r="D793" s="752" t="s">
        <v>182</v>
      </c>
      <c r="E793" s="732">
        <v>0.88</v>
      </c>
      <c r="F793" s="732">
        <v>62</v>
      </c>
      <c r="G793" s="733" t="str">
        <f t="shared" si="14"/>
        <v>Trung bình</v>
      </c>
      <c r="H793" s="732"/>
      <c r="I793" s="755"/>
      <c r="J793" s="755"/>
      <c r="K793" s="755"/>
      <c r="L793" s="755"/>
      <c r="M793" s="755"/>
      <c r="N793" s="755"/>
      <c r="O793" s="755"/>
      <c r="P793" s="755"/>
      <c r="Q793" s="755"/>
      <c r="R793" s="755"/>
      <c r="S793" s="755"/>
      <c r="T793" s="755"/>
      <c r="U793" s="755"/>
      <c r="V793" s="755"/>
      <c r="W793" s="755"/>
      <c r="X793" s="755"/>
      <c r="Y793" s="755"/>
      <c r="Z793" s="755"/>
      <c r="AA793" s="755"/>
      <c r="AB793" s="755"/>
      <c r="AC793" s="755"/>
      <c r="AD793" s="755"/>
      <c r="AE793" s="755"/>
      <c r="AF793" s="755"/>
      <c r="AG793" s="755"/>
      <c r="AH793" s="755"/>
      <c r="AI793" s="755"/>
      <c r="AJ793" s="755"/>
      <c r="AK793" s="755"/>
      <c r="AL793" s="755"/>
      <c r="AM793" s="755"/>
      <c r="AN793" s="755"/>
      <c r="AO793" s="755"/>
      <c r="AP793" s="755"/>
      <c r="AQ793" s="755"/>
      <c r="AR793" s="755"/>
      <c r="AS793" s="755"/>
      <c r="AT793" s="755"/>
      <c r="AU793" s="755"/>
      <c r="AV793" s="755"/>
      <c r="AW793" s="755"/>
      <c r="AX793" s="755"/>
      <c r="AY793" s="755"/>
      <c r="AZ793" s="755"/>
      <c r="BA793" s="755"/>
      <c r="BB793" s="755"/>
      <c r="BC793" s="755"/>
      <c r="BD793" s="755"/>
      <c r="BE793" s="755"/>
      <c r="BF793" s="755"/>
      <c r="BG793" s="755"/>
      <c r="BH793" s="755"/>
      <c r="BI793" s="755"/>
      <c r="BJ793" s="755"/>
      <c r="BK793" s="755"/>
      <c r="BL793" s="755"/>
      <c r="BM793" s="755"/>
      <c r="BN793" s="755"/>
      <c r="BO793" s="755"/>
      <c r="BP793" s="755"/>
      <c r="BQ793" s="755"/>
      <c r="BR793" s="755"/>
      <c r="BS793" s="755"/>
      <c r="BT793" s="755"/>
      <c r="BU793" s="755"/>
      <c r="BV793" s="755"/>
      <c r="BW793" s="755"/>
      <c r="BX793" s="755"/>
      <c r="BY793" s="755"/>
      <c r="BZ793" s="755"/>
      <c r="CA793" s="755"/>
      <c r="CB793" s="755"/>
      <c r="CC793" s="755"/>
      <c r="CD793" s="755"/>
      <c r="CE793" s="755"/>
      <c r="CF793" s="755"/>
      <c r="CG793" s="755"/>
      <c r="CH793" s="755"/>
      <c r="CI793" s="755"/>
      <c r="CJ793" s="755"/>
      <c r="CK793" s="755"/>
      <c r="CL793" s="755"/>
      <c r="CM793" s="755"/>
      <c r="CN793" s="755"/>
      <c r="CO793" s="755"/>
      <c r="CP793" s="755"/>
      <c r="CQ793" s="755"/>
      <c r="CR793" s="755"/>
      <c r="CS793" s="755"/>
      <c r="CT793" s="755"/>
      <c r="CU793" s="755"/>
      <c r="CV793" s="755"/>
      <c r="CW793" s="755"/>
      <c r="CX793" s="755"/>
      <c r="CY793" s="755"/>
      <c r="CZ793" s="755"/>
      <c r="DA793" s="755"/>
      <c r="DB793" s="755"/>
      <c r="DC793" s="755"/>
      <c r="DD793" s="755"/>
      <c r="DE793" s="755"/>
      <c r="DF793" s="755"/>
      <c r="DG793" s="755"/>
      <c r="DH793" s="755"/>
      <c r="DI793" s="755"/>
      <c r="DJ793" s="755"/>
      <c r="DK793" s="755"/>
      <c r="DL793" s="755"/>
      <c r="DM793" s="755"/>
      <c r="DN793" s="755"/>
      <c r="DO793" s="755"/>
      <c r="DP793" s="755"/>
      <c r="DQ793" s="755"/>
      <c r="DR793" s="755"/>
      <c r="DS793" s="755"/>
      <c r="DT793" s="755"/>
      <c r="DU793" s="755"/>
      <c r="DV793" s="755"/>
      <c r="DW793" s="755"/>
      <c r="DX793" s="755"/>
      <c r="DY793" s="755"/>
      <c r="DZ793" s="755"/>
      <c r="EA793" s="755"/>
      <c r="EB793" s="755"/>
      <c r="EC793" s="755"/>
      <c r="ED793" s="755"/>
      <c r="EE793" s="755"/>
      <c r="EF793" s="755"/>
      <c r="EG793" s="755"/>
      <c r="EH793" s="755"/>
      <c r="EI793" s="755"/>
      <c r="EJ793" s="755"/>
      <c r="EK793" s="755"/>
      <c r="EL793" s="755"/>
      <c r="EM793" s="755"/>
      <c r="EN793" s="755"/>
      <c r="EO793" s="755"/>
      <c r="EP793" s="755"/>
      <c r="EQ793" s="755"/>
      <c r="ER793" s="755"/>
      <c r="ES793" s="755"/>
      <c r="ET793" s="755"/>
      <c r="EU793" s="755"/>
      <c r="EV793" s="755"/>
      <c r="EW793" s="755"/>
      <c r="EX793" s="755"/>
      <c r="EY793" s="755"/>
      <c r="EZ793" s="755"/>
      <c r="FA793" s="755"/>
      <c r="FB793" s="755"/>
      <c r="FC793" s="755"/>
      <c r="FD793" s="755"/>
      <c r="FE793" s="755"/>
      <c r="FF793" s="755"/>
      <c r="FG793" s="755"/>
      <c r="FH793" s="755"/>
      <c r="FI793" s="755"/>
      <c r="FJ793" s="755"/>
      <c r="FK793" s="755"/>
      <c r="FL793" s="755"/>
      <c r="FM793" s="755"/>
      <c r="FN793" s="755"/>
      <c r="FO793" s="755"/>
      <c r="FP793" s="755"/>
      <c r="FQ793" s="755"/>
      <c r="FR793" s="755"/>
      <c r="FS793" s="755"/>
      <c r="FT793" s="755"/>
      <c r="FU793" s="755"/>
      <c r="FV793" s="755"/>
      <c r="FW793" s="755"/>
      <c r="FX793" s="755"/>
      <c r="FY793" s="755"/>
      <c r="FZ793" s="755"/>
      <c r="GA793" s="755"/>
      <c r="GB793" s="755"/>
      <c r="GC793" s="755"/>
      <c r="GD793" s="755"/>
      <c r="GE793" s="755"/>
      <c r="GF793" s="755"/>
      <c r="GG793" s="755"/>
      <c r="GH793" s="755"/>
      <c r="GI793" s="755"/>
      <c r="GJ793" s="755"/>
      <c r="GK793" s="755"/>
      <c r="GL793" s="755"/>
      <c r="GM793" s="755"/>
      <c r="GN793" s="755"/>
      <c r="GO793" s="755"/>
      <c r="GP793" s="755"/>
      <c r="GQ793" s="755"/>
      <c r="GR793" s="755"/>
      <c r="GS793" s="755"/>
      <c r="GT793" s="755"/>
      <c r="GU793" s="755"/>
      <c r="GV793" s="755"/>
      <c r="GW793" s="755"/>
      <c r="GX793" s="755"/>
      <c r="GY793" s="755"/>
      <c r="GZ793" s="755"/>
      <c r="HA793" s="755"/>
      <c r="HB793" s="755"/>
      <c r="HC793" s="755"/>
      <c r="HD793" s="755"/>
      <c r="HE793" s="755"/>
      <c r="HF793" s="755"/>
      <c r="HG793" s="755"/>
      <c r="HH793" s="755"/>
    </row>
    <row r="794" spans="1:216" s="756" customFormat="1" ht="19.5" customHeight="1" x14ac:dyDescent="0.25">
      <c r="A794" s="732">
        <v>716</v>
      </c>
      <c r="B794" s="752" t="s">
        <v>4817</v>
      </c>
      <c r="C794" s="752" t="s">
        <v>18</v>
      </c>
      <c r="D794" s="752" t="s">
        <v>21</v>
      </c>
      <c r="E794" s="732">
        <v>2.56</v>
      </c>
      <c r="F794" s="732">
        <v>82</v>
      </c>
      <c r="G794" s="733" t="str">
        <f t="shared" si="14"/>
        <v>Tốt</v>
      </c>
      <c r="H794" s="732"/>
      <c r="I794" s="755"/>
      <c r="J794" s="755"/>
      <c r="K794" s="755"/>
      <c r="L794" s="755"/>
      <c r="M794" s="755"/>
      <c r="N794" s="755"/>
      <c r="O794" s="755"/>
      <c r="P794" s="755"/>
      <c r="Q794" s="755"/>
      <c r="R794" s="755"/>
      <c r="S794" s="755"/>
      <c r="T794" s="755"/>
      <c r="U794" s="755"/>
      <c r="V794" s="755"/>
      <c r="W794" s="755"/>
      <c r="X794" s="755"/>
      <c r="Y794" s="755"/>
      <c r="Z794" s="755"/>
      <c r="AA794" s="755"/>
      <c r="AB794" s="755"/>
      <c r="AC794" s="755"/>
      <c r="AD794" s="755"/>
      <c r="AE794" s="755"/>
      <c r="AF794" s="755"/>
      <c r="AG794" s="755"/>
      <c r="AH794" s="755"/>
      <c r="AI794" s="755"/>
      <c r="AJ794" s="755"/>
      <c r="AK794" s="755"/>
      <c r="AL794" s="755"/>
      <c r="AM794" s="755"/>
      <c r="AN794" s="755"/>
      <c r="AO794" s="755"/>
      <c r="AP794" s="755"/>
      <c r="AQ794" s="755"/>
      <c r="AR794" s="755"/>
      <c r="AS794" s="755"/>
      <c r="AT794" s="755"/>
      <c r="AU794" s="755"/>
      <c r="AV794" s="755"/>
      <c r="AW794" s="755"/>
      <c r="AX794" s="755"/>
      <c r="AY794" s="755"/>
      <c r="AZ794" s="755"/>
      <c r="BA794" s="755"/>
      <c r="BB794" s="755"/>
      <c r="BC794" s="755"/>
      <c r="BD794" s="755"/>
      <c r="BE794" s="755"/>
      <c r="BF794" s="755"/>
      <c r="BG794" s="755"/>
      <c r="BH794" s="755"/>
      <c r="BI794" s="755"/>
      <c r="BJ794" s="755"/>
      <c r="BK794" s="755"/>
      <c r="BL794" s="755"/>
      <c r="BM794" s="755"/>
      <c r="BN794" s="755"/>
      <c r="BO794" s="755"/>
      <c r="BP794" s="755"/>
      <c r="BQ794" s="755"/>
      <c r="BR794" s="755"/>
      <c r="BS794" s="755"/>
      <c r="BT794" s="755"/>
      <c r="BU794" s="755"/>
      <c r="BV794" s="755"/>
      <c r="BW794" s="755"/>
      <c r="BX794" s="755"/>
      <c r="BY794" s="755"/>
      <c r="BZ794" s="755"/>
      <c r="CA794" s="755"/>
      <c r="CB794" s="755"/>
      <c r="CC794" s="755"/>
      <c r="CD794" s="755"/>
      <c r="CE794" s="755"/>
      <c r="CF794" s="755"/>
      <c r="CG794" s="755"/>
      <c r="CH794" s="755"/>
      <c r="CI794" s="755"/>
      <c r="CJ794" s="755"/>
      <c r="CK794" s="755"/>
      <c r="CL794" s="755"/>
      <c r="CM794" s="755"/>
      <c r="CN794" s="755"/>
      <c r="CO794" s="755"/>
      <c r="CP794" s="755"/>
      <c r="CQ794" s="755"/>
      <c r="CR794" s="755"/>
      <c r="CS794" s="755"/>
      <c r="CT794" s="755"/>
      <c r="CU794" s="755"/>
      <c r="CV794" s="755"/>
      <c r="CW794" s="755"/>
      <c r="CX794" s="755"/>
      <c r="CY794" s="755"/>
      <c r="CZ794" s="755"/>
      <c r="DA794" s="755"/>
      <c r="DB794" s="755"/>
      <c r="DC794" s="755"/>
      <c r="DD794" s="755"/>
      <c r="DE794" s="755"/>
      <c r="DF794" s="755"/>
      <c r="DG794" s="755"/>
      <c r="DH794" s="755"/>
      <c r="DI794" s="755"/>
      <c r="DJ794" s="755"/>
      <c r="DK794" s="755"/>
      <c r="DL794" s="755"/>
      <c r="DM794" s="755"/>
      <c r="DN794" s="755"/>
      <c r="DO794" s="755"/>
      <c r="DP794" s="755"/>
      <c r="DQ794" s="755"/>
      <c r="DR794" s="755"/>
      <c r="DS794" s="755"/>
      <c r="DT794" s="755"/>
      <c r="DU794" s="755"/>
      <c r="DV794" s="755"/>
      <c r="DW794" s="755"/>
      <c r="DX794" s="755"/>
      <c r="DY794" s="755"/>
      <c r="DZ794" s="755"/>
      <c r="EA794" s="755"/>
      <c r="EB794" s="755"/>
      <c r="EC794" s="755"/>
      <c r="ED794" s="755"/>
      <c r="EE794" s="755"/>
      <c r="EF794" s="755"/>
      <c r="EG794" s="755"/>
      <c r="EH794" s="755"/>
      <c r="EI794" s="755"/>
      <c r="EJ794" s="755"/>
      <c r="EK794" s="755"/>
      <c r="EL794" s="755"/>
      <c r="EM794" s="755"/>
      <c r="EN794" s="755"/>
      <c r="EO794" s="755"/>
      <c r="EP794" s="755"/>
      <c r="EQ794" s="755"/>
      <c r="ER794" s="755"/>
      <c r="ES794" s="755"/>
      <c r="ET794" s="755"/>
      <c r="EU794" s="755"/>
      <c r="EV794" s="755"/>
      <c r="EW794" s="755"/>
      <c r="EX794" s="755"/>
      <c r="EY794" s="755"/>
      <c r="EZ794" s="755"/>
      <c r="FA794" s="755"/>
      <c r="FB794" s="755"/>
      <c r="FC794" s="755"/>
      <c r="FD794" s="755"/>
      <c r="FE794" s="755"/>
      <c r="FF794" s="755"/>
      <c r="FG794" s="755"/>
      <c r="FH794" s="755"/>
      <c r="FI794" s="755"/>
      <c r="FJ794" s="755"/>
      <c r="FK794" s="755"/>
      <c r="FL794" s="755"/>
      <c r="FM794" s="755"/>
      <c r="FN794" s="755"/>
      <c r="FO794" s="755"/>
      <c r="FP794" s="755"/>
      <c r="FQ794" s="755"/>
      <c r="FR794" s="755"/>
      <c r="FS794" s="755"/>
      <c r="FT794" s="755"/>
      <c r="FU794" s="755"/>
      <c r="FV794" s="755"/>
      <c r="FW794" s="755"/>
      <c r="FX794" s="755"/>
      <c r="FY794" s="755"/>
      <c r="FZ794" s="755"/>
      <c r="GA794" s="755"/>
      <c r="GB794" s="755"/>
      <c r="GC794" s="755"/>
      <c r="GD794" s="755"/>
      <c r="GE794" s="755"/>
      <c r="GF794" s="755"/>
      <c r="GG794" s="755"/>
      <c r="GH794" s="755"/>
      <c r="GI794" s="755"/>
      <c r="GJ794" s="755"/>
      <c r="GK794" s="755"/>
      <c r="GL794" s="755"/>
      <c r="GM794" s="755"/>
      <c r="GN794" s="755"/>
      <c r="GO794" s="755"/>
      <c r="GP794" s="755"/>
      <c r="GQ794" s="755"/>
      <c r="GR794" s="755"/>
      <c r="GS794" s="755"/>
      <c r="GT794" s="755"/>
      <c r="GU794" s="755"/>
      <c r="GV794" s="755"/>
      <c r="GW794" s="755"/>
      <c r="GX794" s="755"/>
      <c r="GY794" s="755"/>
      <c r="GZ794" s="755"/>
      <c r="HA794" s="755"/>
      <c r="HB794" s="755"/>
      <c r="HC794" s="755"/>
      <c r="HD794" s="755"/>
      <c r="HE794" s="755"/>
      <c r="HF794" s="755"/>
      <c r="HG794" s="755"/>
      <c r="HH794" s="755"/>
    </row>
    <row r="795" spans="1:216" s="756" customFormat="1" ht="19.5" customHeight="1" x14ac:dyDescent="0.25">
      <c r="A795" s="732">
        <v>717</v>
      </c>
      <c r="B795" s="752" t="s">
        <v>4818</v>
      </c>
      <c r="C795" s="752" t="s">
        <v>1714</v>
      </c>
      <c r="D795" s="752" t="s">
        <v>21</v>
      </c>
      <c r="E795" s="732">
        <v>3.19</v>
      </c>
      <c r="F795" s="732">
        <v>83</v>
      </c>
      <c r="G795" s="733" t="str">
        <f t="shared" si="14"/>
        <v>Tốt</v>
      </c>
      <c r="H795" s="732"/>
      <c r="I795" s="755"/>
      <c r="J795" s="755"/>
      <c r="K795" s="755"/>
      <c r="L795" s="755"/>
      <c r="M795" s="755"/>
      <c r="N795" s="755"/>
      <c r="O795" s="755"/>
      <c r="P795" s="755"/>
      <c r="Q795" s="755"/>
      <c r="R795" s="755"/>
      <c r="S795" s="755"/>
      <c r="T795" s="755"/>
      <c r="U795" s="755"/>
      <c r="V795" s="755"/>
      <c r="W795" s="755"/>
      <c r="X795" s="755"/>
      <c r="Y795" s="755"/>
      <c r="Z795" s="755"/>
      <c r="AA795" s="755"/>
      <c r="AB795" s="755"/>
      <c r="AC795" s="755"/>
      <c r="AD795" s="755"/>
      <c r="AE795" s="755"/>
      <c r="AF795" s="755"/>
      <c r="AG795" s="755"/>
      <c r="AH795" s="755"/>
      <c r="AI795" s="755"/>
      <c r="AJ795" s="755"/>
      <c r="AK795" s="755"/>
      <c r="AL795" s="755"/>
      <c r="AM795" s="755"/>
      <c r="AN795" s="755"/>
      <c r="AO795" s="755"/>
      <c r="AP795" s="755"/>
      <c r="AQ795" s="755"/>
      <c r="AR795" s="755"/>
      <c r="AS795" s="755"/>
      <c r="AT795" s="755"/>
      <c r="AU795" s="755"/>
      <c r="AV795" s="755"/>
      <c r="AW795" s="755"/>
      <c r="AX795" s="755"/>
      <c r="AY795" s="755"/>
      <c r="AZ795" s="755"/>
      <c r="BA795" s="755"/>
      <c r="BB795" s="755"/>
      <c r="BC795" s="755"/>
      <c r="BD795" s="755"/>
      <c r="BE795" s="755"/>
      <c r="BF795" s="755"/>
      <c r="BG795" s="755"/>
      <c r="BH795" s="755"/>
      <c r="BI795" s="755"/>
      <c r="BJ795" s="755"/>
      <c r="BK795" s="755"/>
      <c r="BL795" s="755"/>
      <c r="BM795" s="755"/>
      <c r="BN795" s="755"/>
      <c r="BO795" s="755"/>
      <c r="BP795" s="755"/>
      <c r="BQ795" s="755"/>
      <c r="BR795" s="755"/>
      <c r="BS795" s="755"/>
      <c r="BT795" s="755"/>
      <c r="BU795" s="755"/>
      <c r="BV795" s="755"/>
      <c r="BW795" s="755"/>
      <c r="BX795" s="755"/>
      <c r="BY795" s="755"/>
      <c r="BZ795" s="755"/>
      <c r="CA795" s="755"/>
      <c r="CB795" s="755"/>
      <c r="CC795" s="755"/>
      <c r="CD795" s="755"/>
      <c r="CE795" s="755"/>
      <c r="CF795" s="755"/>
      <c r="CG795" s="755"/>
      <c r="CH795" s="755"/>
      <c r="CI795" s="755"/>
      <c r="CJ795" s="755"/>
      <c r="CK795" s="755"/>
      <c r="CL795" s="755"/>
      <c r="CM795" s="755"/>
      <c r="CN795" s="755"/>
      <c r="CO795" s="755"/>
      <c r="CP795" s="755"/>
      <c r="CQ795" s="755"/>
      <c r="CR795" s="755"/>
      <c r="CS795" s="755"/>
      <c r="CT795" s="755"/>
      <c r="CU795" s="755"/>
      <c r="CV795" s="755"/>
      <c r="CW795" s="755"/>
      <c r="CX795" s="755"/>
      <c r="CY795" s="755"/>
      <c r="CZ795" s="755"/>
      <c r="DA795" s="755"/>
      <c r="DB795" s="755"/>
      <c r="DC795" s="755"/>
      <c r="DD795" s="755"/>
      <c r="DE795" s="755"/>
      <c r="DF795" s="755"/>
      <c r="DG795" s="755"/>
      <c r="DH795" s="755"/>
      <c r="DI795" s="755"/>
      <c r="DJ795" s="755"/>
      <c r="DK795" s="755"/>
      <c r="DL795" s="755"/>
      <c r="DM795" s="755"/>
      <c r="DN795" s="755"/>
      <c r="DO795" s="755"/>
      <c r="DP795" s="755"/>
      <c r="DQ795" s="755"/>
      <c r="DR795" s="755"/>
      <c r="DS795" s="755"/>
      <c r="DT795" s="755"/>
      <c r="DU795" s="755"/>
      <c r="DV795" s="755"/>
      <c r="DW795" s="755"/>
      <c r="DX795" s="755"/>
      <c r="DY795" s="755"/>
      <c r="DZ795" s="755"/>
      <c r="EA795" s="755"/>
      <c r="EB795" s="755"/>
      <c r="EC795" s="755"/>
      <c r="ED795" s="755"/>
      <c r="EE795" s="755"/>
      <c r="EF795" s="755"/>
      <c r="EG795" s="755"/>
      <c r="EH795" s="755"/>
      <c r="EI795" s="755"/>
      <c r="EJ795" s="755"/>
      <c r="EK795" s="755"/>
      <c r="EL795" s="755"/>
      <c r="EM795" s="755"/>
      <c r="EN795" s="755"/>
      <c r="EO795" s="755"/>
      <c r="EP795" s="755"/>
      <c r="EQ795" s="755"/>
      <c r="ER795" s="755"/>
      <c r="ES795" s="755"/>
      <c r="ET795" s="755"/>
      <c r="EU795" s="755"/>
      <c r="EV795" s="755"/>
      <c r="EW795" s="755"/>
      <c r="EX795" s="755"/>
      <c r="EY795" s="755"/>
      <c r="EZ795" s="755"/>
      <c r="FA795" s="755"/>
      <c r="FB795" s="755"/>
      <c r="FC795" s="755"/>
      <c r="FD795" s="755"/>
      <c r="FE795" s="755"/>
      <c r="FF795" s="755"/>
      <c r="FG795" s="755"/>
      <c r="FH795" s="755"/>
      <c r="FI795" s="755"/>
      <c r="FJ795" s="755"/>
      <c r="FK795" s="755"/>
      <c r="FL795" s="755"/>
      <c r="FM795" s="755"/>
      <c r="FN795" s="755"/>
      <c r="FO795" s="755"/>
      <c r="FP795" s="755"/>
      <c r="FQ795" s="755"/>
      <c r="FR795" s="755"/>
      <c r="FS795" s="755"/>
      <c r="FT795" s="755"/>
      <c r="FU795" s="755"/>
      <c r="FV795" s="755"/>
      <c r="FW795" s="755"/>
      <c r="FX795" s="755"/>
      <c r="FY795" s="755"/>
      <c r="FZ795" s="755"/>
      <c r="GA795" s="755"/>
      <c r="GB795" s="755"/>
      <c r="GC795" s="755"/>
      <c r="GD795" s="755"/>
      <c r="GE795" s="755"/>
      <c r="GF795" s="755"/>
      <c r="GG795" s="755"/>
      <c r="GH795" s="755"/>
      <c r="GI795" s="755"/>
      <c r="GJ795" s="755"/>
      <c r="GK795" s="755"/>
      <c r="GL795" s="755"/>
      <c r="GM795" s="755"/>
      <c r="GN795" s="755"/>
      <c r="GO795" s="755"/>
      <c r="GP795" s="755"/>
      <c r="GQ795" s="755"/>
      <c r="GR795" s="755"/>
      <c r="GS795" s="755"/>
      <c r="GT795" s="755"/>
      <c r="GU795" s="755"/>
      <c r="GV795" s="755"/>
      <c r="GW795" s="755"/>
      <c r="GX795" s="755"/>
      <c r="GY795" s="755"/>
      <c r="GZ795" s="755"/>
      <c r="HA795" s="755"/>
      <c r="HB795" s="755"/>
      <c r="HC795" s="755"/>
      <c r="HD795" s="755"/>
      <c r="HE795" s="755"/>
      <c r="HF795" s="755"/>
      <c r="HG795" s="755"/>
      <c r="HH795" s="755"/>
    </row>
    <row r="796" spans="1:216" s="756" customFormat="1" ht="19.5" customHeight="1" x14ac:dyDescent="0.25">
      <c r="A796" s="732">
        <v>718</v>
      </c>
      <c r="B796" s="752" t="s">
        <v>4819</v>
      </c>
      <c r="C796" s="752" t="s">
        <v>4820</v>
      </c>
      <c r="D796" s="752" t="s">
        <v>57</v>
      </c>
      <c r="E796" s="732">
        <v>2.13</v>
      </c>
      <c r="F796" s="732">
        <v>78</v>
      </c>
      <c r="G796" s="733" t="str">
        <f t="shared" si="14"/>
        <v>Khá</v>
      </c>
      <c r="H796" s="732"/>
      <c r="I796" s="755"/>
      <c r="J796" s="755"/>
      <c r="K796" s="755"/>
      <c r="L796" s="755"/>
      <c r="M796" s="755"/>
      <c r="N796" s="755"/>
      <c r="O796" s="755"/>
      <c r="P796" s="755"/>
      <c r="Q796" s="755"/>
      <c r="R796" s="755"/>
      <c r="S796" s="755"/>
      <c r="T796" s="755"/>
      <c r="U796" s="755"/>
      <c r="V796" s="755"/>
      <c r="W796" s="755"/>
      <c r="X796" s="755"/>
      <c r="Y796" s="755"/>
      <c r="Z796" s="755"/>
      <c r="AA796" s="755"/>
      <c r="AB796" s="755"/>
      <c r="AC796" s="755"/>
      <c r="AD796" s="755"/>
      <c r="AE796" s="755"/>
      <c r="AF796" s="755"/>
      <c r="AG796" s="755"/>
      <c r="AH796" s="755"/>
      <c r="AI796" s="755"/>
      <c r="AJ796" s="755"/>
      <c r="AK796" s="755"/>
      <c r="AL796" s="755"/>
      <c r="AM796" s="755"/>
      <c r="AN796" s="755"/>
      <c r="AO796" s="755"/>
      <c r="AP796" s="755"/>
      <c r="AQ796" s="755"/>
      <c r="AR796" s="755"/>
      <c r="AS796" s="755"/>
      <c r="AT796" s="755"/>
      <c r="AU796" s="755"/>
      <c r="AV796" s="755"/>
      <c r="AW796" s="755"/>
      <c r="AX796" s="755"/>
      <c r="AY796" s="755"/>
      <c r="AZ796" s="755"/>
      <c r="BA796" s="755"/>
      <c r="BB796" s="755"/>
      <c r="BC796" s="755"/>
      <c r="BD796" s="755"/>
      <c r="BE796" s="755"/>
      <c r="BF796" s="755"/>
      <c r="BG796" s="755"/>
      <c r="BH796" s="755"/>
      <c r="BI796" s="755"/>
      <c r="BJ796" s="755"/>
      <c r="BK796" s="755"/>
      <c r="BL796" s="755"/>
      <c r="BM796" s="755"/>
      <c r="BN796" s="755"/>
      <c r="BO796" s="755"/>
      <c r="BP796" s="755"/>
      <c r="BQ796" s="755"/>
      <c r="BR796" s="755"/>
      <c r="BS796" s="755"/>
      <c r="BT796" s="755"/>
      <c r="BU796" s="755"/>
      <c r="BV796" s="755"/>
      <c r="BW796" s="755"/>
      <c r="BX796" s="755"/>
      <c r="BY796" s="755"/>
      <c r="BZ796" s="755"/>
      <c r="CA796" s="755"/>
      <c r="CB796" s="755"/>
      <c r="CC796" s="755"/>
      <c r="CD796" s="755"/>
      <c r="CE796" s="755"/>
      <c r="CF796" s="755"/>
      <c r="CG796" s="755"/>
      <c r="CH796" s="755"/>
      <c r="CI796" s="755"/>
      <c r="CJ796" s="755"/>
      <c r="CK796" s="755"/>
      <c r="CL796" s="755"/>
      <c r="CM796" s="755"/>
      <c r="CN796" s="755"/>
      <c r="CO796" s="755"/>
      <c r="CP796" s="755"/>
      <c r="CQ796" s="755"/>
      <c r="CR796" s="755"/>
      <c r="CS796" s="755"/>
      <c r="CT796" s="755"/>
      <c r="CU796" s="755"/>
      <c r="CV796" s="755"/>
      <c r="CW796" s="755"/>
      <c r="CX796" s="755"/>
      <c r="CY796" s="755"/>
      <c r="CZ796" s="755"/>
      <c r="DA796" s="755"/>
      <c r="DB796" s="755"/>
      <c r="DC796" s="755"/>
      <c r="DD796" s="755"/>
      <c r="DE796" s="755"/>
      <c r="DF796" s="755"/>
      <c r="DG796" s="755"/>
      <c r="DH796" s="755"/>
      <c r="DI796" s="755"/>
      <c r="DJ796" s="755"/>
      <c r="DK796" s="755"/>
      <c r="DL796" s="755"/>
      <c r="DM796" s="755"/>
      <c r="DN796" s="755"/>
      <c r="DO796" s="755"/>
      <c r="DP796" s="755"/>
      <c r="DQ796" s="755"/>
      <c r="DR796" s="755"/>
      <c r="DS796" s="755"/>
      <c r="DT796" s="755"/>
      <c r="DU796" s="755"/>
      <c r="DV796" s="755"/>
      <c r="DW796" s="755"/>
      <c r="DX796" s="755"/>
      <c r="DY796" s="755"/>
      <c r="DZ796" s="755"/>
      <c r="EA796" s="755"/>
      <c r="EB796" s="755"/>
      <c r="EC796" s="755"/>
      <c r="ED796" s="755"/>
      <c r="EE796" s="755"/>
      <c r="EF796" s="755"/>
      <c r="EG796" s="755"/>
      <c r="EH796" s="755"/>
      <c r="EI796" s="755"/>
      <c r="EJ796" s="755"/>
      <c r="EK796" s="755"/>
      <c r="EL796" s="755"/>
      <c r="EM796" s="755"/>
      <c r="EN796" s="755"/>
      <c r="EO796" s="755"/>
      <c r="EP796" s="755"/>
      <c r="EQ796" s="755"/>
      <c r="ER796" s="755"/>
      <c r="ES796" s="755"/>
      <c r="ET796" s="755"/>
      <c r="EU796" s="755"/>
      <c r="EV796" s="755"/>
      <c r="EW796" s="755"/>
      <c r="EX796" s="755"/>
      <c r="EY796" s="755"/>
      <c r="EZ796" s="755"/>
      <c r="FA796" s="755"/>
      <c r="FB796" s="755"/>
      <c r="FC796" s="755"/>
      <c r="FD796" s="755"/>
      <c r="FE796" s="755"/>
      <c r="FF796" s="755"/>
      <c r="FG796" s="755"/>
      <c r="FH796" s="755"/>
      <c r="FI796" s="755"/>
      <c r="FJ796" s="755"/>
      <c r="FK796" s="755"/>
      <c r="FL796" s="755"/>
      <c r="FM796" s="755"/>
      <c r="FN796" s="755"/>
      <c r="FO796" s="755"/>
      <c r="FP796" s="755"/>
      <c r="FQ796" s="755"/>
      <c r="FR796" s="755"/>
      <c r="FS796" s="755"/>
      <c r="FT796" s="755"/>
      <c r="FU796" s="755"/>
      <c r="FV796" s="755"/>
      <c r="FW796" s="755"/>
      <c r="FX796" s="755"/>
      <c r="FY796" s="755"/>
      <c r="FZ796" s="755"/>
      <c r="GA796" s="755"/>
      <c r="GB796" s="755"/>
      <c r="GC796" s="755"/>
      <c r="GD796" s="755"/>
      <c r="GE796" s="755"/>
      <c r="GF796" s="755"/>
      <c r="GG796" s="755"/>
      <c r="GH796" s="755"/>
      <c r="GI796" s="755"/>
      <c r="GJ796" s="755"/>
      <c r="GK796" s="755"/>
      <c r="GL796" s="755"/>
      <c r="GM796" s="755"/>
      <c r="GN796" s="755"/>
      <c r="GO796" s="755"/>
      <c r="GP796" s="755"/>
      <c r="GQ796" s="755"/>
      <c r="GR796" s="755"/>
      <c r="GS796" s="755"/>
      <c r="GT796" s="755"/>
      <c r="GU796" s="755"/>
      <c r="GV796" s="755"/>
      <c r="GW796" s="755"/>
      <c r="GX796" s="755"/>
      <c r="GY796" s="755"/>
      <c r="GZ796" s="755"/>
      <c r="HA796" s="755"/>
      <c r="HB796" s="755"/>
      <c r="HC796" s="755"/>
      <c r="HD796" s="755"/>
      <c r="HE796" s="755"/>
      <c r="HF796" s="755"/>
      <c r="HG796" s="755"/>
      <c r="HH796" s="755"/>
    </row>
    <row r="797" spans="1:216" s="756" customFormat="1" ht="19.5" customHeight="1" x14ac:dyDescent="0.25">
      <c r="A797" s="732">
        <v>719</v>
      </c>
      <c r="B797" s="752" t="s">
        <v>4821</v>
      </c>
      <c r="C797" s="752" t="s">
        <v>48</v>
      </c>
      <c r="D797" s="752" t="s">
        <v>57</v>
      </c>
      <c r="E797" s="732">
        <v>1.88</v>
      </c>
      <c r="F797" s="732">
        <v>79</v>
      </c>
      <c r="G797" s="733" t="str">
        <f t="shared" si="14"/>
        <v>Khá</v>
      </c>
      <c r="H797" s="732"/>
      <c r="I797" s="755"/>
      <c r="J797" s="755"/>
      <c r="K797" s="755"/>
      <c r="L797" s="755"/>
      <c r="M797" s="755"/>
      <c r="N797" s="755"/>
      <c r="O797" s="755"/>
      <c r="P797" s="755"/>
      <c r="Q797" s="755"/>
      <c r="R797" s="755"/>
      <c r="S797" s="755"/>
      <c r="T797" s="755"/>
      <c r="U797" s="755"/>
      <c r="V797" s="755"/>
      <c r="W797" s="755"/>
      <c r="X797" s="755"/>
      <c r="Y797" s="755"/>
      <c r="Z797" s="755"/>
      <c r="AA797" s="755"/>
      <c r="AB797" s="755"/>
      <c r="AC797" s="755"/>
      <c r="AD797" s="755"/>
      <c r="AE797" s="755"/>
      <c r="AF797" s="755"/>
      <c r="AG797" s="755"/>
      <c r="AH797" s="755"/>
      <c r="AI797" s="755"/>
      <c r="AJ797" s="755"/>
      <c r="AK797" s="755"/>
      <c r="AL797" s="755"/>
      <c r="AM797" s="755"/>
      <c r="AN797" s="755"/>
      <c r="AO797" s="755"/>
      <c r="AP797" s="755"/>
      <c r="AQ797" s="755"/>
      <c r="AR797" s="755"/>
      <c r="AS797" s="755"/>
      <c r="AT797" s="755"/>
      <c r="AU797" s="755"/>
      <c r="AV797" s="755"/>
      <c r="AW797" s="755"/>
      <c r="AX797" s="755"/>
      <c r="AY797" s="755"/>
      <c r="AZ797" s="755"/>
      <c r="BA797" s="755"/>
      <c r="BB797" s="755"/>
      <c r="BC797" s="755"/>
      <c r="BD797" s="755"/>
      <c r="BE797" s="755"/>
      <c r="BF797" s="755"/>
      <c r="BG797" s="755"/>
      <c r="BH797" s="755"/>
      <c r="BI797" s="755"/>
      <c r="BJ797" s="755"/>
      <c r="BK797" s="755"/>
      <c r="BL797" s="755"/>
      <c r="BM797" s="755"/>
      <c r="BN797" s="755"/>
      <c r="BO797" s="755"/>
      <c r="BP797" s="755"/>
      <c r="BQ797" s="755"/>
      <c r="BR797" s="755"/>
      <c r="BS797" s="755"/>
      <c r="BT797" s="755"/>
      <c r="BU797" s="755"/>
      <c r="BV797" s="755"/>
      <c r="BW797" s="755"/>
      <c r="BX797" s="755"/>
      <c r="BY797" s="755"/>
      <c r="BZ797" s="755"/>
      <c r="CA797" s="755"/>
      <c r="CB797" s="755"/>
      <c r="CC797" s="755"/>
      <c r="CD797" s="755"/>
      <c r="CE797" s="755"/>
      <c r="CF797" s="755"/>
      <c r="CG797" s="755"/>
      <c r="CH797" s="755"/>
      <c r="CI797" s="755"/>
      <c r="CJ797" s="755"/>
      <c r="CK797" s="755"/>
      <c r="CL797" s="755"/>
      <c r="CM797" s="755"/>
      <c r="CN797" s="755"/>
      <c r="CO797" s="755"/>
      <c r="CP797" s="755"/>
      <c r="CQ797" s="755"/>
      <c r="CR797" s="755"/>
      <c r="CS797" s="755"/>
      <c r="CT797" s="755"/>
      <c r="CU797" s="755"/>
      <c r="CV797" s="755"/>
      <c r="CW797" s="755"/>
      <c r="CX797" s="755"/>
      <c r="CY797" s="755"/>
      <c r="CZ797" s="755"/>
      <c r="DA797" s="755"/>
      <c r="DB797" s="755"/>
      <c r="DC797" s="755"/>
      <c r="DD797" s="755"/>
      <c r="DE797" s="755"/>
      <c r="DF797" s="755"/>
      <c r="DG797" s="755"/>
      <c r="DH797" s="755"/>
      <c r="DI797" s="755"/>
      <c r="DJ797" s="755"/>
      <c r="DK797" s="755"/>
      <c r="DL797" s="755"/>
      <c r="DM797" s="755"/>
      <c r="DN797" s="755"/>
      <c r="DO797" s="755"/>
      <c r="DP797" s="755"/>
      <c r="DQ797" s="755"/>
      <c r="DR797" s="755"/>
      <c r="DS797" s="755"/>
      <c r="DT797" s="755"/>
      <c r="DU797" s="755"/>
      <c r="DV797" s="755"/>
      <c r="DW797" s="755"/>
      <c r="DX797" s="755"/>
      <c r="DY797" s="755"/>
      <c r="DZ797" s="755"/>
      <c r="EA797" s="755"/>
      <c r="EB797" s="755"/>
      <c r="EC797" s="755"/>
      <c r="ED797" s="755"/>
      <c r="EE797" s="755"/>
      <c r="EF797" s="755"/>
      <c r="EG797" s="755"/>
      <c r="EH797" s="755"/>
      <c r="EI797" s="755"/>
      <c r="EJ797" s="755"/>
      <c r="EK797" s="755"/>
      <c r="EL797" s="755"/>
      <c r="EM797" s="755"/>
      <c r="EN797" s="755"/>
      <c r="EO797" s="755"/>
      <c r="EP797" s="755"/>
      <c r="EQ797" s="755"/>
      <c r="ER797" s="755"/>
      <c r="ES797" s="755"/>
      <c r="ET797" s="755"/>
      <c r="EU797" s="755"/>
      <c r="EV797" s="755"/>
      <c r="EW797" s="755"/>
      <c r="EX797" s="755"/>
      <c r="EY797" s="755"/>
      <c r="EZ797" s="755"/>
      <c r="FA797" s="755"/>
      <c r="FB797" s="755"/>
      <c r="FC797" s="755"/>
      <c r="FD797" s="755"/>
      <c r="FE797" s="755"/>
      <c r="FF797" s="755"/>
      <c r="FG797" s="755"/>
      <c r="FH797" s="755"/>
      <c r="FI797" s="755"/>
      <c r="FJ797" s="755"/>
      <c r="FK797" s="755"/>
      <c r="FL797" s="755"/>
      <c r="FM797" s="755"/>
      <c r="FN797" s="755"/>
      <c r="FO797" s="755"/>
      <c r="FP797" s="755"/>
      <c r="FQ797" s="755"/>
      <c r="FR797" s="755"/>
      <c r="FS797" s="755"/>
      <c r="FT797" s="755"/>
      <c r="FU797" s="755"/>
      <c r="FV797" s="755"/>
      <c r="FW797" s="755"/>
      <c r="FX797" s="755"/>
      <c r="FY797" s="755"/>
      <c r="FZ797" s="755"/>
      <c r="GA797" s="755"/>
      <c r="GB797" s="755"/>
      <c r="GC797" s="755"/>
      <c r="GD797" s="755"/>
      <c r="GE797" s="755"/>
      <c r="GF797" s="755"/>
      <c r="GG797" s="755"/>
      <c r="GH797" s="755"/>
      <c r="GI797" s="755"/>
      <c r="GJ797" s="755"/>
      <c r="GK797" s="755"/>
      <c r="GL797" s="755"/>
      <c r="GM797" s="755"/>
      <c r="GN797" s="755"/>
      <c r="GO797" s="755"/>
      <c r="GP797" s="755"/>
      <c r="GQ797" s="755"/>
      <c r="GR797" s="755"/>
      <c r="GS797" s="755"/>
      <c r="GT797" s="755"/>
      <c r="GU797" s="755"/>
      <c r="GV797" s="755"/>
      <c r="GW797" s="755"/>
      <c r="GX797" s="755"/>
      <c r="GY797" s="755"/>
      <c r="GZ797" s="755"/>
      <c r="HA797" s="755"/>
      <c r="HB797" s="755"/>
      <c r="HC797" s="755"/>
      <c r="HD797" s="755"/>
      <c r="HE797" s="755"/>
      <c r="HF797" s="755"/>
      <c r="HG797" s="755"/>
      <c r="HH797" s="755"/>
    </row>
    <row r="798" spans="1:216" s="756" customFormat="1" ht="19.5" customHeight="1" x14ac:dyDescent="0.25">
      <c r="A798" s="732">
        <v>720</v>
      </c>
      <c r="B798" s="752" t="s">
        <v>4822</v>
      </c>
      <c r="C798" s="752" t="s">
        <v>2728</v>
      </c>
      <c r="D798" s="752" t="s">
        <v>16</v>
      </c>
      <c r="E798" s="732">
        <v>1.31</v>
      </c>
      <c r="F798" s="732">
        <v>75</v>
      </c>
      <c r="G798" s="733" t="str">
        <f t="shared" si="14"/>
        <v>Khá</v>
      </c>
      <c r="H798" s="732"/>
      <c r="I798" s="755"/>
      <c r="J798" s="755"/>
      <c r="K798" s="755"/>
      <c r="L798" s="755"/>
      <c r="M798" s="755"/>
      <c r="N798" s="755"/>
      <c r="O798" s="755"/>
      <c r="P798" s="755"/>
      <c r="Q798" s="755"/>
      <c r="R798" s="755"/>
      <c r="S798" s="755"/>
      <c r="T798" s="755"/>
      <c r="U798" s="755"/>
      <c r="V798" s="755"/>
      <c r="W798" s="755"/>
      <c r="X798" s="755"/>
      <c r="Y798" s="755"/>
      <c r="Z798" s="755"/>
      <c r="AA798" s="755"/>
      <c r="AB798" s="755"/>
      <c r="AC798" s="755"/>
      <c r="AD798" s="755"/>
      <c r="AE798" s="755"/>
      <c r="AF798" s="755"/>
      <c r="AG798" s="755"/>
      <c r="AH798" s="755"/>
      <c r="AI798" s="755"/>
      <c r="AJ798" s="755"/>
      <c r="AK798" s="755"/>
      <c r="AL798" s="755"/>
      <c r="AM798" s="755"/>
      <c r="AN798" s="755"/>
      <c r="AO798" s="755"/>
      <c r="AP798" s="755"/>
      <c r="AQ798" s="755"/>
      <c r="AR798" s="755"/>
      <c r="AS798" s="755"/>
      <c r="AT798" s="755"/>
      <c r="AU798" s="755"/>
      <c r="AV798" s="755"/>
      <c r="AW798" s="755"/>
      <c r="AX798" s="755"/>
      <c r="AY798" s="755"/>
      <c r="AZ798" s="755"/>
      <c r="BA798" s="755"/>
      <c r="BB798" s="755"/>
      <c r="BC798" s="755"/>
      <c r="BD798" s="755"/>
      <c r="BE798" s="755"/>
      <c r="BF798" s="755"/>
      <c r="BG798" s="755"/>
      <c r="BH798" s="755"/>
      <c r="BI798" s="755"/>
      <c r="BJ798" s="755"/>
      <c r="BK798" s="755"/>
      <c r="BL798" s="755"/>
      <c r="BM798" s="755"/>
      <c r="BN798" s="755"/>
      <c r="BO798" s="755"/>
      <c r="BP798" s="755"/>
      <c r="BQ798" s="755"/>
      <c r="BR798" s="755"/>
      <c r="BS798" s="755"/>
      <c r="BT798" s="755"/>
      <c r="BU798" s="755"/>
      <c r="BV798" s="755"/>
      <c r="BW798" s="755"/>
      <c r="BX798" s="755"/>
      <c r="BY798" s="755"/>
      <c r="BZ798" s="755"/>
      <c r="CA798" s="755"/>
      <c r="CB798" s="755"/>
      <c r="CC798" s="755"/>
      <c r="CD798" s="755"/>
      <c r="CE798" s="755"/>
      <c r="CF798" s="755"/>
      <c r="CG798" s="755"/>
      <c r="CH798" s="755"/>
      <c r="CI798" s="755"/>
      <c r="CJ798" s="755"/>
      <c r="CK798" s="755"/>
      <c r="CL798" s="755"/>
      <c r="CM798" s="755"/>
      <c r="CN798" s="755"/>
      <c r="CO798" s="755"/>
      <c r="CP798" s="755"/>
      <c r="CQ798" s="755"/>
      <c r="CR798" s="755"/>
      <c r="CS798" s="755"/>
      <c r="CT798" s="755"/>
      <c r="CU798" s="755"/>
      <c r="CV798" s="755"/>
      <c r="CW798" s="755"/>
      <c r="CX798" s="755"/>
      <c r="CY798" s="755"/>
      <c r="CZ798" s="755"/>
      <c r="DA798" s="755"/>
      <c r="DB798" s="755"/>
      <c r="DC798" s="755"/>
      <c r="DD798" s="755"/>
      <c r="DE798" s="755"/>
      <c r="DF798" s="755"/>
      <c r="DG798" s="755"/>
      <c r="DH798" s="755"/>
      <c r="DI798" s="755"/>
      <c r="DJ798" s="755"/>
      <c r="DK798" s="755"/>
      <c r="DL798" s="755"/>
      <c r="DM798" s="755"/>
      <c r="DN798" s="755"/>
      <c r="DO798" s="755"/>
      <c r="DP798" s="755"/>
      <c r="DQ798" s="755"/>
      <c r="DR798" s="755"/>
      <c r="DS798" s="755"/>
      <c r="DT798" s="755"/>
      <c r="DU798" s="755"/>
      <c r="DV798" s="755"/>
      <c r="DW798" s="755"/>
      <c r="DX798" s="755"/>
      <c r="DY798" s="755"/>
      <c r="DZ798" s="755"/>
      <c r="EA798" s="755"/>
      <c r="EB798" s="755"/>
      <c r="EC798" s="755"/>
      <c r="ED798" s="755"/>
      <c r="EE798" s="755"/>
      <c r="EF798" s="755"/>
      <c r="EG798" s="755"/>
      <c r="EH798" s="755"/>
      <c r="EI798" s="755"/>
      <c r="EJ798" s="755"/>
      <c r="EK798" s="755"/>
      <c r="EL798" s="755"/>
      <c r="EM798" s="755"/>
      <c r="EN798" s="755"/>
      <c r="EO798" s="755"/>
      <c r="EP798" s="755"/>
      <c r="EQ798" s="755"/>
      <c r="ER798" s="755"/>
      <c r="ES798" s="755"/>
      <c r="ET798" s="755"/>
      <c r="EU798" s="755"/>
      <c r="EV798" s="755"/>
      <c r="EW798" s="755"/>
      <c r="EX798" s="755"/>
      <c r="EY798" s="755"/>
      <c r="EZ798" s="755"/>
      <c r="FA798" s="755"/>
      <c r="FB798" s="755"/>
      <c r="FC798" s="755"/>
      <c r="FD798" s="755"/>
      <c r="FE798" s="755"/>
      <c r="FF798" s="755"/>
      <c r="FG798" s="755"/>
      <c r="FH798" s="755"/>
      <c r="FI798" s="755"/>
      <c r="FJ798" s="755"/>
      <c r="FK798" s="755"/>
      <c r="FL798" s="755"/>
      <c r="FM798" s="755"/>
      <c r="FN798" s="755"/>
      <c r="FO798" s="755"/>
      <c r="FP798" s="755"/>
      <c r="FQ798" s="755"/>
      <c r="FR798" s="755"/>
      <c r="FS798" s="755"/>
      <c r="FT798" s="755"/>
      <c r="FU798" s="755"/>
      <c r="FV798" s="755"/>
      <c r="FW798" s="755"/>
      <c r="FX798" s="755"/>
      <c r="FY798" s="755"/>
      <c r="FZ798" s="755"/>
      <c r="GA798" s="755"/>
      <c r="GB798" s="755"/>
      <c r="GC798" s="755"/>
      <c r="GD798" s="755"/>
      <c r="GE798" s="755"/>
      <c r="GF798" s="755"/>
      <c r="GG798" s="755"/>
      <c r="GH798" s="755"/>
      <c r="GI798" s="755"/>
      <c r="GJ798" s="755"/>
      <c r="GK798" s="755"/>
      <c r="GL798" s="755"/>
      <c r="GM798" s="755"/>
      <c r="GN798" s="755"/>
      <c r="GO798" s="755"/>
      <c r="GP798" s="755"/>
      <c r="GQ798" s="755"/>
      <c r="GR798" s="755"/>
      <c r="GS798" s="755"/>
      <c r="GT798" s="755"/>
      <c r="GU798" s="755"/>
      <c r="GV798" s="755"/>
      <c r="GW798" s="755"/>
      <c r="GX798" s="755"/>
      <c r="GY798" s="755"/>
      <c r="GZ798" s="755"/>
      <c r="HA798" s="755"/>
      <c r="HB798" s="755"/>
      <c r="HC798" s="755"/>
      <c r="HD798" s="755"/>
      <c r="HE798" s="755"/>
      <c r="HF798" s="755"/>
      <c r="HG798" s="755"/>
      <c r="HH798" s="755"/>
    </row>
    <row r="799" spans="1:216" s="756" customFormat="1" ht="19.5" customHeight="1" x14ac:dyDescent="0.25">
      <c r="A799" s="732">
        <v>721</v>
      </c>
      <c r="B799" s="752" t="s">
        <v>4823</v>
      </c>
      <c r="C799" s="752" t="s">
        <v>4824</v>
      </c>
      <c r="D799" s="752" t="s">
        <v>85</v>
      </c>
      <c r="E799" s="732">
        <v>1.75</v>
      </c>
      <c r="F799" s="732">
        <v>79</v>
      </c>
      <c r="G799" s="733" t="str">
        <f t="shared" si="14"/>
        <v>Khá</v>
      </c>
      <c r="H799" s="732"/>
      <c r="I799" s="755"/>
      <c r="J799" s="755"/>
      <c r="K799" s="755"/>
      <c r="L799" s="755"/>
      <c r="M799" s="755"/>
      <c r="N799" s="755"/>
      <c r="O799" s="755"/>
      <c r="P799" s="755"/>
      <c r="Q799" s="755"/>
      <c r="R799" s="755"/>
      <c r="S799" s="755"/>
      <c r="T799" s="755"/>
      <c r="U799" s="755"/>
      <c r="V799" s="755"/>
      <c r="W799" s="755"/>
      <c r="X799" s="755"/>
      <c r="Y799" s="755"/>
      <c r="Z799" s="755"/>
      <c r="AA799" s="755"/>
      <c r="AB799" s="755"/>
      <c r="AC799" s="755"/>
      <c r="AD799" s="755"/>
      <c r="AE799" s="755"/>
      <c r="AF799" s="755"/>
      <c r="AG799" s="755"/>
      <c r="AH799" s="755"/>
      <c r="AI799" s="755"/>
      <c r="AJ799" s="755"/>
      <c r="AK799" s="755"/>
      <c r="AL799" s="755"/>
      <c r="AM799" s="755"/>
      <c r="AN799" s="755"/>
      <c r="AO799" s="755"/>
      <c r="AP799" s="755"/>
      <c r="AQ799" s="755"/>
      <c r="AR799" s="755"/>
      <c r="AS799" s="755"/>
      <c r="AT799" s="755"/>
      <c r="AU799" s="755"/>
      <c r="AV799" s="755"/>
      <c r="AW799" s="755"/>
      <c r="AX799" s="755"/>
      <c r="AY799" s="755"/>
      <c r="AZ799" s="755"/>
      <c r="BA799" s="755"/>
      <c r="BB799" s="755"/>
      <c r="BC799" s="755"/>
      <c r="BD799" s="755"/>
      <c r="BE799" s="755"/>
      <c r="BF799" s="755"/>
      <c r="BG799" s="755"/>
      <c r="BH799" s="755"/>
      <c r="BI799" s="755"/>
      <c r="BJ799" s="755"/>
      <c r="BK799" s="755"/>
      <c r="BL799" s="755"/>
      <c r="BM799" s="755"/>
      <c r="BN799" s="755"/>
      <c r="BO799" s="755"/>
      <c r="BP799" s="755"/>
      <c r="BQ799" s="755"/>
      <c r="BR799" s="755"/>
      <c r="BS799" s="755"/>
      <c r="BT799" s="755"/>
      <c r="BU799" s="755"/>
      <c r="BV799" s="755"/>
      <c r="BW799" s="755"/>
      <c r="BX799" s="755"/>
      <c r="BY799" s="755"/>
      <c r="BZ799" s="755"/>
      <c r="CA799" s="755"/>
      <c r="CB799" s="755"/>
      <c r="CC799" s="755"/>
      <c r="CD799" s="755"/>
      <c r="CE799" s="755"/>
      <c r="CF799" s="755"/>
      <c r="CG799" s="755"/>
      <c r="CH799" s="755"/>
      <c r="CI799" s="755"/>
      <c r="CJ799" s="755"/>
      <c r="CK799" s="755"/>
      <c r="CL799" s="755"/>
      <c r="CM799" s="755"/>
      <c r="CN799" s="755"/>
      <c r="CO799" s="755"/>
      <c r="CP799" s="755"/>
      <c r="CQ799" s="755"/>
      <c r="CR799" s="755"/>
      <c r="CS799" s="755"/>
      <c r="CT799" s="755"/>
      <c r="CU799" s="755"/>
      <c r="CV799" s="755"/>
      <c r="CW799" s="755"/>
      <c r="CX799" s="755"/>
      <c r="CY799" s="755"/>
      <c r="CZ799" s="755"/>
      <c r="DA799" s="755"/>
      <c r="DB799" s="755"/>
      <c r="DC799" s="755"/>
      <c r="DD799" s="755"/>
      <c r="DE799" s="755"/>
      <c r="DF799" s="755"/>
      <c r="DG799" s="755"/>
      <c r="DH799" s="755"/>
      <c r="DI799" s="755"/>
      <c r="DJ799" s="755"/>
      <c r="DK799" s="755"/>
      <c r="DL799" s="755"/>
      <c r="DM799" s="755"/>
      <c r="DN799" s="755"/>
      <c r="DO799" s="755"/>
      <c r="DP799" s="755"/>
      <c r="DQ799" s="755"/>
      <c r="DR799" s="755"/>
      <c r="DS799" s="755"/>
      <c r="DT799" s="755"/>
      <c r="DU799" s="755"/>
      <c r="DV799" s="755"/>
      <c r="DW799" s="755"/>
      <c r="DX799" s="755"/>
      <c r="DY799" s="755"/>
      <c r="DZ799" s="755"/>
      <c r="EA799" s="755"/>
      <c r="EB799" s="755"/>
      <c r="EC799" s="755"/>
      <c r="ED799" s="755"/>
      <c r="EE799" s="755"/>
      <c r="EF799" s="755"/>
      <c r="EG799" s="755"/>
      <c r="EH799" s="755"/>
      <c r="EI799" s="755"/>
      <c r="EJ799" s="755"/>
      <c r="EK799" s="755"/>
      <c r="EL799" s="755"/>
      <c r="EM799" s="755"/>
      <c r="EN799" s="755"/>
      <c r="EO799" s="755"/>
      <c r="EP799" s="755"/>
      <c r="EQ799" s="755"/>
      <c r="ER799" s="755"/>
      <c r="ES799" s="755"/>
      <c r="ET799" s="755"/>
      <c r="EU799" s="755"/>
      <c r="EV799" s="755"/>
      <c r="EW799" s="755"/>
      <c r="EX799" s="755"/>
      <c r="EY799" s="755"/>
      <c r="EZ799" s="755"/>
      <c r="FA799" s="755"/>
      <c r="FB799" s="755"/>
      <c r="FC799" s="755"/>
      <c r="FD799" s="755"/>
      <c r="FE799" s="755"/>
      <c r="FF799" s="755"/>
      <c r="FG799" s="755"/>
      <c r="FH799" s="755"/>
      <c r="FI799" s="755"/>
      <c r="FJ799" s="755"/>
      <c r="FK799" s="755"/>
      <c r="FL799" s="755"/>
      <c r="FM799" s="755"/>
      <c r="FN799" s="755"/>
      <c r="FO799" s="755"/>
      <c r="FP799" s="755"/>
      <c r="FQ799" s="755"/>
      <c r="FR799" s="755"/>
      <c r="FS799" s="755"/>
      <c r="FT799" s="755"/>
      <c r="FU799" s="755"/>
      <c r="FV799" s="755"/>
      <c r="FW799" s="755"/>
      <c r="FX799" s="755"/>
      <c r="FY799" s="755"/>
      <c r="FZ799" s="755"/>
      <c r="GA799" s="755"/>
      <c r="GB799" s="755"/>
      <c r="GC799" s="755"/>
      <c r="GD799" s="755"/>
      <c r="GE799" s="755"/>
      <c r="GF799" s="755"/>
      <c r="GG799" s="755"/>
      <c r="GH799" s="755"/>
      <c r="GI799" s="755"/>
      <c r="GJ799" s="755"/>
      <c r="GK799" s="755"/>
      <c r="GL799" s="755"/>
      <c r="GM799" s="755"/>
      <c r="GN799" s="755"/>
      <c r="GO799" s="755"/>
      <c r="GP799" s="755"/>
      <c r="GQ799" s="755"/>
      <c r="GR799" s="755"/>
      <c r="GS799" s="755"/>
      <c r="GT799" s="755"/>
      <c r="GU799" s="755"/>
      <c r="GV799" s="755"/>
      <c r="GW799" s="755"/>
      <c r="GX799" s="755"/>
      <c r="GY799" s="755"/>
      <c r="GZ799" s="755"/>
      <c r="HA799" s="755"/>
      <c r="HB799" s="755"/>
      <c r="HC799" s="755"/>
      <c r="HD799" s="755"/>
      <c r="HE799" s="755"/>
      <c r="HF799" s="755"/>
      <c r="HG799" s="755"/>
      <c r="HH799" s="755"/>
    </row>
    <row r="800" spans="1:216" s="756" customFormat="1" ht="19.5" customHeight="1" x14ac:dyDescent="0.25">
      <c r="A800" s="732">
        <v>722</v>
      </c>
      <c r="B800" s="752" t="s">
        <v>4825</v>
      </c>
      <c r="C800" s="752" t="s">
        <v>84</v>
      </c>
      <c r="D800" s="752" t="s">
        <v>110</v>
      </c>
      <c r="E800" s="732">
        <v>0</v>
      </c>
      <c r="F800" s="732">
        <v>20</v>
      </c>
      <c r="G800" s="733" t="str">
        <f t="shared" si="14"/>
        <v>Kém</v>
      </c>
      <c r="H800" s="732"/>
      <c r="I800" s="755"/>
      <c r="J800" s="755"/>
      <c r="K800" s="755"/>
      <c r="L800" s="755"/>
      <c r="M800" s="755"/>
      <c r="N800" s="755"/>
      <c r="O800" s="755"/>
      <c r="P800" s="755"/>
      <c r="Q800" s="755"/>
      <c r="R800" s="755"/>
      <c r="S800" s="755"/>
      <c r="T800" s="755"/>
      <c r="U800" s="755"/>
      <c r="V800" s="755"/>
      <c r="W800" s="755"/>
      <c r="X800" s="755"/>
      <c r="Y800" s="755"/>
      <c r="Z800" s="755"/>
      <c r="AA800" s="755"/>
      <c r="AB800" s="755"/>
      <c r="AC800" s="755"/>
      <c r="AD800" s="755"/>
      <c r="AE800" s="755"/>
      <c r="AF800" s="755"/>
      <c r="AG800" s="755"/>
      <c r="AH800" s="755"/>
      <c r="AI800" s="755"/>
      <c r="AJ800" s="755"/>
      <c r="AK800" s="755"/>
      <c r="AL800" s="755"/>
      <c r="AM800" s="755"/>
      <c r="AN800" s="755"/>
      <c r="AO800" s="755"/>
      <c r="AP800" s="755"/>
      <c r="AQ800" s="755"/>
      <c r="AR800" s="755"/>
      <c r="AS800" s="755"/>
      <c r="AT800" s="755"/>
      <c r="AU800" s="755"/>
      <c r="AV800" s="755"/>
      <c r="AW800" s="755"/>
      <c r="AX800" s="755"/>
      <c r="AY800" s="755"/>
      <c r="AZ800" s="755"/>
      <c r="BA800" s="755"/>
      <c r="BB800" s="755"/>
      <c r="BC800" s="755"/>
      <c r="BD800" s="755"/>
      <c r="BE800" s="755"/>
      <c r="BF800" s="755"/>
      <c r="BG800" s="755"/>
      <c r="BH800" s="755"/>
      <c r="BI800" s="755"/>
      <c r="BJ800" s="755"/>
      <c r="BK800" s="755"/>
      <c r="BL800" s="755"/>
      <c r="BM800" s="755"/>
      <c r="BN800" s="755"/>
      <c r="BO800" s="755"/>
      <c r="BP800" s="755"/>
      <c r="BQ800" s="755"/>
      <c r="BR800" s="755"/>
      <c r="BS800" s="755"/>
      <c r="BT800" s="755"/>
      <c r="BU800" s="755"/>
      <c r="BV800" s="755"/>
      <c r="BW800" s="755"/>
      <c r="BX800" s="755"/>
      <c r="BY800" s="755"/>
      <c r="BZ800" s="755"/>
      <c r="CA800" s="755"/>
      <c r="CB800" s="755"/>
      <c r="CC800" s="755"/>
      <c r="CD800" s="755"/>
      <c r="CE800" s="755"/>
      <c r="CF800" s="755"/>
      <c r="CG800" s="755"/>
      <c r="CH800" s="755"/>
      <c r="CI800" s="755"/>
      <c r="CJ800" s="755"/>
      <c r="CK800" s="755"/>
      <c r="CL800" s="755"/>
      <c r="CM800" s="755"/>
      <c r="CN800" s="755"/>
      <c r="CO800" s="755"/>
      <c r="CP800" s="755"/>
      <c r="CQ800" s="755"/>
      <c r="CR800" s="755"/>
      <c r="CS800" s="755"/>
      <c r="CT800" s="755"/>
      <c r="CU800" s="755"/>
      <c r="CV800" s="755"/>
      <c r="CW800" s="755"/>
      <c r="CX800" s="755"/>
      <c r="CY800" s="755"/>
      <c r="CZ800" s="755"/>
      <c r="DA800" s="755"/>
      <c r="DB800" s="755"/>
      <c r="DC800" s="755"/>
      <c r="DD800" s="755"/>
      <c r="DE800" s="755"/>
      <c r="DF800" s="755"/>
      <c r="DG800" s="755"/>
      <c r="DH800" s="755"/>
      <c r="DI800" s="755"/>
      <c r="DJ800" s="755"/>
      <c r="DK800" s="755"/>
      <c r="DL800" s="755"/>
      <c r="DM800" s="755"/>
      <c r="DN800" s="755"/>
      <c r="DO800" s="755"/>
      <c r="DP800" s="755"/>
      <c r="DQ800" s="755"/>
      <c r="DR800" s="755"/>
      <c r="DS800" s="755"/>
      <c r="DT800" s="755"/>
      <c r="DU800" s="755"/>
      <c r="DV800" s="755"/>
      <c r="DW800" s="755"/>
      <c r="DX800" s="755"/>
      <c r="DY800" s="755"/>
      <c r="DZ800" s="755"/>
      <c r="EA800" s="755"/>
      <c r="EB800" s="755"/>
      <c r="EC800" s="755"/>
      <c r="ED800" s="755"/>
      <c r="EE800" s="755"/>
      <c r="EF800" s="755"/>
      <c r="EG800" s="755"/>
      <c r="EH800" s="755"/>
      <c r="EI800" s="755"/>
      <c r="EJ800" s="755"/>
      <c r="EK800" s="755"/>
      <c r="EL800" s="755"/>
      <c r="EM800" s="755"/>
      <c r="EN800" s="755"/>
      <c r="EO800" s="755"/>
      <c r="EP800" s="755"/>
      <c r="EQ800" s="755"/>
      <c r="ER800" s="755"/>
      <c r="ES800" s="755"/>
      <c r="ET800" s="755"/>
      <c r="EU800" s="755"/>
      <c r="EV800" s="755"/>
      <c r="EW800" s="755"/>
      <c r="EX800" s="755"/>
      <c r="EY800" s="755"/>
      <c r="EZ800" s="755"/>
      <c r="FA800" s="755"/>
      <c r="FB800" s="755"/>
      <c r="FC800" s="755"/>
      <c r="FD800" s="755"/>
      <c r="FE800" s="755"/>
      <c r="FF800" s="755"/>
      <c r="FG800" s="755"/>
      <c r="FH800" s="755"/>
      <c r="FI800" s="755"/>
      <c r="FJ800" s="755"/>
      <c r="FK800" s="755"/>
      <c r="FL800" s="755"/>
      <c r="FM800" s="755"/>
      <c r="FN800" s="755"/>
      <c r="FO800" s="755"/>
      <c r="FP800" s="755"/>
      <c r="FQ800" s="755"/>
      <c r="FR800" s="755"/>
      <c r="FS800" s="755"/>
      <c r="FT800" s="755"/>
      <c r="FU800" s="755"/>
      <c r="FV800" s="755"/>
      <c r="FW800" s="755"/>
      <c r="FX800" s="755"/>
      <c r="FY800" s="755"/>
      <c r="FZ800" s="755"/>
      <c r="GA800" s="755"/>
      <c r="GB800" s="755"/>
      <c r="GC800" s="755"/>
      <c r="GD800" s="755"/>
      <c r="GE800" s="755"/>
      <c r="GF800" s="755"/>
      <c r="GG800" s="755"/>
      <c r="GH800" s="755"/>
      <c r="GI800" s="755"/>
      <c r="GJ800" s="755"/>
      <c r="GK800" s="755"/>
      <c r="GL800" s="755"/>
      <c r="GM800" s="755"/>
      <c r="GN800" s="755"/>
      <c r="GO800" s="755"/>
      <c r="GP800" s="755"/>
      <c r="GQ800" s="755"/>
      <c r="GR800" s="755"/>
      <c r="GS800" s="755"/>
      <c r="GT800" s="755"/>
      <c r="GU800" s="755"/>
      <c r="GV800" s="755"/>
      <c r="GW800" s="755"/>
      <c r="GX800" s="755"/>
      <c r="GY800" s="755"/>
      <c r="GZ800" s="755"/>
      <c r="HA800" s="755"/>
      <c r="HB800" s="755"/>
      <c r="HC800" s="755"/>
      <c r="HD800" s="755"/>
      <c r="HE800" s="755"/>
      <c r="HF800" s="755"/>
      <c r="HG800" s="755"/>
      <c r="HH800" s="755"/>
    </row>
    <row r="801" spans="1:216" s="756" customFormat="1" ht="19.5" customHeight="1" x14ac:dyDescent="0.25">
      <c r="A801" s="732">
        <v>723</v>
      </c>
      <c r="B801" s="752" t="s">
        <v>4826</v>
      </c>
      <c r="C801" s="752" t="s">
        <v>145</v>
      </c>
      <c r="D801" s="752" t="s">
        <v>110</v>
      </c>
      <c r="E801" s="732">
        <v>3.5</v>
      </c>
      <c r="F801" s="732">
        <v>94</v>
      </c>
      <c r="G801" s="733" t="str">
        <f t="shared" si="14"/>
        <v>Xuất sắc</v>
      </c>
      <c r="H801" s="732"/>
      <c r="I801" s="755"/>
      <c r="J801" s="755"/>
      <c r="K801" s="755"/>
      <c r="L801" s="755"/>
      <c r="M801" s="755"/>
      <c r="N801" s="755"/>
      <c r="O801" s="755"/>
      <c r="P801" s="755"/>
      <c r="Q801" s="755"/>
      <c r="R801" s="755"/>
      <c r="S801" s="755"/>
      <c r="T801" s="755"/>
      <c r="U801" s="755"/>
      <c r="V801" s="755"/>
      <c r="W801" s="755"/>
      <c r="X801" s="755"/>
      <c r="Y801" s="755"/>
      <c r="Z801" s="755"/>
      <c r="AA801" s="755"/>
      <c r="AB801" s="755"/>
      <c r="AC801" s="755"/>
      <c r="AD801" s="755"/>
      <c r="AE801" s="755"/>
      <c r="AF801" s="755"/>
      <c r="AG801" s="755"/>
      <c r="AH801" s="755"/>
      <c r="AI801" s="755"/>
      <c r="AJ801" s="755"/>
      <c r="AK801" s="755"/>
      <c r="AL801" s="755"/>
      <c r="AM801" s="755"/>
      <c r="AN801" s="755"/>
      <c r="AO801" s="755"/>
      <c r="AP801" s="755"/>
      <c r="AQ801" s="755"/>
      <c r="AR801" s="755"/>
      <c r="AS801" s="755"/>
      <c r="AT801" s="755"/>
      <c r="AU801" s="755"/>
      <c r="AV801" s="755"/>
      <c r="AW801" s="755"/>
      <c r="AX801" s="755"/>
      <c r="AY801" s="755"/>
      <c r="AZ801" s="755"/>
      <c r="BA801" s="755"/>
      <c r="BB801" s="755"/>
      <c r="BC801" s="755"/>
      <c r="BD801" s="755"/>
      <c r="BE801" s="755"/>
      <c r="BF801" s="755"/>
      <c r="BG801" s="755"/>
      <c r="BH801" s="755"/>
      <c r="BI801" s="755"/>
      <c r="BJ801" s="755"/>
      <c r="BK801" s="755"/>
      <c r="BL801" s="755"/>
      <c r="BM801" s="755"/>
      <c r="BN801" s="755"/>
      <c r="BO801" s="755"/>
      <c r="BP801" s="755"/>
      <c r="BQ801" s="755"/>
      <c r="BR801" s="755"/>
      <c r="BS801" s="755"/>
      <c r="BT801" s="755"/>
      <c r="BU801" s="755"/>
      <c r="BV801" s="755"/>
      <c r="BW801" s="755"/>
      <c r="BX801" s="755"/>
      <c r="BY801" s="755"/>
      <c r="BZ801" s="755"/>
      <c r="CA801" s="755"/>
      <c r="CB801" s="755"/>
      <c r="CC801" s="755"/>
      <c r="CD801" s="755"/>
      <c r="CE801" s="755"/>
      <c r="CF801" s="755"/>
      <c r="CG801" s="755"/>
      <c r="CH801" s="755"/>
      <c r="CI801" s="755"/>
      <c r="CJ801" s="755"/>
      <c r="CK801" s="755"/>
      <c r="CL801" s="755"/>
      <c r="CM801" s="755"/>
      <c r="CN801" s="755"/>
      <c r="CO801" s="755"/>
      <c r="CP801" s="755"/>
      <c r="CQ801" s="755"/>
      <c r="CR801" s="755"/>
      <c r="CS801" s="755"/>
      <c r="CT801" s="755"/>
      <c r="CU801" s="755"/>
      <c r="CV801" s="755"/>
      <c r="CW801" s="755"/>
      <c r="CX801" s="755"/>
      <c r="CY801" s="755"/>
      <c r="CZ801" s="755"/>
      <c r="DA801" s="755"/>
      <c r="DB801" s="755"/>
      <c r="DC801" s="755"/>
      <c r="DD801" s="755"/>
      <c r="DE801" s="755"/>
      <c r="DF801" s="755"/>
      <c r="DG801" s="755"/>
      <c r="DH801" s="755"/>
      <c r="DI801" s="755"/>
      <c r="DJ801" s="755"/>
      <c r="DK801" s="755"/>
      <c r="DL801" s="755"/>
      <c r="DM801" s="755"/>
      <c r="DN801" s="755"/>
      <c r="DO801" s="755"/>
      <c r="DP801" s="755"/>
      <c r="DQ801" s="755"/>
      <c r="DR801" s="755"/>
      <c r="DS801" s="755"/>
      <c r="DT801" s="755"/>
      <c r="DU801" s="755"/>
      <c r="DV801" s="755"/>
      <c r="DW801" s="755"/>
      <c r="DX801" s="755"/>
      <c r="DY801" s="755"/>
      <c r="DZ801" s="755"/>
      <c r="EA801" s="755"/>
      <c r="EB801" s="755"/>
      <c r="EC801" s="755"/>
      <c r="ED801" s="755"/>
      <c r="EE801" s="755"/>
      <c r="EF801" s="755"/>
      <c r="EG801" s="755"/>
      <c r="EH801" s="755"/>
      <c r="EI801" s="755"/>
      <c r="EJ801" s="755"/>
      <c r="EK801" s="755"/>
      <c r="EL801" s="755"/>
      <c r="EM801" s="755"/>
      <c r="EN801" s="755"/>
      <c r="EO801" s="755"/>
      <c r="EP801" s="755"/>
      <c r="EQ801" s="755"/>
      <c r="ER801" s="755"/>
      <c r="ES801" s="755"/>
      <c r="ET801" s="755"/>
      <c r="EU801" s="755"/>
      <c r="EV801" s="755"/>
      <c r="EW801" s="755"/>
      <c r="EX801" s="755"/>
      <c r="EY801" s="755"/>
      <c r="EZ801" s="755"/>
      <c r="FA801" s="755"/>
      <c r="FB801" s="755"/>
      <c r="FC801" s="755"/>
      <c r="FD801" s="755"/>
      <c r="FE801" s="755"/>
      <c r="FF801" s="755"/>
      <c r="FG801" s="755"/>
      <c r="FH801" s="755"/>
      <c r="FI801" s="755"/>
      <c r="FJ801" s="755"/>
      <c r="FK801" s="755"/>
      <c r="FL801" s="755"/>
      <c r="FM801" s="755"/>
      <c r="FN801" s="755"/>
      <c r="FO801" s="755"/>
      <c r="FP801" s="755"/>
      <c r="FQ801" s="755"/>
      <c r="FR801" s="755"/>
      <c r="FS801" s="755"/>
      <c r="FT801" s="755"/>
      <c r="FU801" s="755"/>
      <c r="FV801" s="755"/>
      <c r="FW801" s="755"/>
      <c r="FX801" s="755"/>
      <c r="FY801" s="755"/>
      <c r="FZ801" s="755"/>
      <c r="GA801" s="755"/>
      <c r="GB801" s="755"/>
      <c r="GC801" s="755"/>
      <c r="GD801" s="755"/>
      <c r="GE801" s="755"/>
      <c r="GF801" s="755"/>
      <c r="GG801" s="755"/>
      <c r="GH801" s="755"/>
      <c r="GI801" s="755"/>
      <c r="GJ801" s="755"/>
      <c r="GK801" s="755"/>
      <c r="GL801" s="755"/>
      <c r="GM801" s="755"/>
      <c r="GN801" s="755"/>
      <c r="GO801" s="755"/>
      <c r="GP801" s="755"/>
      <c r="GQ801" s="755"/>
      <c r="GR801" s="755"/>
      <c r="GS801" s="755"/>
      <c r="GT801" s="755"/>
      <c r="GU801" s="755"/>
      <c r="GV801" s="755"/>
      <c r="GW801" s="755"/>
      <c r="GX801" s="755"/>
      <c r="GY801" s="755"/>
      <c r="GZ801" s="755"/>
      <c r="HA801" s="755"/>
      <c r="HB801" s="755"/>
      <c r="HC801" s="755"/>
      <c r="HD801" s="755"/>
      <c r="HE801" s="755"/>
      <c r="HF801" s="755"/>
      <c r="HG801" s="755"/>
      <c r="HH801" s="755"/>
    </row>
    <row r="802" spans="1:216" s="756" customFormat="1" ht="19.5" customHeight="1" x14ac:dyDescent="0.25">
      <c r="A802" s="732">
        <v>724</v>
      </c>
      <c r="B802" s="752" t="s">
        <v>4827</v>
      </c>
      <c r="C802" s="752" t="s">
        <v>122</v>
      </c>
      <c r="D802" s="752" t="s">
        <v>110</v>
      </c>
      <c r="E802" s="732">
        <v>2.31</v>
      </c>
      <c r="F802" s="732">
        <v>84</v>
      </c>
      <c r="G802" s="733" t="str">
        <f t="shared" si="14"/>
        <v>Tốt</v>
      </c>
      <c r="H802" s="732"/>
      <c r="I802" s="755"/>
      <c r="J802" s="755"/>
      <c r="K802" s="755"/>
      <c r="L802" s="755"/>
      <c r="M802" s="755"/>
      <c r="N802" s="755"/>
      <c r="O802" s="755"/>
      <c r="P802" s="755"/>
      <c r="Q802" s="755"/>
      <c r="R802" s="755"/>
      <c r="S802" s="755"/>
      <c r="T802" s="755"/>
      <c r="U802" s="755"/>
      <c r="V802" s="755"/>
      <c r="W802" s="755"/>
      <c r="X802" s="755"/>
      <c r="Y802" s="755"/>
      <c r="Z802" s="755"/>
      <c r="AA802" s="755"/>
      <c r="AB802" s="755"/>
      <c r="AC802" s="755"/>
      <c r="AD802" s="755"/>
      <c r="AE802" s="755"/>
      <c r="AF802" s="755"/>
      <c r="AG802" s="755"/>
      <c r="AH802" s="755"/>
      <c r="AI802" s="755"/>
      <c r="AJ802" s="755"/>
      <c r="AK802" s="755"/>
      <c r="AL802" s="755"/>
      <c r="AM802" s="755"/>
      <c r="AN802" s="755"/>
      <c r="AO802" s="755"/>
      <c r="AP802" s="755"/>
      <c r="AQ802" s="755"/>
      <c r="AR802" s="755"/>
      <c r="AS802" s="755"/>
      <c r="AT802" s="755"/>
      <c r="AU802" s="755"/>
      <c r="AV802" s="755"/>
      <c r="AW802" s="755"/>
      <c r="AX802" s="755"/>
      <c r="AY802" s="755"/>
      <c r="AZ802" s="755"/>
      <c r="BA802" s="755"/>
      <c r="BB802" s="755"/>
      <c r="BC802" s="755"/>
      <c r="BD802" s="755"/>
      <c r="BE802" s="755"/>
      <c r="BF802" s="755"/>
      <c r="BG802" s="755"/>
      <c r="BH802" s="755"/>
      <c r="BI802" s="755"/>
      <c r="BJ802" s="755"/>
      <c r="BK802" s="755"/>
      <c r="BL802" s="755"/>
      <c r="BM802" s="755"/>
      <c r="BN802" s="755"/>
      <c r="BO802" s="755"/>
      <c r="BP802" s="755"/>
      <c r="BQ802" s="755"/>
      <c r="BR802" s="755"/>
      <c r="BS802" s="755"/>
      <c r="BT802" s="755"/>
      <c r="BU802" s="755"/>
      <c r="BV802" s="755"/>
      <c r="BW802" s="755"/>
      <c r="BX802" s="755"/>
      <c r="BY802" s="755"/>
      <c r="BZ802" s="755"/>
      <c r="CA802" s="755"/>
      <c r="CB802" s="755"/>
      <c r="CC802" s="755"/>
      <c r="CD802" s="755"/>
      <c r="CE802" s="755"/>
      <c r="CF802" s="755"/>
      <c r="CG802" s="755"/>
      <c r="CH802" s="755"/>
      <c r="CI802" s="755"/>
      <c r="CJ802" s="755"/>
      <c r="CK802" s="755"/>
      <c r="CL802" s="755"/>
      <c r="CM802" s="755"/>
      <c r="CN802" s="755"/>
      <c r="CO802" s="755"/>
      <c r="CP802" s="755"/>
      <c r="CQ802" s="755"/>
      <c r="CR802" s="755"/>
      <c r="CS802" s="755"/>
      <c r="CT802" s="755"/>
      <c r="CU802" s="755"/>
      <c r="CV802" s="755"/>
      <c r="CW802" s="755"/>
      <c r="CX802" s="755"/>
      <c r="CY802" s="755"/>
      <c r="CZ802" s="755"/>
      <c r="DA802" s="755"/>
      <c r="DB802" s="755"/>
      <c r="DC802" s="755"/>
      <c r="DD802" s="755"/>
      <c r="DE802" s="755"/>
      <c r="DF802" s="755"/>
      <c r="DG802" s="755"/>
      <c r="DH802" s="755"/>
      <c r="DI802" s="755"/>
      <c r="DJ802" s="755"/>
      <c r="DK802" s="755"/>
      <c r="DL802" s="755"/>
      <c r="DM802" s="755"/>
      <c r="DN802" s="755"/>
      <c r="DO802" s="755"/>
      <c r="DP802" s="755"/>
      <c r="DQ802" s="755"/>
      <c r="DR802" s="755"/>
      <c r="DS802" s="755"/>
      <c r="DT802" s="755"/>
      <c r="DU802" s="755"/>
      <c r="DV802" s="755"/>
      <c r="DW802" s="755"/>
      <c r="DX802" s="755"/>
      <c r="DY802" s="755"/>
      <c r="DZ802" s="755"/>
      <c r="EA802" s="755"/>
      <c r="EB802" s="755"/>
      <c r="EC802" s="755"/>
      <c r="ED802" s="755"/>
      <c r="EE802" s="755"/>
      <c r="EF802" s="755"/>
      <c r="EG802" s="755"/>
      <c r="EH802" s="755"/>
      <c r="EI802" s="755"/>
      <c r="EJ802" s="755"/>
      <c r="EK802" s="755"/>
      <c r="EL802" s="755"/>
      <c r="EM802" s="755"/>
      <c r="EN802" s="755"/>
      <c r="EO802" s="755"/>
      <c r="EP802" s="755"/>
      <c r="EQ802" s="755"/>
      <c r="ER802" s="755"/>
      <c r="ES802" s="755"/>
      <c r="ET802" s="755"/>
      <c r="EU802" s="755"/>
      <c r="EV802" s="755"/>
      <c r="EW802" s="755"/>
      <c r="EX802" s="755"/>
      <c r="EY802" s="755"/>
      <c r="EZ802" s="755"/>
      <c r="FA802" s="755"/>
      <c r="FB802" s="755"/>
      <c r="FC802" s="755"/>
      <c r="FD802" s="755"/>
      <c r="FE802" s="755"/>
      <c r="FF802" s="755"/>
      <c r="FG802" s="755"/>
      <c r="FH802" s="755"/>
      <c r="FI802" s="755"/>
      <c r="FJ802" s="755"/>
      <c r="FK802" s="755"/>
      <c r="FL802" s="755"/>
      <c r="FM802" s="755"/>
      <c r="FN802" s="755"/>
      <c r="FO802" s="755"/>
      <c r="FP802" s="755"/>
      <c r="FQ802" s="755"/>
      <c r="FR802" s="755"/>
      <c r="FS802" s="755"/>
      <c r="FT802" s="755"/>
      <c r="FU802" s="755"/>
      <c r="FV802" s="755"/>
      <c r="FW802" s="755"/>
      <c r="FX802" s="755"/>
      <c r="FY802" s="755"/>
      <c r="FZ802" s="755"/>
      <c r="GA802" s="755"/>
      <c r="GB802" s="755"/>
      <c r="GC802" s="755"/>
      <c r="GD802" s="755"/>
      <c r="GE802" s="755"/>
      <c r="GF802" s="755"/>
      <c r="GG802" s="755"/>
      <c r="GH802" s="755"/>
      <c r="GI802" s="755"/>
      <c r="GJ802" s="755"/>
      <c r="GK802" s="755"/>
      <c r="GL802" s="755"/>
      <c r="GM802" s="755"/>
      <c r="GN802" s="755"/>
      <c r="GO802" s="755"/>
      <c r="GP802" s="755"/>
      <c r="GQ802" s="755"/>
      <c r="GR802" s="755"/>
      <c r="GS802" s="755"/>
      <c r="GT802" s="755"/>
      <c r="GU802" s="755"/>
      <c r="GV802" s="755"/>
      <c r="GW802" s="755"/>
      <c r="GX802" s="755"/>
      <c r="GY802" s="755"/>
      <c r="GZ802" s="755"/>
      <c r="HA802" s="755"/>
      <c r="HB802" s="755"/>
      <c r="HC802" s="755"/>
      <c r="HD802" s="755"/>
      <c r="HE802" s="755"/>
      <c r="HF802" s="755"/>
      <c r="HG802" s="755"/>
      <c r="HH802" s="755"/>
    </row>
    <row r="803" spans="1:216" s="756" customFormat="1" ht="19.5" customHeight="1" x14ac:dyDescent="0.25">
      <c r="A803" s="732">
        <v>725</v>
      </c>
      <c r="B803" s="752" t="s">
        <v>4828</v>
      </c>
      <c r="C803" s="752" t="s">
        <v>80</v>
      </c>
      <c r="D803" s="752" t="s">
        <v>110</v>
      </c>
      <c r="E803" s="732">
        <v>2.25</v>
      </c>
      <c r="F803" s="732">
        <v>76</v>
      </c>
      <c r="G803" s="733" t="str">
        <f t="shared" si="14"/>
        <v>Khá</v>
      </c>
      <c r="H803" s="733"/>
      <c r="I803" s="755"/>
      <c r="J803" s="755"/>
      <c r="K803" s="755"/>
      <c r="L803" s="755"/>
      <c r="M803" s="755"/>
      <c r="N803" s="755"/>
      <c r="O803" s="755"/>
      <c r="P803" s="755"/>
      <c r="Q803" s="755"/>
      <c r="R803" s="755"/>
      <c r="S803" s="755"/>
      <c r="T803" s="755"/>
      <c r="U803" s="755"/>
      <c r="V803" s="755"/>
      <c r="W803" s="755"/>
      <c r="X803" s="755"/>
      <c r="Y803" s="755"/>
      <c r="Z803" s="755"/>
      <c r="AA803" s="755"/>
      <c r="AB803" s="755"/>
      <c r="AC803" s="755"/>
      <c r="AD803" s="755"/>
      <c r="AE803" s="755"/>
      <c r="AF803" s="755"/>
      <c r="AG803" s="755"/>
      <c r="AH803" s="755"/>
      <c r="AI803" s="755"/>
      <c r="AJ803" s="755"/>
      <c r="AK803" s="755"/>
      <c r="AL803" s="755"/>
      <c r="AM803" s="755"/>
      <c r="AN803" s="755"/>
      <c r="AO803" s="755"/>
      <c r="AP803" s="755"/>
      <c r="AQ803" s="755"/>
      <c r="AR803" s="755"/>
      <c r="AS803" s="755"/>
      <c r="AT803" s="755"/>
      <c r="AU803" s="755"/>
      <c r="AV803" s="755"/>
      <c r="AW803" s="755"/>
      <c r="AX803" s="755"/>
      <c r="AY803" s="755"/>
      <c r="AZ803" s="755"/>
      <c r="BA803" s="755"/>
      <c r="BB803" s="755"/>
      <c r="BC803" s="755"/>
      <c r="BD803" s="755"/>
      <c r="BE803" s="755"/>
      <c r="BF803" s="755"/>
      <c r="BG803" s="755"/>
      <c r="BH803" s="755"/>
      <c r="BI803" s="755"/>
      <c r="BJ803" s="755"/>
      <c r="BK803" s="755"/>
      <c r="BL803" s="755"/>
      <c r="BM803" s="755"/>
      <c r="BN803" s="755"/>
      <c r="BO803" s="755"/>
      <c r="BP803" s="755"/>
      <c r="BQ803" s="755"/>
      <c r="BR803" s="755"/>
      <c r="BS803" s="755"/>
      <c r="BT803" s="755"/>
      <c r="BU803" s="755"/>
      <c r="BV803" s="755"/>
      <c r="BW803" s="755"/>
      <c r="BX803" s="755"/>
      <c r="BY803" s="755"/>
      <c r="BZ803" s="755"/>
      <c r="CA803" s="755"/>
      <c r="CB803" s="755"/>
      <c r="CC803" s="755"/>
      <c r="CD803" s="755"/>
      <c r="CE803" s="755"/>
      <c r="CF803" s="755"/>
      <c r="CG803" s="755"/>
      <c r="CH803" s="755"/>
      <c r="CI803" s="755"/>
      <c r="CJ803" s="755"/>
      <c r="CK803" s="755"/>
      <c r="CL803" s="755"/>
      <c r="CM803" s="755"/>
      <c r="CN803" s="755"/>
      <c r="CO803" s="755"/>
      <c r="CP803" s="755"/>
      <c r="CQ803" s="755"/>
      <c r="CR803" s="755"/>
      <c r="CS803" s="755"/>
      <c r="CT803" s="755"/>
      <c r="CU803" s="755"/>
      <c r="CV803" s="755"/>
      <c r="CW803" s="755"/>
      <c r="CX803" s="755"/>
      <c r="CY803" s="755"/>
      <c r="CZ803" s="755"/>
      <c r="DA803" s="755"/>
      <c r="DB803" s="755"/>
      <c r="DC803" s="755"/>
      <c r="DD803" s="755"/>
      <c r="DE803" s="755"/>
      <c r="DF803" s="755"/>
      <c r="DG803" s="755"/>
      <c r="DH803" s="755"/>
      <c r="DI803" s="755"/>
      <c r="DJ803" s="755"/>
      <c r="DK803" s="755"/>
      <c r="DL803" s="755"/>
      <c r="DM803" s="755"/>
      <c r="DN803" s="755"/>
      <c r="DO803" s="755"/>
      <c r="DP803" s="755"/>
      <c r="DQ803" s="755"/>
      <c r="DR803" s="755"/>
      <c r="DS803" s="755"/>
      <c r="DT803" s="755"/>
      <c r="DU803" s="755"/>
      <c r="DV803" s="755"/>
      <c r="DW803" s="755"/>
      <c r="DX803" s="755"/>
      <c r="DY803" s="755"/>
      <c r="DZ803" s="755"/>
      <c r="EA803" s="755"/>
      <c r="EB803" s="755"/>
      <c r="EC803" s="755"/>
      <c r="ED803" s="755"/>
      <c r="EE803" s="755"/>
      <c r="EF803" s="755"/>
      <c r="EG803" s="755"/>
      <c r="EH803" s="755"/>
      <c r="EI803" s="755"/>
      <c r="EJ803" s="755"/>
      <c r="EK803" s="755"/>
      <c r="EL803" s="755"/>
      <c r="EM803" s="755"/>
      <c r="EN803" s="755"/>
      <c r="EO803" s="755"/>
      <c r="EP803" s="755"/>
      <c r="EQ803" s="755"/>
      <c r="ER803" s="755"/>
      <c r="ES803" s="755"/>
      <c r="ET803" s="755"/>
      <c r="EU803" s="755"/>
      <c r="EV803" s="755"/>
      <c r="EW803" s="755"/>
      <c r="EX803" s="755"/>
      <c r="EY803" s="755"/>
      <c r="EZ803" s="755"/>
      <c r="FA803" s="755"/>
      <c r="FB803" s="755"/>
      <c r="FC803" s="755"/>
      <c r="FD803" s="755"/>
      <c r="FE803" s="755"/>
      <c r="FF803" s="755"/>
      <c r="FG803" s="755"/>
      <c r="FH803" s="755"/>
      <c r="FI803" s="755"/>
      <c r="FJ803" s="755"/>
      <c r="FK803" s="755"/>
      <c r="FL803" s="755"/>
      <c r="FM803" s="755"/>
      <c r="FN803" s="755"/>
      <c r="FO803" s="755"/>
      <c r="FP803" s="755"/>
      <c r="FQ803" s="755"/>
      <c r="FR803" s="755"/>
      <c r="FS803" s="755"/>
      <c r="FT803" s="755"/>
      <c r="FU803" s="755"/>
      <c r="FV803" s="755"/>
      <c r="FW803" s="755"/>
      <c r="FX803" s="755"/>
      <c r="FY803" s="755"/>
      <c r="FZ803" s="755"/>
      <c r="GA803" s="755"/>
      <c r="GB803" s="755"/>
      <c r="GC803" s="755"/>
      <c r="GD803" s="755"/>
      <c r="GE803" s="755"/>
      <c r="GF803" s="755"/>
      <c r="GG803" s="755"/>
      <c r="GH803" s="755"/>
      <c r="GI803" s="755"/>
      <c r="GJ803" s="755"/>
      <c r="GK803" s="755"/>
      <c r="GL803" s="755"/>
      <c r="GM803" s="755"/>
      <c r="GN803" s="755"/>
      <c r="GO803" s="755"/>
      <c r="GP803" s="755"/>
      <c r="GQ803" s="755"/>
      <c r="GR803" s="755"/>
      <c r="GS803" s="755"/>
      <c r="GT803" s="755"/>
      <c r="GU803" s="755"/>
      <c r="GV803" s="755"/>
      <c r="GW803" s="755"/>
      <c r="GX803" s="755"/>
      <c r="GY803" s="755"/>
      <c r="GZ803" s="755"/>
      <c r="HA803" s="755"/>
      <c r="HB803" s="755"/>
      <c r="HC803" s="755"/>
      <c r="HD803" s="755"/>
      <c r="HE803" s="755"/>
      <c r="HF803" s="755"/>
      <c r="HG803" s="755"/>
      <c r="HH803" s="755"/>
    </row>
    <row r="804" spans="1:216" s="756" customFormat="1" ht="19.5" customHeight="1" x14ac:dyDescent="0.25">
      <c r="A804" s="732">
        <v>726</v>
      </c>
      <c r="B804" s="752" t="s">
        <v>4829</v>
      </c>
      <c r="C804" s="752" t="s">
        <v>46</v>
      </c>
      <c r="D804" s="752" t="s">
        <v>265</v>
      </c>
      <c r="E804" s="732">
        <v>3.13</v>
      </c>
      <c r="F804" s="732">
        <v>94</v>
      </c>
      <c r="G804" s="733" t="str">
        <f t="shared" si="14"/>
        <v>Xuất sắc</v>
      </c>
      <c r="H804" s="739"/>
      <c r="I804" s="755"/>
      <c r="J804" s="755"/>
      <c r="K804" s="755"/>
      <c r="L804" s="755"/>
      <c r="M804" s="755"/>
      <c r="N804" s="755"/>
      <c r="O804" s="755"/>
      <c r="P804" s="755"/>
      <c r="Q804" s="755"/>
      <c r="R804" s="755"/>
      <c r="S804" s="755"/>
      <c r="T804" s="755"/>
      <c r="U804" s="755"/>
      <c r="V804" s="755"/>
      <c r="W804" s="755"/>
      <c r="X804" s="755"/>
      <c r="Y804" s="755"/>
      <c r="Z804" s="755"/>
      <c r="AA804" s="755"/>
      <c r="AB804" s="755"/>
      <c r="AC804" s="755"/>
      <c r="AD804" s="755"/>
      <c r="AE804" s="755"/>
      <c r="AF804" s="755"/>
      <c r="AG804" s="755"/>
      <c r="AH804" s="755"/>
      <c r="AI804" s="755"/>
      <c r="AJ804" s="755"/>
      <c r="AK804" s="755"/>
      <c r="AL804" s="755"/>
      <c r="AM804" s="755"/>
      <c r="AN804" s="755"/>
      <c r="AO804" s="755"/>
      <c r="AP804" s="755"/>
      <c r="AQ804" s="755"/>
      <c r="AR804" s="755"/>
      <c r="AS804" s="755"/>
      <c r="AT804" s="755"/>
      <c r="AU804" s="755"/>
      <c r="AV804" s="755"/>
      <c r="AW804" s="755"/>
      <c r="AX804" s="755"/>
      <c r="AY804" s="755"/>
      <c r="AZ804" s="755"/>
      <c r="BA804" s="755"/>
      <c r="BB804" s="755"/>
      <c r="BC804" s="755"/>
      <c r="BD804" s="755"/>
      <c r="BE804" s="755"/>
      <c r="BF804" s="755"/>
      <c r="BG804" s="755"/>
      <c r="BH804" s="755"/>
      <c r="BI804" s="755"/>
      <c r="BJ804" s="755"/>
      <c r="BK804" s="755"/>
      <c r="BL804" s="755"/>
      <c r="BM804" s="755"/>
      <c r="BN804" s="755"/>
      <c r="BO804" s="755"/>
      <c r="BP804" s="755"/>
      <c r="BQ804" s="755"/>
      <c r="BR804" s="755"/>
      <c r="BS804" s="755"/>
      <c r="BT804" s="755"/>
      <c r="BU804" s="755"/>
      <c r="BV804" s="755"/>
      <c r="BW804" s="755"/>
      <c r="BX804" s="755"/>
      <c r="BY804" s="755"/>
      <c r="BZ804" s="755"/>
      <c r="CA804" s="755"/>
      <c r="CB804" s="755"/>
      <c r="CC804" s="755"/>
      <c r="CD804" s="755"/>
      <c r="CE804" s="755"/>
      <c r="CF804" s="755"/>
      <c r="CG804" s="755"/>
      <c r="CH804" s="755"/>
      <c r="CI804" s="755"/>
      <c r="CJ804" s="755"/>
      <c r="CK804" s="755"/>
      <c r="CL804" s="755"/>
      <c r="CM804" s="755"/>
      <c r="CN804" s="755"/>
      <c r="CO804" s="755"/>
      <c r="CP804" s="755"/>
      <c r="CQ804" s="755"/>
      <c r="CR804" s="755"/>
      <c r="CS804" s="755"/>
      <c r="CT804" s="755"/>
      <c r="CU804" s="755"/>
      <c r="CV804" s="755"/>
      <c r="CW804" s="755"/>
      <c r="CX804" s="755"/>
      <c r="CY804" s="755"/>
      <c r="CZ804" s="755"/>
      <c r="DA804" s="755"/>
      <c r="DB804" s="755"/>
      <c r="DC804" s="755"/>
      <c r="DD804" s="755"/>
      <c r="DE804" s="755"/>
      <c r="DF804" s="755"/>
      <c r="DG804" s="755"/>
      <c r="DH804" s="755"/>
      <c r="DI804" s="755"/>
      <c r="DJ804" s="755"/>
      <c r="DK804" s="755"/>
      <c r="DL804" s="755"/>
      <c r="DM804" s="755"/>
      <c r="DN804" s="755"/>
      <c r="DO804" s="755"/>
      <c r="DP804" s="755"/>
      <c r="DQ804" s="755"/>
      <c r="DR804" s="755"/>
      <c r="DS804" s="755"/>
      <c r="DT804" s="755"/>
      <c r="DU804" s="755"/>
      <c r="DV804" s="755"/>
      <c r="DW804" s="755"/>
      <c r="DX804" s="755"/>
      <c r="DY804" s="755"/>
      <c r="DZ804" s="755"/>
      <c r="EA804" s="755"/>
      <c r="EB804" s="755"/>
      <c r="EC804" s="755"/>
      <c r="ED804" s="755"/>
      <c r="EE804" s="755"/>
      <c r="EF804" s="755"/>
      <c r="EG804" s="755"/>
      <c r="EH804" s="755"/>
      <c r="EI804" s="755"/>
      <c r="EJ804" s="755"/>
      <c r="EK804" s="755"/>
      <c r="EL804" s="755"/>
      <c r="EM804" s="755"/>
      <c r="EN804" s="755"/>
      <c r="EO804" s="755"/>
      <c r="EP804" s="755"/>
      <c r="EQ804" s="755"/>
      <c r="ER804" s="755"/>
      <c r="ES804" s="755"/>
      <c r="ET804" s="755"/>
      <c r="EU804" s="755"/>
      <c r="EV804" s="755"/>
      <c r="EW804" s="755"/>
      <c r="EX804" s="755"/>
      <c r="EY804" s="755"/>
      <c r="EZ804" s="755"/>
      <c r="FA804" s="755"/>
      <c r="FB804" s="755"/>
      <c r="FC804" s="755"/>
      <c r="FD804" s="755"/>
      <c r="FE804" s="755"/>
      <c r="FF804" s="755"/>
      <c r="FG804" s="755"/>
      <c r="FH804" s="755"/>
      <c r="FI804" s="755"/>
      <c r="FJ804" s="755"/>
      <c r="FK804" s="755"/>
      <c r="FL804" s="755"/>
      <c r="FM804" s="755"/>
      <c r="FN804" s="755"/>
      <c r="FO804" s="755"/>
      <c r="FP804" s="755"/>
      <c r="FQ804" s="755"/>
      <c r="FR804" s="755"/>
      <c r="FS804" s="755"/>
      <c r="FT804" s="755"/>
      <c r="FU804" s="755"/>
      <c r="FV804" s="755"/>
      <c r="FW804" s="755"/>
      <c r="FX804" s="755"/>
      <c r="FY804" s="755"/>
      <c r="FZ804" s="755"/>
      <c r="GA804" s="755"/>
      <c r="GB804" s="755"/>
      <c r="GC804" s="755"/>
      <c r="GD804" s="755"/>
      <c r="GE804" s="755"/>
      <c r="GF804" s="755"/>
      <c r="GG804" s="755"/>
      <c r="GH804" s="755"/>
      <c r="GI804" s="755"/>
      <c r="GJ804" s="755"/>
      <c r="GK804" s="755"/>
      <c r="GL804" s="755"/>
      <c r="GM804" s="755"/>
      <c r="GN804" s="755"/>
      <c r="GO804" s="755"/>
      <c r="GP804" s="755"/>
      <c r="GQ804" s="755"/>
      <c r="GR804" s="755"/>
      <c r="GS804" s="755"/>
      <c r="GT804" s="755"/>
      <c r="GU804" s="755"/>
      <c r="GV804" s="755"/>
      <c r="GW804" s="755"/>
      <c r="GX804" s="755"/>
      <c r="GY804" s="755"/>
      <c r="GZ804" s="755"/>
      <c r="HA804" s="755"/>
      <c r="HB804" s="755"/>
      <c r="HC804" s="755"/>
      <c r="HD804" s="755"/>
      <c r="HE804" s="755"/>
      <c r="HF804" s="755"/>
      <c r="HG804" s="755"/>
      <c r="HH804" s="755"/>
    </row>
    <row r="805" spans="1:216" s="756" customFormat="1" ht="19.5" customHeight="1" x14ac:dyDescent="0.25">
      <c r="A805" s="732">
        <v>727</v>
      </c>
      <c r="B805" s="752" t="s">
        <v>4830</v>
      </c>
      <c r="C805" s="752" t="s">
        <v>4831</v>
      </c>
      <c r="D805" s="752" t="s">
        <v>8</v>
      </c>
      <c r="E805" s="732">
        <v>0</v>
      </c>
      <c r="F805" s="732">
        <v>20</v>
      </c>
      <c r="G805" s="733" t="str">
        <f t="shared" si="14"/>
        <v>Kém</v>
      </c>
      <c r="H805" s="739"/>
      <c r="I805" s="755"/>
      <c r="J805" s="755"/>
      <c r="K805" s="755"/>
      <c r="L805" s="755"/>
      <c r="M805" s="755"/>
      <c r="N805" s="755"/>
      <c r="O805" s="755"/>
      <c r="P805" s="755"/>
      <c r="Q805" s="755"/>
      <c r="R805" s="755"/>
      <c r="S805" s="755"/>
      <c r="T805" s="755"/>
      <c r="U805" s="755"/>
      <c r="V805" s="755"/>
      <c r="W805" s="755"/>
      <c r="X805" s="755"/>
      <c r="Y805" s="755"/>
      <c r="Z805" s="755"/>
      <c r="AA805" s="755"/>
      <c r="AB805" s="755"/>
      <c r="AC805" s="755"/>
      <c r="AD805" s="755"/>
      <c r="AE805" s="755"/>
      <c r="AF805" s="755"/>
      <c r="AG805" s="755"/>
      <c r="AH805" s="755"/>
      <c r="AI805" s="755"/>
      <c r="AJ805" s="755"/>
      <c r="AK805" s="755"/>
      <c r="AL805" s="755"/>
      <c r="AM805" s="755"/>
      <c r="AN805" s="755"/>
      <c r="AO805" s="755"/>
      <c r="AP805" s="755"/>
      <c r="AQ805" s="755"/>
      <c r="AR805" s="755"/>
      <c r="AS805" s="755"/>
      <c r="AT805" s="755"/>
      <c r="AU805" s="755"/>
      <c r="AV805" s="755"/>
      <c r="AW805" s="755"/>
      <c r="AX805" s="755"/>
      <c r="AY805" s="755"/>
      <c r="AZ805" s="755"/>
      <c r="BA805" s="755"/>
      <c r="BB805" s="755"/>
      <c r="BC805" s="755"/>
      <c r="BD805" s="755"/>
      <c r="BE805" s="755"/>
      <c r="BF805" s="755"/>
      <c r="BG805" s="755"/>
      <c r="BH805" s="755"/>
      <c r="BI805" s="755"/>
      <c r="BJ805" s="755"/>
      <c r="BK805" s="755"/>
      <c r="BL805" s="755"/>
      <c r="BM805" s="755"/>
      <c r="BN805" s="755"/>
      <c r="BO805" s="755"/>
      <c r="BP805" s="755"/>
      <c r="BQ805" s="755"/>
      <c r="BR805" s="755"/>
      <c r="BS805" s="755"/>
      <c r="BT805" s="755"/>
      <c r="BU805" s="755"/>
      <c r="BV805" s="755"/>
      <c r="BW805" s="755"/>
      <c r="BX805" s="755"/>
      <c r="BY805" s="755"/>
      <c r="BZ805" s="755"/>
      <c r="CA805" s="755"/>
      <c r="CB805" s="755"/>
      <c r="CC805" s="755"/>
      <c r="CD805" s="755"/>
      <c r="CE805" s="755"/>
      <c r="CF805" s="755"/>
      <c r="CG805" s="755"/>
      <c r="CH805" s="755"/>
      <c r="CI805" s="755"/>
      <c r="CJ805" s="755"/>
      <c r="CK805" s="755"/>
      <c r="CL805" s="755"/>
      <c r="CM805" s="755"/>
      <c r="CN805" s="755"/>
      <c r="CO805" s="755"/>
      <c r="CP805" s="755"/>
      <c r="CQ805" s="755"/>
      <c r="CR805" s="755"/>
      <c r="CS805" s="755"/>
      <c r="CT805" s="755"/>
      <c r="CU805" s="755"/>
      <c r="CV805" s="755"/>
      <c r="CW805" s="755"/>
      <c r="CX805" s="755"/>
      <c r="CY805" s="755"/>
      <c r="CZ805" s="755"/>
      <c r="DA805" s="755"/>
      <c r="DB805" s="755"/>
      <c r="DC805" s="755"/>
      <c r="DD805" s="755"/>
      <c r="DE805" s="755"/>
      <c r="DF805" s="755"/>
      <c r="DG805" s="755"/>
      <c r="DH805" s="755"/>
      <c r="DI805" s="755"/>
      <c r="DJ805" s="755"/>
      <c r="DK805" s="755"/>
      <c r="DL805" s="755"/>
      <c r="DM805" s="755"/>
      <c r="DN805" s="755"/>
      <c r="DO805" s="755"/>
      <c r="DP805" s="755"/>
      <c r="DQ805" s="755"/>
      <c r="DR805" s="755"/>
      <c r="DS805" s="755"/>
      <c r="DT805" s="755"/>
      <c r="DU805" s="755"/>
      <c r="DV805" s="755"/>
      <c r="DW805" s="755"/>
      <c r="DX805" s="755"/>
      <c r="DY805" s="755"/>
      <c r="DZ805" s="755"/>
      <c r="EA805" s="755"/>
      <c r="EB805" s="755"/>
      <c r="EC805" s="755"/>
      <c r="ED805" s="755"/>
      <c r="EE805" s="755"/>
      <c r="EF805" s="755"/>
      <c r="EG805" s="755"/>
      <c r="EH805" s="755"/>
      <c r="EI805" s="755"/>
      <c r="EJ805" s="755"/>
      <c r="EK805" s="755"/>
      <c r="EL805" s="755"/>
      <c r="EM805" s="755"/>
      <c r="EN805" s="755"/>
      <c r="EO805" s="755"/>
      <c r="EP805" s="755"/>
      <c r="EQ805" s="755"/>
      <c r="ER805" s="755"/>
      <c r="ES805" s="755"/>
      <c r="ET805" s="755"/>
      <c r="EU805" s="755"/>
      <c r="EV805" s="755"/>
      <c r="EW805" s="755"/>
      <c r="EX805" s="755"/>
      <c r="EY805" s="755"/>
      <c r="EZ805" s="755"/>
      <c r="FA805" s="755"/>
      <c r="FB805" s="755"/>
      <c r="FC805" s="755"/>
      <c r="FD805" s="755"/>
      <c r="FE805" s="755"/>
      <c r="FF805" s="755"/>
      <c r="FG805" s="755"/>
      <c r="FH805" s="755"/>
      <c r="FI805" s="755"/>
      <c r="FJ805" s="755"/>
      <c r="FK805" s="755"/>
      <c r="FL805" s="755"/>
      <c r="FM805" s="755"/>
      <c r="FN805" s="755"/>
      <c r="FO805" s="755"/>
      <c r="FP805" s="755"/>
      <c r="FQ805" s="755"/>
      <c r="FR805" s="755"/>
      <c r="FS805" s="755"/>
      <c r="FT805" s="755"/>
      <c r="FU805" s="755"/>
      <c r="FV805" s="755"/>
      <c r="FW805" s="755"/>
      <c r="FX805" s="755"/>
      <c r="FY805" s="755"/>
      <c r="FZ805" s="755"/>
      <c r="GA805" s="755"/>
      <c r="GB805" s="755"/>
      <c r="GC805" s="755"/>
      <c r="GD805" s="755"/>
      <c r="GE805" s="755"/>
      <c r="GF805" s="755"/>
      <c r="GG805" s="755"/>
      <c r="GH805" s="755"/>
      <c r="GI805" s="755"/>
      <c r="GJ805" s="755"/>
      <c r="GK805" s="755"/>
      <c r="GL805" s="755"/>
      <c r="GM805" s="755"/>
      <c r="GN805" s="755"/>
      <c r="GO805" s="755"/>
      <c r="GP805" s="755"/>
      <c r="GQ805" s="755"/>
      <c r="GR805" s="755"/>
      <c r="GS805" s="755"/>
      <c r="GT805" s="755"/>
      <c r="GU805" s="755"/>
      <c r="GV805" s="755"/>
      <c r="GW805" s="755"/>
      <c r="GX805" s="755"/>
      <c r="GY805" s="755"/>
      <c r="GZ805" s="755"/>
      <c r="HA805" s="755"/>
      <c r="HB805" s="755"/>
      <c r="HC805" s="755"/>
      <c r="HD805" s="755"/>
      <c r="HE805" s="755"/>
      <c r="HF805" s="755"/>
      <c r="HG805" s="755"/>
      <c r="HH805" s="755"/>
    </row>
    <row r="806" spans="1:216" s="756" customFormat="1" ht="19.5" customHeight="1" x14ac:dyDescent="0.25">
      <c r="A806" s="732">
        <v>728</v>
      </c>
      <c r="B806" s="752" t="s">
        <v>4832</v>
      </c>
      <c r="C806" s="752" t="s">
        <v>4833</v>
      </c>
      <c r="D806" s="752" t="s">
        <v>294</v>
      </c>
      <c r="E806" s="732">
        <v>1.88</v>
      </c>
      <c r="F806" s="732">
        <v>80</v>
      </c>
      <c r="G806" s="733" t="str">
        <f t="shared" si="14"/>
        <v>Tốt</v>
      </c>
      <c r="H806" s="732"/>
      <c r="I806" s="755"/>
      <c r="J806" s="755"/>
      <c r="K806" s="755"/>
      <c r="L806" s="755"/>
      <c r="M806" s="755"/>
      <c r="N806" s="755"/>
      <c r="O806" s="755"/>
      <c r="P806" s="755"/>
      <c r="Q806" s="755"/>
      <c r="R806" s="755"/>
      <c r="S806" s="755"/>
      <c r="T806" s="755"/>
      <c r="U806" s="755"/>
      <c r="V806" s="755"/>
      <c r="W806" s="755"/>
      <c r="X806" s="755"/>
      <c r="Y806" s="755"/>
      <c r="Z806" s="755"/>
      <c r="AA806" s="755"/>
      <c r="AB806" s="755"/>
      <c r="AC806" s="755"/>
      <c r="AD806" s="755"/>
      <c r="AE806" s="755"/>
      <c r="AF806" s="755"/>
      <c r="AG806" s="755"/>
      <c r="AH806" s="755"/>
      <c r="AI806" s="755"/>
      <c r="AJ806" s="755"/>
      <c r="AK806" s="755"/>
      <c r="AL806" s="755"/>
      <c r="AM806" s="755"/>
      <c r="AN806" s="755"/>
      <c r="AO806" s="755"/>
      <c r="AP806" s="755"/>
      <c r="AQ806" s="755"/>
      <c r="AR806" s="755"/>
      <c r="AS806" s="755"/>
      <c r="AT806" s="755"/>
      <c r="AU806" s="755"/>
      <c r="AV806" s="755"/>
      <c r="AW806" s="755"/>
      <c r="AX806" s="755"/>
      <c r="AY806" s="755"/>
      <c r="AZ806" s="755"/>
      <c r="BA806" s="755"/>
      <c r="BB806" s="755"/>
      <c r="BC806" s="755"/>
      <c r="BD806" s="755"/>
      <c r="BE806" s="755"/>
      <c r="BF806" s="755"/>
      <c r="BG806" s="755"/>
      <c r="BH806" s="755"/>
      <c r="BI806" s="755"/>
      <c r="BJ806" s="755"/>
      <c r="BK806" s="755"/>
      <c r="BL806" s="755"/>
      <c r="BM806" s="755"/>
      <c r="BN806" s="755"/>
      <c r="BO806" s="755"/>
      <c r="BP806" s="755"/>
      <c r="BQ806" s="755"/>
      <c r="BR806" s="755"/>
      <c r="BS806" s="755"/>
      <c r="BT806" s="755"/>
      <c r="BU806" s="755"/>
      <c r="BV806" s="755"/>
      <c r="BW806" s="755"/>
      <c r="BX806" s="755"/>
      <c r="BY806" s="755"/>
      <c r="BZ806" s="755"/>
      <c r="CA806" s="755"/>
      <c r="CB806" s="755"/>
      <c r="CC806" s="755"/>
      <c r="CD806" s="755"/>
      <c r="CE806" s="755"/>
      <c r="CF806" s="755"/>
      <c r="CG806" s="755"/>
      <c r="CH806" s="755"/>
      <c r="CI806" s="755"/>
      <c r="CJ806" s="755"/>
      <c r="CK806" s="755"/>
      <c r="CL806" s="755"/>
      <c r="CM806" s="755"/>
      <c r="CN806" s="755"/>
      <c r="CO806" s="755"/>
      <c r="CP806" s="755"/>
      <c r="CQ806" s="755"/>
      <c r="CR806" s="755"/>
      <c r="CS806" s="755"/>
      <c r="CT806" s="755"/>
      <c r="CU806" s="755"/>
      <c r="CV806" s="755"/>
      <c r="CW806" s="755"/>
      <c r="CX806" s="755"/>
      <c r="CY806" s="755"/>
      <c r="CZ806" s="755"/>
      <c r="DA806" s="755"/>
      <c r="DB806" s="755"/>
      <c r="DC806" s="755"/>
      <c r="DD806" s="755"/>
      <c r="DE806" s="755"/>
      <c r="DF806" s="755"/>
      <c r="DG806" s="755"/>
      <c r="DH806" s="755"/>
      <c r="DI806" s="755"/>
      <c r="DJ806" s="755"/>
      <c r="DK806" s="755"/>
      <c r="DL806" s="755"/>
      <c r="DM806" s="755"/>
      <c r="DN806" s="755"/>
      <c r="DO806" s="755"/>
      <c r="DP806" s="755"/>
      <c r="DQ806" s="755"/>
      <c r="DR806" s="755"/>
      <c r="DS806" s="755"/>
      <c r="DT806" s="755"/>
      <c r="DU806" s="755"/>
      <c r="DV806" s="755"/>
      <c r="DW806" s="755"/>
      <c r="DX806" s="755"/>
      <c r="DY806" s="755"/>
      <c r="DZ806" s="755"/>
      <c r="EA806" s="755"/>
      <c r="EB806" s="755"/>
      <c r="EC806" s="755"/>
      <c r="ED806" s="755"/>
      <c r="EE806" s="755"/>
      <c r="EF806" s="755"/>
      <c r="EG806" s="755"/>
      <c r="EH806" s="755"/>
      <c r="EI806" s="755"/>
      <c r="EJ806" s="755"/>
      <c r="EK806" s="755"/>
      <c r="EL806" s="755"/>
      <c r="EM806" s="755"/>
      <c r="EN806" s="755"/>
      <c r="EO806" s="755"/>
      <c r="EP806" s="755"/>
      <c r="EQ806" s="755"/>
      <c r="ER806" s="755"/>
      <c r="ES806" s="755"/>
      <c r="ET806" s="755"/>
      <c r="EU806" s="755"/>
      <c r="EV806" s="755"/>
      <c r="EW806" s="755"/>
      <c r="EX806" s="755"/>
      <c r="EY806" s="755"/>
      <c r="EZ806" s="755"/>
      <c r="FA806" s="755"/>
      <c r="FB806" s="755"/>
      <c r="FC806" s="755"/>
      <c r="FD806" s="755"/>
      <c r="FE806" s="755"/>
      <c r="FF806" s="755"/>
      <c r="FG806" s="755"/>
      <c r="FH806" s="755"/>
      <c r="FI806" s="755"/>
      <c r="FJ806" s="755"/>
      <c r="FK806" s="755"/>
      <c r="FL806" s="755"/>
      <c r="FM806" s="755"/>
      <c r="FN806" s="755"/>
      <c r="FO806" s="755"/>
      <c r="FP806" s="755"/>
      <c r="FQ806" s="755"/>
      <c r="FR806" s="755"/>
      <c r="FS806" s="755"/>
      <c r="FT806" s="755"/>
      <c r="FU806" s="755"/>
      <c r="FV806" s="755"/>
      <c r="FW806" s="755"/>
      <c r="FX806" s="755"/>
      <c r="FY806" s="755"/>
      <c r="FZ806" s="755"/>
      <c r="GA806" s="755"/>
      <c r="GB806" s="755"/>
      <c r="GC806" s="755"/>
      <c r="GD806" s="755"/>
      <c r="GE806" s="755"/>
      <c r="GF806" s="755"/>
      <c r="GG806" s="755"/>
      <c r="GH806" s="755"/>
      <c r="GI806" s="755"/>
      <c r="GJ806" s="755"/>
      <c r="GK806" s="755"/>
      <c r="GL806" s="755"/>
      <c r="GM806" s="755"/>
      <c r="GN806" s="755"/>
      <c r="GO806" s="755"/>
      <c r="GP806" s="755"/>
      <c r="GQ806" s="755"/>
      <c r="GR806" s="755"/>
      <c r="GS806" s="755"/>
      <c r="GT806" s="755"/>
      <c r="GU806" s="755"/>
      <c r="GV806" s="755"/>
      <c r="GW806" s="755"/>
      <c r="GX806" s="755"/>
      <c r="GY806" s="755"/>
      <c r="GZ806" s="755"/>
      <c r="HA806" s="755"/>
      <c r="HB806" s="755"/>
      <c r="HC806" s="755"/>
      <c r="HD806" s="755"/>
      <c r="HE806" s="755"/>
      <c r="HF806" s="755"/>
      <c r="HG806" s="755"/>
      <c r="HH806" s="755"/>
    </row>
    <row r="807" spans="1:216" s="756" customFormat="1" ht="19.5" customHeight="1" x14ac:dyDescent="0.25">
      <c r="A807" s="732">
        <v>729</v>
      </c>
      <c r="B807" s="752" t="s">
        <v>4834</v>
      </c>
      <c r="C807" s="752" t="s">
        <v>4835</v>
      </c>
      <c r="D807" s="752" t="s">
        <v>4836</v>
      </c>
      <c r="E807" s="732">
        <v>2.13</v>
      </c>
      <c r="F807" s="732">
        <v>78</v>
      </c>
      <c r="G807" s="733" t="str">
        <f t="shared" si="14"/>
        <v>Khá</v>
      </c>
      <c r="H807" s="733"/>
      <c r="I807" s="755"/>
      <c r="J807" s="755"/>
      <c r="K807" s="755"/>
      <c r="L807" s="755"/>
      <c r="M807" s="755"/>
      <c r="N807" s="755"/>
      <c r="O807" s="755"/>
      <c r="P807" s="755"/>
      <c r="Q807" s="755"/>
      <c r="R807" s="755"/>
      <c r="S807" s="755"/>
      <c r="T807" s="755"/>
      <c r="U807" s="755"/>
      <c r="V807" s="755"/>
      <c r="W807" s="755"/>
      <c r="X807" s="755"/>
      <c r="Y807" s="755"/>
      <c r="Z807" s="755"/>
      <c r="AA807" s="755"/>
      <c r="AB807" s="755"/>
      <c r="AC807" s="755"/>
      <c r="AD807" s="755"/>
      <c r="AE807" s="755"/>
      <c r="AF807" s="755"/>
      <c r="AG807" s="755"/>
      <c r="AH807" s="755"/>
      <c r="AI807" s="755"/>
      <c r="AJ807" s="755"/>
      <c r="AK807" s="755"/>
      <c r="AL807" s="755"/>
      <c r="AM807" s="755"/>
      <c r="AN807" s="755"/>
      <c r="AO807" s="755"/>
      <c r="AP807" s="755"/>
      <c r="AQ807" s="755"/>
      <c r="AR807" s="755"/>
      <c r="AS807" s="755"/>
      <c r="AT807" s="755"/>
      <c r="AU807" s="755"/>
      <c r="AV807" s="755"/>
      <c r="AW807" s="755"/>
      <c r="AX807" s="755"/>
      <c r="AY807" s="755"/>
      <c r="AZ807" s="755"/>
      <c r="BA807" s="755"/>
      <c r="BB807" s="755"/>
      <c r="BC807" s="755"/>
      <c r="BD807" s="755"/>
      <c r="BE807" s="755"/>
      <c r="BF807" s="755"/>
      <c r="BG807" s="755"/>
      <c r="BH807" s="755"/>
      <c r="BI807" s="755"/>
      <c r="BJ807" s="755"/>
      <c r="BK807" s="755"/>
      <c r="BL807" s="755"/>
      <c r="BM807" s="755"/>
      <c r="BN807" s="755"/>
      <c r="BO807" s="755"/>
      <c r="BP807" s="755"/>
      <c r="BQ807" s="755"/>
      <c r="BR807" s="755"/>
      <c r="BS807" s="755"/>
      <c r="BT807" s="755"/>
      <c r="BU807" s="755"/>
      <c r="BV807" s="755"/>
      <c r="BW807" s="755"/>
      <c r="BX807" s="755"/>
      <c r="BY807" s="755"/>
      <c r="BZ807" s="755"/>
      <c r="CA807" s="755"/>
      <c r="CB807" s="755"/>
      <c r="CC807" s="755"/>
      <c r="CD807" s="755"/>
      <c r="CE807" s="755"/>
      <c r="CF807" s="755"/>
      <c r="CG807" s="755"/>
      <c r="CH807" s="755"/>
      <c r="CI807" s="755"/>
      <c r="CJ807" s="755"/>
      <c r="CK807" s="755"/>
      <c r="CL807" s="755"/>
      <c r="CM807" s="755"/>
      <c r="CN807" s="755"/>
      <c r="CO807" s="755"/>
      <c r="CP807" s="755"/>
      <c r="CQ807" s="755"/>
      <c r="CR807" s="755"/>
      <c r="CS807" s="755"/>
      <c r="CT807" s="755"/>
      <c r="CU807" s="755"/>
      <c r="CV807" s="755"/>
      <c r="CW807" s="755"/>
      <c r="CX807" s="755"/>
      <c r="CY807" s="755"/>
      <c r="CZ807" s="755"/>
      <c r="DA807" s="755"/>
      <c r="DB807" s="755"/>
      <c r="DC807" s="755"/>
      <c r="DD807" s="755"/>
      <c r="DE807" s="755"/>
      <c r="DF807" s="755"/>
      <c r="DG807" s="755"/>
      <c r="DH807" s="755"/>
      <c r="DI807" s="755"/>
      <c r="DJ807" s="755"/>
      <c r="DK807" s="755"/>
      <c r="DL807" s="755"/>
      <c r="DM807" s="755"/>
      <c r="DN807" s="755"/>
      <c r="DO807" s="755"/>
      <c r="DP807" s="755"/>
      <c r="DQ807" s="755"/>
      <c r="DR807" s="755"/>
      <c r="DS807" s="755"/>
      <c r="DT807" s="755"/>
      <c r="DU807" s="755"/>
      <c r="DV807" s="755"/>
      <c r="DW807" s="755"/>
      <c r="DX807" s="755"/>
      <c r="DY807" s="755"/>
      <c r="DZ807" s="755"/>
      <c r="EA807" s="755"/>
      <c r="EB807" s="755"/>
      <c r="EC807" s="755"/>
      <c r="ED807" s="755"/>
      <c r="EE807" s="755"/>
      <c r="EF807" s="755"/>
      <c r="EG807" s="755"/>
      <c r="EH807" s="755"/>
      <c r="EI807" s="755"/>
      <c r="EJ807" s="755"/>
      <c r="EK807" s="755"/>
      <c r="EL807" s="755"/>
      <c r="EM807" s="755"/>
      <c r="EN807" s="755"/>
      <c r="EO807" s="755"/>
      <c r="EP807" s="755"/>
      <c r="EQ807" s="755"/>
      <c r="ER807" s="755"/>
      <c r="ES807" s="755"/>
      <c r="ET807" s="755"/>
      <c r="EU807" s="755"/>
      <c r="EV807" s="755"/>
      <c r="EW807" s="755"/>
      <c r="EX807" s="755"/>
      <c r="EY807" s="755"/>
      <c r="EZ807" s="755"/>
      <c r="FA807" s="755"/>
      <c r="FB807" s="755"/>
      <c r="FC807" s="755"/>
      <c r="FD807" s="755"/>
      <c r="FE807" s="755"/>
      <c r="FF807" s="755"/>
      <c r="FG807" s="755"/>
      <c r="FH807" s="755"/>
      <c r="FI807" s="755"/>
      <c r="FJ807" s="755"/>
      <c r="FK807" s="755"/>
      <c r="FL807" s="755"/>
      <c r="FM807" s="755"/>
      <c r="FN807" s="755"/>
      <c r="FO807" s="755"/>
      <c r="FP807" s="755"/>
      <c r="FQ807" s="755"/>
      <c r="FR807" s="755"/>
      <c r="FS807" s="755"/>
      <c r="FT807" s="755"/>
      <c r="FU807" s="755"/>
      <c r="FV807" s="755"/>
      <c r="FW807" s="755"/>
      <c r="FX807" s="755"/>
      <c r="FY807" s="755"/>
      <c r="FZ807" s="755"/>
      <c r="GA807" s="755"/>
      <c r="GB807" s="755"/>
      <c r="GC807" s="755"/>
      <c r="GD807" s="755"/>
      <c r="GE807" s="755"/>
      <c r="GF807" s="755"/>
      <c r="GG807" s="755"/>
      <c r="GH807" s="755"/>
      <c r="GI807" s="755"/>
      <c r="GJ807" s="755"/>
      <c r="GK807" s="755"/>
      <c r="GL807" s="755"/>
      <c r="GM807" s="755"/>
      <c r="GN807" s="755"/>
      <c r="GO807" s="755"/>
      <c r="GP807" s="755"/>
      <c r="GQ807" s="755"/>
      <c r="GR807" s="755"/>
      <c r="GS807" s="755"/>
      <c r="GT807" s="755"/>
      <c r="GU807" s="755"/>
      <c r="GV807" s="755"/>
      <c r="GW807" s="755"/>
      <c r="GX807" s="755"/>
      <c r="GY807" s="755"/>
      <c r="GZ807" s="755"/>
      <c r="HA807" s="755"/>
      <c r="HB807" s="755"/>
      <c r="HC807" s="755"/>
      <c r="HD807" s="755"/>
      <c r="HE807" s="755"/>
      <c r="HF807" s="755"/>
      <c r="HG807" s="755"/>
      <c r="HH807" s="755"/>
    </row>
    <row r="808" spans="1:216" s="756" customFormat="1" ht="19.5" customHeight="1" x14ac:dyDescent="0.25">
      <c r="A808" s="732">
        <v>730</v>
      </c>
      <c r="B808" s="752" t="s">
        <v>4837</v>
      </c>
      <c r="C808" s="752" t="s">
        <v>2863</v>
      </c>
      <c r="D808" s="752" t="s">
        <v>25</v>
      </c>
      <c r="E808" s="732">
        <v>1.69</v>
      </c>
      <c r="F808" s="732">
        <v>71</v>
      </c>
      <c r="G808" s="733" t="str">
        <f t="shared" si="14"/>
        <v>Khá</v>
      </c>
      <c r="H808" s="739"/>
      <c r="I808" s="755"/>
      <c r="J808" s="755"/>
      <c r="K808" s="755"/>
      <c r="L808" s="755"/>
      <c r="M808" s="755"/>
      <c r="N808" s="755"/>
      <c r="O808" s="755"/>
      <c r="P808" s="755"/>
      <c r="Q808" s="755"/>
      <c r="R808" s="755"/>
      <c r="S808" s="755"/>
      <c r="T808" s="755"/>
      <c r="U808" s="755"/>
      <c r="V808" s="755"/>
      <c r="W808" s="755"/>
      <c r="X808" s="755"/>
      <c r="Y808" s="755"/>
      <c r="Z808" s="755"/>
      <c r="AA808" s="755"/>
      <c r="AB808" s="755"/>
      <c r="AC808" s="755"/>
      <c r="AD808" s="755"/>
      <c r="AE808" s="755"/>
      <c r="AF808" s="755"/>
      <c r="AG808" s="755"/>
      <c r="AH808" s="755"/>
      <c r="AI808" s="755"/>
      <c r="AJ808" s="755"/>
      <c r="AK808" s="755"/>
      <c r="AL808" s="755"/>
      <c r="AM808" s="755"/>
      <c r="AN808" s="755"/>
      <c r="AO808" s="755"/>
      <c r="AP808" s="755"/>
      <c r="AQ808" s="755"/>
      <c r="AR808" s="755"/>
      <c r="AS808" s="755"/>
      <c r="AT808" s="755"/>
      <c r="AU808" s="755"/>
      <c r="AV808" s="755"/>
      <c r="AW808" s="755"/>
      <c r="AX808" s="755"/>
      <c r="AY808" s="755"/>
      <c r="AZ808" s="755"/>
      <c r="BA808" s="755"/>
      <c r="BB808" s="755"/>
      <c r="BC808" s="755"/>
      <c r="BD808" s="755"/>
      <c r="BE808" s="755"/>
      <c r="BF808" s="755"/>
      <c r="BG808" s="755"/>
      <c r="BH808" s="755"/>
      <c r="BI808" s="755"/>
      <c r="BJ808" s="755"/>
      <c r="BK808" s="755"/>
      <c r="BL808" s="755"/>
      <c r="BM808" s="755"/>
      <c r="BN808" s="755"/>
      <c r="BO808" s="755"/>
      <c r="BP808" s="755"/>
      <c r="BQ808" s="755"/>
      <c r="BR808" s="755"/>
      <c r="BS808" s="755"/>
      <c r="BT808" s="755"/>
      <c r="BU808" s="755"/>
      <c r="BV808" s="755"/>
      <c r="BW808" s="755"/>
      <c r="BX808" s="755"/>
      <c r="BY808" s="755"/>
      <c r="BZ808" s="755"/>
      <c r="CA808" s="755"/>
      <c r="CB808" s="755"/>
      <c r="CC808" s="755"/>
      <c r="CD808" s="755"/>
      <c r="CE808" s="755"/>
      <c r="CF808" s="755"/>
      <c r="CG808" s="755"/>
      <c r="CH808" s="755"/>
      <c r="CI808" s="755"/>
      <c r="CJ808" s="755"/>
      <c r="CK808" s="755"/>
      <c r="CL808" s="755"/>
      <c r="CM808" s="755"/>
      <c r="CN808" s="755"/>
      <c r="CO808" s="755"/>
      <c r="CP808" s="755"/>
      <c r="CQ808" s="755"/>
      <c r="CR808" s="755"/>
      <c r="CS808" s="755"/>
      <c r="CT808" s="755"/>
      <c r="CU808" s="755"/>
      <c r="CV808" s="755"/>
      <c r="CW808" s="755"/>
      <c r="CX808" s="755"/>
      <c r="CY808" s="755"/>
      <c r="CZ808" s="755"/>
      <c r="DA808" s="755"/>
      <c r="DB808" s="755"/>
      <c r="DC808" s="755"/>
      <c r="DD808" s="755"/>
      <c r="DE808" s="755"/>
      <c r="DF808" s="755"/>
      <c r="DG808" s="755"/>
      <c r="DH808" s="755"/>
      <c r="DI808" s="755"/>
      <c r="DJ808" s="755"/>
      <c r="DK808" s="755"/>
      <c r="DL808" s="755"/>
      <c r="DM808" s="755"/>
      <c r="DN808" s="755"/>
      <c r="DO808" s="755"/>
      <c r="DP808" s="755"/>
      <c r="DQ808" s="755"/>
      <c r="DR808" s="755"/>
      <c r="DS808" s="755"/>
      <c r="DT808" s="755"/>
      <c r="DU808" s="755"/>
      <c r="DV808" s="755"/>
      <c r="DW808" s="755"/>
      <c r="DX808" s="755"/>
      <c r="DY808" s="755"/>
      <c r="DZ808" s="755"/>
      <c r="EA808" s="755"/>
      <c r="EB808" s="755"/>
      <c r="EC808" s="755"/>
      <c r="ED808" s="755"/>
      <c r="EE808" s="755"/>
      <c r="EF808" s="755"/>
      <c r="EG808" s="755"/>
      <c r="EH808" s="755"/>
      <c r="EI808" s="755"/>
      <c r="EJ808" s="755"/>
      <c r="EK808" s="755"/>
      <c r="EL808" s="755"/>
      <c r="EM808" s="755"/>
      <c r="EN808" s="755"/>
      <c r="EO808" s="755"/>
      <c r="EP808" s="755"/>
      <c r="EQ808" s="755"/>
      <c r="ER808" s="755"/>
      <c r="ES808" s="755"/>
      <c r="ET808" s="755"/>
      <c r="EU808" s="755"/>
      <c r="EV808" s="755"/>
      <c r="EW808" s="755"/>
      <c r="EX808" s="755"/>
      <c r="EY808" s="755"/>
      <c r="EZ808" s="755"/>
      <c r="FA808" s="755"/>
      <c r="FB808" s="755"/>
      <c r="FC808" s="755"/>
      <c r="FD808" s="755"/>
      <c r="FE808" s="755"/>
      <c r="FF808" s="755"/>
      <c r="FG808" s="755"/>
      <c r="FH808" s="755"/>
      <c r="FI808" s="755"/>
      <c r="FJ808" s="755"/>
      <c r="FK808" s="755"/>
      <c r="FL808" s="755"/>
      <c r="FM808" s="755"/>
      <c r="FN808" s="755"/>
      <c r="FO808" s="755"/>
      <c r="FP808" s="755"/>
      <c r="FQ808" s="755"/>
      <c r="FR808" s="755"/>
      <c r="FS808" s="755"/>
      <c r="FT808" s="755"/>
      <c r="FU808" s="755"/>
      <c r="FV808" s="755"/>
      <c r="FW808" s="755"/>
      <c r="FX808" s="755"/>
      <c r="FY808" s="755"/>
      <c r="FZ808" s="755"/>
      <c r="GA808" s="755"/>
      <c r="GB808" s="755"/>
      <c r="GC808" s="755"/>
      <c r="GD808" s="755"/>
      <c r="GE808" s="755"/>
      <c r="GF808" s="755"/>
      <c r="GG808" s="755"/>
      <c r="GH808" s="755"/>
      <c r="GI808" s="755"/>
      <c r="GJ808" s="755"/>
      <c r="GK808" s="755"/>
      <c r="GL808" s="755"/>
      <c r="GM808" s="755"/>
      <c r="GN808" s="755"/>
      <c r="GO808" s="755"/>
      <c r="GP808" s="755"/>
      <c r="GQ808" s="755"/>
      <c r="GR808" s="755"/>
      <c r="GS808" s="755"/>
      <c r="GT808" s="755"/>
      <c r="GU808" s="755"/>
      <c r="GV808" s="755"/>
      <c r="GW808" s="755"/>
      <c r="GX808" s="755"/>
      <c r="GY808" s="755"/>
      <c r="GZ808" s="755"/>
      <c r="HA808" s="755"/>
      <c r="HB808" s="755"/>
      <c r="HC808" s="755"/>
      <c r="HD808" s="755"/>
      <c r="HE808" s="755"/>
      <c r="HF808" s="755"/>
      <c r="HG808" s="755"/>
      <c r="HH808" s="755"/>
    </row>
    <row r="809" spans="1:216" s="756" customFormat="1" ht="19.5" customHeight="1" x14ac:dyDescent="0.25">
      <c r="A809" s="732">
        <v>731</v>
      </c>
      <c r="B809" s="752" t="s">
        <v>4838</v>
      </c>
      <c r="C809" s="752" t="s">
        <v>1473</v>
      </c>
      <c r="D809" s="752" t="s">
        <v>297</v>
      </c>
      <c r="E809" s="732">
        <v>1</v>
      </c>
      <c r="F809" s="732">
        <v>64</v>
      </c>
      <c r="G809" s="733" t="str">
        <f t="shared" si="14"/>
        <v>Trung bình</v>
      </c>
      <c r="H809" s="739"/>
      <c r="I809" s="755"/>
      <c r="J809" s="755"/>
      <c r="K809" s="755"/>
      <c r="L809" s="755"/>
      <c r="M809" s="755"/>
      <c r="N809" s="755"/>
      <c r="O809" s="755"/>
      <c r="P809" s="755"/>
      <c r="Q809" s="755"/>
      <c r="R809" s="755"/>
      <c r="S809" s="755"/>
      <c r="T809" s="755"/>
      <c r="U809" s="755"/>
      <c r="V809" s="755"/>
      <c r="W809" s="755"/>
      <c r="X809" s="755"/>
      <c r="Y809" s="755"/>
      <c r="Z809" s="755"/>
      <c r="AA809" s="755"/>
      <c r="AB809" s="755"/>
      <c r="AC809" s="755"/>
      <c r="AD809" s="755"/>
      <c r="AE809" s="755"/>
      <c r="AF809" s="755"/>
      <c r="AG809" s="755"/>
      <c r="AH809" s="755"/>
      <c r="AI809" s="755"/>
      <c r="AJ809" s="755"/>
      <c r="AK809" s="755"/>
      <c r="AL809" s="755"/>
      <c r="AM809" s="755"/>
      <c r="AN809" s="755"/>
      <c r="AO809" s="755"/>
      <c r="AP809" s="755"/>
      <c r="AQ809" s="755"/>
      <c r="AR809" s="755"/>
      <c r="AS809" s="755"/>
      <c r="AT809" s="755"/>
      <c r="AU809" s="755"/>
      <c r="AV809" s="755"/>
      <c r="AW809" s="755"/>
      <c r="AX809" s="755"/>
      <c r="AY809" s="755"/>
      <c r="AZ809" s="755"/>
      <c r="BA809" s="755"/>
      <c r="BB809" s="755"/>
      <c r="BC809" s="755"/>
      <c r="BD809" s="755"/>
      <c r="BE809" s="755"/>
      <c r="BF809" s="755"/>
      <c r="BG809" s="755"/>
      <c r="BH809" s="755"/>
      <c r="BI809" s="755"/>
      <c r="BJ809" s="755"/>
      <c r="BK809" s="755"/>
      <c r="BL809" s="755"/>
      <c r="BM809" s="755"/>
      <c r="BN809" s="755"/>
      <c r="BO809" s="755"/>
      <c r="BP809" s="755"/>
      <c r="BQ809" s="755"/>
      <c r="BR809" s="755"/>
      <c r="BS809" s="755"/>
      <c r="BT809" s="755"/>
      <c r="BU809" s="755"/>
      <c r="BV809" s="755"/>
      <c r="BW809" s="755"/>
      <c r="BX809" s="755"/>
      <c r="BY809" s="755"/>
      <c r="BZ809" s="755"/>
      <c r="CA809" s="755"/>
      <c r="CB809" s="755"/>
      <c r="CC809" s="755"/>
      <c r="CD809" s="755"/>
      <c r="CE809" s="755"/>
      <c r="CF809" s="755"/>
      <c r="CG809" s="755"/>
      <c r="CH809" s="755"/>
      <c r="CI809" s="755"/>
      <c r="CJ809" s="755"/>
      <c r="CK809" s="755"/>
      <c r="CL809" s="755"/>
      <c r="CM809" s="755"/>
      <c r="CN809" s="755"/>
      <c r="CO809" s="755"/>
      <c r="CP809" s="755"/>
      <c r="CQ809" s="755"/>
      <c r="CR809" s="755"/>
      <c r="CS809" s="755"/>
      <c r="CT809" s="755"/>
      <c r="CU809" s="755"/>
      <c r="CV809" s="755"/>
      <c r="CW809" s="755"/>
      <c r="CX809" s="755"/>
      <c r="CY809" s="755"/>
      <c r="CZ809" s="755"/>
      <c r="DA809" s="755"/>
      <c r="DB809" s="755"/>
      <c r="DC809" s="755"/>
      <c r="DD809" s="755"/>
      <c r="DE809" s="755"/>
      <c r="DF809" s="755"/>
      <c r="DG809" s="755"/>
      <c r="DH809" s="755"/>
      <c r="DI809" s="755"/>
      <c r="DJ809" s="755"/>
      <c r="DK809" s="755"/>
      <c r="DL809" s="755"/>
      <c r="DM809" s="755"/>
      <c r="DN809" s="755"/>
      <c r="DO809" s="755"/>
      <c r="DP809" s="755"/>
      <c r="DQ809" s="755"/>
      <c r="DR809" s="755"/>
      <c r="DS809" s="755"/>
      <c r="DT809" s="755"/>
      <c r="DU809" s="755"/>
      <c r="DV809" s="755"/>
      <c r="DW809" s="755"/>
      <c r="DX809" s="755"/>
      <c r="DY809" s="755"/>
      <c r="DZ809" s="755"/>
      <c r="EA809" s="755"/>
      <c r="EB809" s="755"/>
      <c r="EC809" s="755"/>
      <c r="ED809" s="755"/>
      <c r="EE809" s="755"/>
      <c r="EF809" s="755"/>
      <c r="EG809" s="755"/>
      <c r="EH809" s="755"/>
      <c r="EI809" s="755"/>
      <c r="EJ809" s="755"/>
      <c r="EK809" s="755"/>
      <c r="EL809" s="755"/>
      <c r="EM809" s="755"/>
      <c r="EN809" s="755"/>
      <c r="EO809" s="755"/>
      <c r="EP809" s="755"/>
      <c r="EQ809" s="755"/>
      <c r="ER809" s="755"/>
      <c r="ES809" s="755"/>
      <c r="ET809" s="755"/>
      <c r="EU809" s="755"/>
      <c r="EV809" s="755"/>
      <c r="EW809" s="755"/>
      <c r="EX809" s="755"/>
      <c r="EY809" s="755"/>
      <c r="EZ809" s="755"/>
      <c r="FA809" s="755"/>
      <c r="FB809" s="755"/>
      <c r="FC809" s="755"/>
      <c r="FD809" s="755"/>
      <c r="FE809" s="755"/>
      <c r="FF809" s="755"/>
      <c r="FG809" s="755"/>
      <c r="FH809" s="755"/>
      <c r="FI809" s="755"/>
      <c r="FJ809" s="755"/>
      <c r="FK809" s="755"/>
      <c r="FL809" s="755"/>
      <c r="FM809" s="755"/>
      <c r="FN809" s="755"/>
      <c r="FO809" s="755"/>
      <c r="FP809" s="755"/>
      <c r="FQ809" s="755"/>
      <c r="FR809" s="755"/>
      <c r="FS809" s="755"/>
      <c r="FT809" s="755"/>
      <c r="FU809" s="755"/>
      <c r="FV809" s="755"/>
      <c r="FW809" s="755"/>
      <c r="FX809" s="755"/>
      <c r="FY809" s="755"/>
      <c r="FZ809" s="755"/>
      <c r="GA809" s="755"/>
      <c r="GB809" s="755"/>
      <c r="GC809" s="755"/>
      <c r="GD809" s="755"/>
      <c r="GE809" s="755"/>
      <c r="GF809" s="755"/>
      <c r="GG809" s="755"/>
      <c r="GH809" s="755"/>
      <c r="GI809" s="755"/>
      <c r="GJ809" s="755"/>
      <c r="GK809" s="755"/>
      <c r="GL809" s="755"/>
      <c r="GM809" s="755"/>
      <c r="GN809" s="755"/>
      <c r="GO809" s="755"/>
      <c r="GP809" s="755"/>
      <c r="GQ809" s="755"/>
      <c r="GR809" s="755"/>
      <c r="GS809" s="755"/>
      <c r="GT809" s="755"/>
      <c r="GU809" s="755"/>
      <c r="GV809" s="755"/>
      <c r="GW809" s="755"/>
      <c r="GX809" s="755"/>
      <c r="GY809" s="755"/>
      <c r="GZ809" s="755"/>
      <c r="HA809" s="755"/>
      <c r="HB809" s="755"/>
      <c r="HC809" s="755"/>
      <c r="HD809" s="755"/>
      <c r="HE809" s="755"/>
      <c r="HF809" s="755"/>
      <c r="HG809" s="755"/>
      <c r="HH809" s="755"/>
    </row>
    <row r="810" spans="1:216" s="756" customFormat="1" ht="19.5" customHeight="1" x14ac:dyDescent="0.25">
      <c r="A810" s="732">
        <v>732</v>
      </c>
      <c r="B810" s="752" t="s">
        <v>4839</v>
      </c>
      <c r="C810" s="752" t="s">
        <v>94</v>
      </c>
      <c r="D810" s="752" t="s">
        <v>297</v>
      </c>
      <c r="E810" s="732">
        <v>1.88</v>
      </c>
      <c r="F810" s="732">
        <v>67</v>
      </c>
      <c r="G810" s="733" t="str">
        <f t="shared" si="14"/>
        <v>Khá</v>
      </c>
      <c r="H810" s="733"/>
      <c r="I810" s="755"/>
      <c r="J810" s="755"/>
      <c r="K810" s="755"/>
      <c r="L810" s="755"/>
      <c r="M810" s="755"/>
      <c r="N810" s="755"/>
      <c r="O810" s="755"/>
      <c r="P810" s="755"/>
      <c r="Q810" s="755"/>
      <c r="R810" s="755"/>
      <c r="S810" s="755"/>
      <c r="T810" s="755"/>
      <c r="U810" s="755"/>
      <c r="V810" s="755"/>
      <c r="W810" s="755"/>
      <c r="X810" s="755"/>
      <c r="Y810" s="755"/>
      <c r="Z810" s="755"/>
      <c r="AA810" s="755"/>
      <c r="AB810" s="755"/>
      <c r="AC810" s="755"/>
      <c r="AD810" s="755"/>
      <c r="AE810" s="755"/>
      <c r="AF810" s="755"/>
      <c r="AG810" s="755"/>
      <c r="AH810" s="755"/>
      <c r="AI810" s="755"/>
      <c r="AJ810" s="755"/>
      <c r="AK810" s="755"/>
      <c r="AL810" s="755"/>
      <c r="AM810" s="755"/>
      <c r="AN810" s="755"/>
      <c r="AO810" s="755"/>
      <c r="AP810" s="755"/>
      <c r="AQ810" s="755"/>
      <c r="AR810" s="755"/>
      <c r="AS810" s="755"/>
      <c r="AT810" s="755"/>
      <c r="AU810" s="755"/>
      <c r="AV810" s="755"/>
      <c r="AW810" s="755"/>
      <c r="AX810" s="755"/>
      <c r="AY810" s="755"/>
      <c r="AZ810" s="755"/>
      <c r="BA810" s="755"/>
      <c r="BB810" s="755"/>
      <c r="BC810" s="755"/>
      <c r="BD810" s="755"/>
      <c r="BE810" s="755"/>
      <c r="BF810" s="755"/>
      <c r="BG810" s="755"/>
      <c r="BH810" s="755"/>
      <c r="BI810" s="755"/>
      <c r="BJ810" s="755"/>
      <c r="BK810" s="755"/>
      <c r="BL810" s="755"/>
      <c r="BM810" s="755"/>
      <c r="BN810" s="755"/>
      <c r="BO810" s="755"/>
      <c r="BP810" s="755"/>
      <c r="BQ810" s="755"/>
      <c r="BR810" s="755"/>
      <c r="BS810" s="755"/>
      <c r="BT810" s="755"/>
      <c r="BU810" s="755"/>
      <c r="BV810" s="755"/>
      <c r="BW810" s="755"/>
      <c r="BX810" s="755"/>
      <c r="BY810" s="755"/>
      <c r="BZ810" s="755"/>
      <c r="CA810" s="755"/>
      <c r="CB810" s="755"/>
      <c r="CC810" s="755"/>
      <c r="CD810" s="755"/>
      <c r="CE810" s="755"/>
      <c r="CF810" s="755"/>
      <c r="CG810" s="755"/>
      <c r="CH810" s="755"/>
      <c r="CI810" s="755"/>
      <c r="CJ810" s="755"/>
      <c r="CK810" s="755"/>
      <c r="CL810" s="755"/>
      <c r="CM810" s="755"/>
      <c r="CN810" s="755"/>
      <c r="CO810" s="755"/>
      <c r="CP810" s="755"/>
      <c r="CQ810" s="755"/>
      <c r="CR810" s="755"/>
      <c r="CS810" s="755"/>
      <c r="CT810" s="755"/>
      <c r="CU810" s="755"/>
      <c r="CV810" s="755"/>
      <c r="CW810" s="755"/>
      <c r="CX810" s="755"/>
      <c r="CY810" s="755"/>
      <c r="CZ810" s="755"/>
      <c r="DA810" s="755"/>
      <c r="DB810" s="755"/>
      <c r="DC810" s="755"/>
      <c r="DD810" s="755"/>
      <c r="DE810" s="755"/>
      <c r="DF810" s="755"/>
      <c r="DG810" s="755"/>
      <c r="DH810" s="755"/>
      <c r="DI810" s="755"/>
      <c r="DJ810" s="755"/>
      <c r="DK810" s="755"/>
      <c r="DL810" s="755"/>
      <c r="DM810" s="755"/>
      <c r="DN810" s="755"/>
      <c r="DO810" s="755"/>
      <c r="DP810" s="755"/>
      <c r="DQ810" s="755"/>
      <c r="DR810" s="755"/>
      <c r="DS810" s="755"/>
      <c r="DT810" s="755"/>
      <c r="DU810" s="755"/>
      <c r="DV810" s="755"/>
      <c r="DW810" s="755"/>
      <c r="DX810" s="755"/>
      <c r="DY810" s="755"/>
      <c r="DZ810" s="755"/>
      <c r="EA810" s="755"/>
      <c r="EB810" s="755"/>
      <c r="EC810" s="755"/>
      <c r="ED810" s="755"/>
      <c r="EE810" s="755"/>
      <c r="EF810" s="755"/>
      <c r="EG810" s="755"/>
      <c r="EH810" s="755"/>
      <c r="EI810" s="755"/>
      <c r="EJ810" s="755"/>
      <c r="EK810" s="755"/>
      <c r="EL810" s="755"/>
      <c r="EM810" s="755"/>
      <c r="EN810" s="755"/>
      <c r="EO810" s="755"/>
      <c r="EP810" s="755"/>
      <c r="EQ810" s="755"/>
      <c r="ER810" s="755"/>
      <c r="ES810" s="755"/>
      <c r="ET810" s="755"/>
      <c r="EU810" s="755"/>
      <c r="EV810" s="755"/>
      <c r="EW810" s="755"/>
      <c r="EX810" s="755"/>
      <c r="EY810" s="755"/>
      <c r="EZ810" s="755"/>
      <c r="FA810" s="755"/>
      <c r="FB810" s="755"/>
      <c r="FC810" s="755"/>
      <c r="FD810" s="755"/>
      <c r="FE810" s="755"/>
      <c r="FF810" s="755"/>
      <c r="FG810" s="755"/>
      <c r="FH810" s="755"/>
      <c r="FI810" s="755"/>
      <c r="FJ810" s="755"/>
      <c r="FK810" s="755"/>
      <c r="FL810" s="755"/>
      <c r="FM810" s="755"/>
      <c r="FN810" s="755"/>
      <c r="FO810" s="755"/>
      <c r="FP810" s="755"/>
      <c r="FQ810" s="755"/>
      <c r="FR810" s="755"/>
      <c r="FS810" s="755"/>
      <c r="FT810" s="755"/>
      <c r="FU810" s="755"/>
      <c r="FV810" s="755"/>
      <c r="FW810" s="755"/>
      <c r="FX810" s="755"/>
      <c r="FY810" s="755"/>
      <c r="FZ810" s="755"/>
      <c r="GA810" s="755"/>
      <c r="GB810" s="755"/>
      <c r="GC810" s="755"/>
      <c r="GD810" s="755"/>
      <c r="GE810" s="755"/>
      <c r="GF810" s="755"/>
      <c r="GG810" s="755"/>
      <c r="GH810" s="755"/>
      <c r="GI810" s="755"/>
      <c r="GJ810" s="755"/>
      <c r="GK810" s="755"/>
      <c r="GL810" s="755"/>
      <c r="GM810" s="755"/>
      <c r="GN810" s="755"/>
      <c r="GO810" s="755"/>
      <c r="GP810" s="755"/>
      <c r="GQ810" s="755"/>
      <c r="GR810" s="755"/>
      <c r="GS810" s="755"/>
      <c r="GT810" s="755"/>
      <c r="GU810" s="755"/>
      <c r="GV810" s="755"/>
      <c r="GW810" s="755"/>
      <c r="GX810" s="755"/>
      <c r="GY810" s="755"/>
      <c r="GZ810" s="755"/>
      <c r="HA810" s="755"/>
      <c r="HB810" s="755"/>
      <c r="HC810" s="755"/>
      <c r="HD810" s="755"/>
      <c r="HE810" s="755"/>
      <c r="HF810" s="755"/>
      <c r="HG810" s="755"/>
      <c r="HH810" s="755"/>
    </row>
    <row r="811" spans="1:216" s="756" customFormat="1" ht="19.5" customHeight="1" x14ac:dyDescent="0.25">
      <c r="A811" s="732">
        <v>733</v>
      </c>
      <c r="B811" s="752" t="s">
        <v>4840</v>
      </c>
      <c r="C811" s="752" t="s">
        <v>4841</v>
      </c>
      <c r="D811" s="752" t="s">
        <v>131</v>
      </c>
      <c r="E811" s="732">
        <v>0</v>
      </c>
      <c r="F811" s="732">
        <v>62</v>
      </c>
      <c r="G811" s="733" t="str">
        <f t="shared" si="14"/>
        <v>Trung bình</v>
      </c>
      <c r="H811" s="732"/>
      <c r="I811" s="755"/>
      <c r="J811" s="755"/>
      <c r="K811" s="755"/>
      <c r="L811" s="755"/>
      <c r="M811" s="755"/>
      <c r="N811" s="755"/>
      <c r="O811" s="755"/>
      <c r="P811" s="755"/>
      <c r="Q811" s="755"/>
      <c r="R811" s="755"/>
      <c r="S811" s="755"/>
      <c r="T811" s="755"/>
      <c r="U811" s="755"/>
      <c r="V811" s="755"/>
      <c r="W811" s="755"/>
      <c r="X811" s="755"/>
      <c r="Y811" s="755"/>
      <c r="Z811" s="755"/>
      <c r="AA811" s="755"/>
      <c r="AB811" s="755"/>
      <c r="AC811" s="755"/>
      <c r="AD811" s="755"/>
      <c r="AE811" s="755"/>
      <c r="AF811" s="755"/>
      <c r="AG811" s="755"/>
      <c r="AH811" s="755"/>
      <c r="AI811" s="755"/>
      <c r="AJ811" s="755"/>
      <c r="AK811" s="755"/>
      <c r="AL811" s="755"/>
      <c r="AM811" s="755"/>
      <c r="AN811" s="755"/>
      <c r="AO811" s="755"/>
      <c r="AP811" s="755"/>
      <c r="AQ811" s="755"/>
      <c r="AR811" s="755"/>
      <c r="AS811" s="755"/>
      <c r="AT811" s="755"/>
      <c r="AU811" s="755"/>
      <c r="AV811" s="755"/>
      <c r="AW811" s="755"/>
      <c r="AX811" s="755"/>
      <c r="AY811" s="755"/>
      <c r="AZ811" s="755"/>
      <c r="BA811" s="755"/>
      <c r="BB811" s="755"/>
      <c r="BC811" s="755"/>
      <c r="BD811" s="755"/>
      <c r="BE811" s="755"/>
      <c r="BF811" s="755"/>
      <c r="BG811" s="755"/>
      <c r="BH811" s="755"/>
      <c r="BI811" s="755"/>
      <c r="BJ811" s="755"/>
      <c r="BK811" s="755"/>
      <c r="BL811" s="755"/>
      <c r="BM811" s="755"/>
      <c r="BN811" s="755"/>
      <c r="BO811" s="755"/>
      <c r="BP811" s="755"/>
      <c r="BQ811" s="755"/>
      <c r="BR811" s="755"/>
      <c r="BS811" s="755"/>
      <c r="BT811" s="755"/>
      <c r="BU811" s="755"/>
      <c r="BV811" s="755"/>
      <c r="BW811" s="755"/>
      <c r="BX811" s="755"/>
      <c r="BY811" s="755"/>
      <c r="BZ811" s="755"/>
      <c r="CA811" s="755"/>
      <c r="CB811" s="755"/>
      <c r="CC811" s="755"/>
      <c r="CD811" s="755"/>
      <c r="CE811" s="755"/>
      <c r="CF811" s="755"/>
      <c r="CG811" s="755"/>
      <c r="CH811" s="755"/>
      <c r="CI811" s="755"/>
      <c r="CJ811" s="755"/>
      <c r="CK811" s="755"/>
      <c r="CL811" s="755"/>
      <c r="CM811" s="755"/>
      <c r="CN811" s="755"/>
      <c r="CO811" s="755"/>
      <c r="CP811" s="755"/>
      <c r="CQ811" s="755"/>
      <c r="CR811" s="755"/>
      <c r="CS811" s="755"/>
      <c r="CT811" s="755"/>
      <c r="CU811" s="755"/>
      <c r="CV811" s="755"/>
      <c r="CW811" s="755"/>
      <c r="CX811" s="755"/>
      <c r="CY811" s="755"/>
      <c r="CZ811" s="755"/>
      <c r="DA811" s="755"/>
      <c r="DB811" s="755"/>
      <c r="DC811" s="755"/>
      <c r="DD811" s="755"/>
      <c r="DE811" s="755"/>
      <c r="DF811" s="755"/>
      <c r="DG811" s="755"/>
      <c r="DH811" s="755"/>
      <c r="DI811" s="755"/>
      <c r="DJ811" s="755"/>
      <c r="DK811" s="755"/>
      <c r="DL811" s="755"/>
      <c r="DM811" s="755"/>
      <c r="DN811" s="755"/>
      <c r="DO811" s="755"/>
      <c r="DP811" s="755"/>
      <c r="DQ811" s="755"/>
      <c r="DR811" s="755"/>
      <c r="DS811" s="755"/>
      <c r="DT811" s="755"/>
      <c r="DU811" s="755"/>
      <c r="DV811" s="755"/>
      <c r="DW811" s="755"/>
      <c r="DX811" s="755"/>
      <c r="DY811" s="755"/>
      <c r="DZ811" s="755"/>
      <c r="EA811" s="755"/>
      <c r="EB811" s="755"/>
      <c r="EC811" s="755"/>
      <c r="ED811" s="755"/>
      <c r="EE811" s="755"/>
      <c r="EF811" s="755"/>
      <c r="EG811" s="755"/>
      <c r="EH811" s="755"/>
      <c r="EI811" s="755"/>
      <c r="EJ811" s="755"/>
      <c r="EK811" s="755"/>
      <c r="EL811" s="755"/>
      <c r="EM811" s="755"/>
      <c r="EN811" s="755"/>
      <c r="EO811" s="755"/>
      <c r="EP811" s="755"/>
      <c r="EQ811" s="755"/>
      <c r="ER811" s="755"/>
      <c r="ES811" s="755"/>
      <c r="ET811" s="755"/>
      <c r="EU811" s="755"/>
      <c r="EV811" s="755"/>
      <c r="EW811" s="755"/>
      <c r="EX811" s="755"/>
      <c r="EY811" s="755"/>
      <c r="EZ811" s="755"/>
      <c r="FA811" s="755"/>
      <c r="FB811" s="755"/>
      <c r="FC811" s="755"/>
      <c r="FD811" s="755"/>
      <c r="FE811" s="755"/>
      <c r="FF811" s="755"/>
      <c r="FG811" s="755"/>
      <c r="FH811" s="755"/>
      <c r="FI811" s="755"/>
      <c r="FJ811" s="755"/>
      <c r="FK811" s="755"/>
      <c r="FL811" s="755"/>
      <c r="FM811" s="755"/>
      <c r="FN811" s="755"/>
      <c r="FO811" s="755"/>
      <c r="FP811" s="755"/>
      <c r="FQ811" s="755"/>
      <c r="FR811" s="755"/>
      <c r="FS811" s="755"/>
      <c r="FT811" s="755"/>
      <c r="FU811" s="755"/>
      <c r="FV811" s="755"/>
      <c r="FW811" s="755"/>
      <c r="FX811" s="755"/>
      <c r="FY811" s="755"/>
      <c r="FZ811" s="755"/>
      <c r="GA811" s="755"/>
      <c r="GB811" s="755"/>
      <c r="GC811" s="755"/>
      <c r="GD811" s="755"/>
      <c r="GE811" s="755"/>
      <c r="GF811" s="755"/>
      <c r="GG811" s="755"/>
      <c r="GH811" s="755"/>
      <c r="GI811" s="755"/>
      <c r="GJ811" s="755"/>
      <c r="GK811" s="755"/>
      <c r="GL811" s="755"/>
      <c r="GM811" s="755"/>
      <c r="GN811" s="755"/>
      <c r="GO811" s="755"/>
      <c r="GP811" s="755"/>
      <c r="GQ811" s="755"/>
      <c r="GR811" s="755"/>
      <c r="GS811" s="755"/>
      <c r="GT811" s="755"/>
      <c r="GU811" s="755"/>
      <c r="GV811" s="755"/>
      <c r="GW811" s="755"/>
      <c r="GX811" s="755"/>
      <c r="GY811" s="755"/>
      <c r="GZ811" s="755"/>
      <c r="HA811" s="755"/>
      <c r="HB811" s="755"/>
      <c r="HC811" s="755"/>
      <c r="HD811" s="755"/>
      <c r="HE811" s="755"/>
      <c r="HF811" s="755"/>
      <c r="HG811" s="755"/>
      <c r="HH811" s="755"/>
    </row>
    <row r="812" spans="1:216" s="756" customFormat="1" ht="19.5" customHeight="1" x14ac:dyDescent="0.25">
      <c r="A812" s="732">
        <v>734</v>
      </c>
      <c r="B812" s="752" t="s">
        <v>4842</v>
      </c>
      <c r="C812" s="752" t="s">
        <v>929</v>
      </c>
      <c r="D812" s="752" t="s">
        <v>22</v>
      </c>
      <c r="E812" s="732">
        <v>2</v>
      </c>
      <c r="F812" s="732">
        <v>92</v>
      </c>
      <c r="G812" s="733" t="str">
        <f t="shared" si="14"/>
        <v>Xuất sắc</v>
      </c>
      <c r="H812" s="732"/>
      <c r="I812" s="755"/>
      <c r="J812" s="755"/>
      <c r="K812" s="755"/>
      <c r="L812" s="755"/>
      <c r="M812" s="755"/>
      <c r="N812" s="755"/>
      <c r="O812" s="755"/>
      <c r="P812" s="755"/>
      <c r="Q812" s="755"/>
      <c r="R812" s="755"/>
      <c r="S812" s="755"/>
      <c r="T812" s="755"/>
      <c r="U812" s="755"/>
      <c r="V812" s="755"/>
      <c r="W812" s="755"/>
      <c r="X812" s="755"/>
      <c r="Y812" s="755"/>
      <c r="Z812" s="755"/>
      <c r="AA812" s="755"/>
      <c r="AB812" s="755"/>
      <c r="AC812" s="755"/>
      <c r="AD812" s="755"/>
      <c r="AE812" s="755"/>
      <c r="AF812" s="755"/>
      <c r="AG812" s="755"/>
      <c r="AH812" s="755"/>
      <c r="AI812" s="755"/>
      <c r="AJ812" s="755"/>
      <c r="AK812" s="755"/>
      <c r="AL812" s="755"/>
      <c r="AM812" s="755"/>
      <c r="AN812" s="755"/>
      <c r="AO812" s="755"/>
      <c r="AP812" s="755"/>
      <c r="AQ812" s="755"/>
      <c r="AR812" s="755"/>
      <c r="AS812" s="755"/>
      <c r="AT812" s="755"/>
      <c r="AU812" s="755"/>
      <c r="AV812" s="755"/>
      <c r="AW812" s="755"/>
      <c r="AX812" s="755"/>
      <c r="AY812" s="755"/>
      <c r="AZ812" s="755"/>
      <c r="BA812" s="755"/>
      <c r="BB812" s="755"/>
      <c r="BC812" s="755"/>
      <c r="BD812" s="755"/>
      <c r="BE812" s="755"/>
      <c r="BF812" s="755"/>
      <c r="BG812" s="755"/>
      <c r="BH812" s="755"/>
      <c r="BI812" s="755"/>
      <c r="BJ812" s="755"/>
      <c r="BK812" s="755"/>
      <c r="BL812" s="755"/>
      <c r="BM812" s="755"/>
      <c r="BN812" s="755"/>
      <c r="BO812" s="755"/>
      <c r="BP812" s="755"/>
      <c r="BQ812" s="755"/>
      <c r="BR812" s="755"/>
      <c r="BS812" s="755"/>
      <c r="BT812" s="755"/>
      <c r="BU812" s="755"/>
      <c r="BV812" s="755"/>
      <c r="BW812" s="755"/>
      <c r="BX812" s="755"/>
      <c r="BY812" s="755"/>
      <c r="BZ812" s="755"/>
      <c r="CA812" s="755"/>
      <c r="CB812" s="755"/>
      <c r="CC812" s="755"/>
      <c r="CD812" s="755"/>
      <c r="CE812" s="755"/>
      <c r="CF812" s="755"/>
      <c r="CG812" s="755"/>
      <c r="CH812" s="755"/>
      <c r="CI812" s="755"/>
      <c r="CJ812" s="755"/>
      <c r="CK812" s="755"/>
      <c r="CL812" s="755"/>
      <c r="CM812" s="755"/>
      <c r="CN812" s="755"/>
      <c r="CO812" s="755"/>
      <c r="CP812" s="755"/>
      <c r="CQ812" s="755"/>
      <c r="CR812" s="755"/>
      <c r="CS812" s="755"/>
      <c r="CT812" s="755"/>
      <c r="CU812" s="755"/>
      <c r="CV812" s="755"/>
      <c r="CW812" s="755"/>
      <c r="CX812" s="755"/>
      <c r="CY812" s="755"/>
      <c r="CZ812" s="755"/>
      <c r="DA812" s="755"/>
      <c r="DB812" s="755"/>
      <c r="DC812" s="755"/>
      <c r="DD812" s="755"/>
      <c r="DE812" s="755"/>
      <c r="DF812" s="755"/>
      <c r="DG812" s="755"/>
      <c r="DH812" s="755"/>
      <c r="DI812" s="755"/>
      <c r="DJ812" s="755"/>
      <c r="DK812" s="755"/>
      <c r="DL812" s="755"/>
      <c r="DM812" s="755"/>
      <c r="DN812" s="755"/>
      <c r="DO812" s="755"/>
      <c r="DP812" s="755"/>
      <c r="DQ812" s="755"/>
      <c r="DR812" s="755"/>
      <c r="DS812" s="755"/>
      <c r="DT812" s="755"/>
      <c r="DU812" s="755"/>
      <c r="DV812" s="755"/>
      <c r="DW812" s="755"/>
      <c r="DX812" s="755"/>
      <c r="DY812" s="755"/>
      <c r="DZ812" s="755"/>
      <c r="EA812" s="755"/>
      <c r="EB812" s="755"/>
      <c r="EC812" s="755"/>
      <c r="ED812" s="755"/>
      <c r="EE812" s="755"/>
      <c r="EF812" s="755"/>
      <c r="EG812" s="755"/>
      <c r="EH812" s="755"/>
      <c r="EI812" s="755"/>
      <c r="EJ812" s="755"/>
      <c r="EK812" s="755"/>
      <c r="EL812" s="755"/>
      <c r="EM812" s="755"/>
      <c r="EN812" s="755"/>
      <c r="EO812" s="755"/>
      <c r="EP812" s="755"/>
      <c r="EQ812" s="755"/>
      <c r="ER812" s="755"/>
      <c r="ES812" s="755"/>
      <c r="ET812" s="755"/>
      <c r="EU812" s="755"/>
      <c r="EV812" s="755"/>
      <c r="EW812" s="755"/>
      <c r="EX812" s="755"/>
      <c r="EY812" s="755"/>
      <c r="EZ812" s="755"/>
      <c r="FA812" s="755"/>
      <c r="FB812" s="755"/>
      <c r="FC812" s="755"/>
      <c r="FD812" s="755"/>
      <c r="FE812" s="755"/>
      <c r="FF812" s="755"/>
      <c r="FG812" s="755"/>
      <c r="FH812" s="755"/>
      <c r="FI812" s="755"/>
      <c r="FJ812" s="755"/>
      <c r="FK812" s="755"/>
      <c r="FL812" s="755"/>
      <c r="FM812" s="755"/>
      <c r="FN812" s="755"/>
      <c r="FO812" s="755"/>
      <c r="FP812" s="755"/>
      <c r="FQ812" s="755"/>
      <c r="FR812" s="755"/>
      <c r="FS812" s="755"/>
      <c r="FT812" s="755"/>
      <c r="FU812" s="755"/>
      <c r="FV812" s="755"/>
      <c r="FW812" s="755"/>
      <c r="FX812" s="755"/>
      <c r="FY812" s="755"/>
      <c r="FZ812" s="755"/>
      <c r="GA812" s="755"/>
      <c r="GB812" s="755"/>
      <c r="GC812" s="755"/>
      <c r="GD812" s="755"/>
      <c r="GE812" s="755"/>
      <c r="GF812" s="755"/>
      <c r="GG812" s="755"/>
      <c r="GH812" s="755"/>
      <c r="GI812" s="755"/>
      <c r="GJ812" s="755"/>
      <c r="GK812" s="755"/>
      <c r="GL812" s="755"/>
      <c r="GM812" s="755"/>
      <c r="GN812" s="755"/>
      <c r="GO812" s="755"/>
      <c r="GP812" s="755"/>
      <c r="GQ812" s="755"/>
      <c r="GR812" s="755"/>
      <c r="GS812" s="755"/>
      <c r="GT812" s="755"/>
      <c r="GU812" s="755"/>
      <c r="GV812" s="755"/>
      <c r="GW812" s="755"/>
      <c r="GX812" s="755"/>
      <c r="GY812" s="755"/>
      <c r="GZ812" s="755"/>
      <c r="HA812" s="755"/>
      <c r="HB812" s="755"/>
      <c r="HC812" s="755"/>
      <c r="HD812" s="755"/>
      <c r="HE812" s="755"/>
      <c r="HF812" s="755"/>
      <c r="HG812" s="755"/>
      <c r="HH812" s="755"/>
    </row>
    <row r="813" spans="1:216" s="756" customFormat="1" ht="19.5" customHeight="1" x14ac:dyDescent="0.25">
      <c r="A813" s="732">
        <v>735</v>
      </c>
      <c r="B813" s="752" t="s">
        <v>4843</v>
      </c>
      <c r="C813" s="752" t="s">
        <v>44</v>
      </c>
      <c r="D813" s="752" t="s">
        <v>202</v>
      </c>
      <c r="E813" s="732">
        <v>2</v>
      </c>
      <c r="F813" s="732">
        <v>67</v>
      </c>
      <c r="G813" s="733" t="str">
        <f t="shared" si="14"/>
        <v>Khá</v>
      </c>
      <c r="H813" s="732"/>
      <c r="I813" s="755"/>
      <c r="J813" s="755"/>
      <c r="K813" s="755"/>
      <c r="L813" s="755"/>
      <c r="M813" s="755"/>
      <c r="N813" s="755"/>
      <c r="O813" s="755"/>
      <c r="P813" s="755"/>
      <c r="Q813" s="755"/>
      <c r="R813" s="755"/>
      <c r="S813" s="755"/>
      <c r="T813" s="755"/>
      <c r="U813" s="755"/>
      <c r="V813" s="755"/>
      <c r="W813" s="755"/>
      <c r="X813" s="755"/>
      <c r="Y813" s="755"/>
      <c r="Z813" s="755"/>
      <c r="AA813" s="755"/>
      <c r="AB813" s="755"/>
      <c r="AC813" s="755"/>
      <c r="AD813" s="755"/>
      <c r="AE813" s="755"/>
      <c r="AF813" s="755"/>
      <c r="AG813" s="755"/>
      <c r="AH813" s="755"/>
      <c r="AI813" s="755"/>
      <c r="AJ813" s="755"/>
      <c r="AK813" s="755"/>
      <c r="AL813" s="755"/>
      <c r="AM813" s="755"/>
      <c r="AN813" s="755"/>
      <c r="AO813" s="755"/>
      <c r="AP813" s="755"/>
      <c r="AQ813" s="755"/>
      <c r="AR813" s="755"/>
      <c r="AS813" s="755"/>
      <c r="AT813" s="755"/>
      <c r="AU813" s="755"/>
      <c r="AV813" s="755"/>
      <c r="AW813" s="755"/>
      <c r="AX813" s="755"/>
      <c r="AY813" s="755"/>
      <c r="AZ813" s="755"/>
      <c r="BA813" s="755"/>
      <c r="BB813" s="755"/>
      <c r="BC813" s="755"/>
      <c r="BD813" s="755"/>
      <c r="BE813" s="755"/>
      <c r="BF813" s="755"/>
      <c r="BG813" s="755"/>
      <c r="BH813" s="755"/>
      <c r="BI813" s="755"/>
      <c r="BJ813" s="755"/>
      <c r="BK813" s="755"/>
      <c r="BL813" s="755"/>
      <c r="BM813" s="755"/>
      <c r="BN813" s="755"/>
      <c r="BO813" s="755"/>
      <c r="BP813" s="755"/>
      <c r="BQ813" s="755"/>
      <c r="BR813" s="755"/>
      <c r="BS813" s="755"/>
      <c r="BT813" s="755"/>
      <c r="BU813" s="755"/>
      <c r="BV813" s="755"/>
      <c r="BW813" s="755"/>
      <c r="BX813" s="755"/>
      <c r="BY813" s="755"/>
      <c r="BZ813" s="755"/>
      <c r="CA813" s="755"/>
      <c r="CB813" s="755"/>
      <c r="CC813" s="755"/>
      <c r="CD813" s="755"/>
      <c r="CE813" s="755"/>
      <c r="CF813" s="755"/>
      <c r="CG813" s="755"/>
      <c r="CH813" s="755"/>
      <c r="CI813" s="755"/>
      <c r="CJ813" s="755"/>
      <c r="CK813" s="755"/>
      <c r="CL813" s="755"/>
      <c r="CM813" s="755"/>
      <c r="CN813" s="755"/>
      <c r="CO813" s="755"/>
      <c r="CP813" s="755"/>
      <c r="CQ813" s="755"/>
      <c r="CR813" s="755"/>
      <c r="CS813" s="755"/>
      <c r="CT813" s="755"/>
      <c r="CU813" s="755"/>
      <c r="CV813" s="755"/>
      <c r="CW813" s="755"/>
      <c r="CX813" s="755"/>
      <c r="CY813" s="755"/>
      <c r="CZ813" s="755"/>
      <c r="DA813" s="755"/>
      <c r="DB813" s="755"/>
      <c r="DC813" s="755"/>
      <c r="DD813" s="755"/>
      <c r="DE813" s="755"/>
      <c r="DF813" s="755"/>
      <c r="DG813" s="755"/>
      <c r="DH813" s="755"/>
      <c r="DI813" s="755"/>
      <c r="DJ813" s="755"/>
      <c r="DK813" s="755"/>
      <c r="DL813" s="755"/>
      <c r="DM813" s="755"/>
      <c r="DN813" s="755"/>
      <c r="DO813" s="755"/>
      <c r="DP813" s="755"/>
      <c r="DQ813" s="755"/>
      <c r="DR813" s="755"/>
      <c r="DS813" s="755"/>
      <c r="DT813" s="755"/>
      <c r="DU813" s="755"/>
      <c r="DV813" s="755"/>
      <c r="DW813" s="755"/>
      <c r="DX813" s="755"/>
      <c r="DY813" s="755"/>
      <c r="DZ813" s="755"/>
      <c r="EA813" s="755"/>
      <c r="EB813" s="755"/>
      <c r="EC813" s="755"/>
      <c r="ED813" s="755"/>
      <c r="EE813" s="755"/>
      <c r="EF813" s="755"/>
      <c r="EG813" s="755"/>
      <c r="EH813" s="755"/>
      <c r="EI813" s="755"/>
      <c r="EJ813" s="755"/>
      <c r="EK813" s="755"/>
      <c r="EL813" s="755"/>
      <c r="EM813" s="755"/>
      <c r="EN813" s="755"/>
      <c r="EO813" s="755"/>
      <c r="EP813" s="755"/>
      <c r="EQ813" s="755"/>
      <c r="ER813" s="755"/>
      <c r="ES813" s="755"/>
      <c r="ET813" s="755"/>
      <c r="EU813" s="755"/>
      <c r="EV813" s="755"/>
      <c r="EW813" s="755"/>
      <c r="EX813" s="755"/>
      <c r="EY813" s="755"/>
      <c r="EZ813" s="755"/>
      <c r="FA813" s="755"/>
      <c r="FB813" s="755"/>
      <c r="FC813" s="755"/>
      <c r="FD813" s="755"/>
      <c r="FE813" s="755"/>
      <c r="FF813" s="755"/>
      <c r="FG813" s="755"/>
      <c r="FH813" s="755"/>
      <c r="FI813" s="755"/>
      <c r="FJ813" s="755"/>
      <c r="FK813" s="755"/>
      <c r="FL813" s="755"/>
      <c r="FM813" s="755"/>
      <c r="FN813" s="755"/>
      <c r="FO813" s="755"/>
      <c r="FP813" s="755"/>
      <c r="FQ813" s="755"/>
      <c r="FR813" s="755"/>
      <c r="FS813" s="755"/>
      <c r="FT813" s="755"/>
      <c r="FU813" s="755"/>
      <c r="FV813" s="755"/>
      <c r="FW813" s="755"/>
      <c r="FX813" s="755"/>
      <c r="FY813" s="755"/>
      <c r="FZ813" s="755"/>
      <c r="GA813" s="755"/>
      <c r="GB813" s="755"/>
      <c r="GC813" s="755"/>
      <c r="GD813" s="755"/>
      <c r="GE813" s="755"/>
      <c r="GF813" s="755"/>
      <c r="GG813" s="755"/>
      <c r="GH813" s="755"/>
      <c r="GI813" s="755"/>
      <c r="GJ813" s="755"/>
      <c r="GK813" s="755"/>
      <c r="GL813" s="755"/>
      <c r="GM813" s="755"/>
      <c r="GN813" s="755"/>
      <c r="GO813" s="755"/>
      <c r="GP813" s="755"/>
      <c r="GQ813" s="755"/>
      <c r="GR813" s="755"/>
      <c r="GS813" s="755"/>
      <c r="GT813" s="755"/>
      <c r="GU813" s="755"/>
      <c r="GV813" s="755"/>
      <c r="GW813" s="755"/>
      <c r="GX813" s="755"/>
      <c r="GY813" s="755"/>
      <c r="GZ813" s="755"/>
      <c r="HA813" s="755"/>
      <c r="HB813" s="755"/>
      <c r="HC813" s="755"/>
      <c r="HD813" s="755"/>
      <c r="HE813" s="755"/>
      <c r="HF813" s="755"/>
      <c r="HG813" s="755"/>
      <c r="HH813" s="755"/>
    </row>
    <row r="814" spans="1:216" s="756" customFormat="1" ht="19.5" customHeight="1" x14ac:dyDescent="0.25">
      <c r="A814" s="732">
        <v>736</v>
      </c>
      <c r="B814" s="752" t="s">
        <v>4844</v>
      </c>
      <c r="C814" s="752" t="s">
        <v>4806</v>
      </c>
      <c r="D814" s="752" t="s">
        <v>171</v>
      </c>
      <c r="E814" s="732">
        <v>2.25</v>
      </c>
      <c r="F814" s="732">
        <v>77</v>
      </c>
      <c r="G814" s="733" t="str">
        <f t="shared" si="14"/>
        <v>Khá</v>
      </c>
      <c r="H814" s="732"/>
      <c r="I814" s="755"/>
      <c r="J814" s="755"/>
      <c r="K814" s="755"/>
      <c r="L814" s="755"/>
      <c r="M814" s="755"/>
      <c r="N814" s="755"/>
      <c r="O814" s="755"/>
      <c r="P814" s="755"/>
      <c r="Q814" s="755"/>
      <c r="R814" s="755"/>
      <c r="S814" s="755"/>
      <c r="T814" s="755"/>
      <c r="U814" s="755"/>
      <c r="V814" s="755"/>
      <c r="W814" s="755"/>
      <c r="X814" s="755"/>
      <c r="Y814" s="755"/>
      <c r="Z814" s="755"/>
      <c r="AA814" s="755"/>
      <c r="AB814" s="755"/>
      <c r="AC814" s="755"/>
      <c r="AD814" s="755"/>
      <c r="AE814" s="755"/>
      <c r="AF814" s="755"/>
      <c r="AG814" s="755"/>
      <c r="AH814" s="755"/>
      <c r="AI814" s="755"/>
      <c r="AJ814" s="755"/>
      <c r="AK814" s="755"/>
      <c r="AL814" s="755"/>
      <c r="AM814" s="755"/>
      <c r="AN814" s="755"/>
      <c r="AO814" s="755"/>
      <c r="AP814" s="755"/>
      <c r="AQ814" s="755"/>
      <c r="AR814" s="755"/>
      <c r="AS814" s="755"/>
      <c r="AT814" s="755"/>
      <c r="AU814" s="755"/>
      <c r="AV814" s="755"/>
      <c r="AW814" s="755"/>
      <c r="AX814" s="755"/>
      <c r="AY814" s="755"/>
      <c r="AZ814" s="755"/>
      <c r="BA814" s="755"/>
      <c r="BB814" s="755"/>
      <c r="BC814" s="755"/>
      <c r="BD814" s="755"/>
      <c r="BE814" s="755"/>
      <c r="BF814" s="755"/>
      <c r="BG814" s="755"/>
      <c r="BH814" s="755"/>
      <c r="BI814" s="755"/>
      <c r="BJ814" s="755"/>
      <c r="BK814" s="755"/>
      <c r="BL814" s="755"/>
      <c r="BM814" s="755"/>
      <c r="BN814" s="755"/>
      <c r="BO814" s="755"/>
      <c r="BP814" s="755"/>
      <c r="BQ814" s="755"/>
      <c r="BR814" s="755"/>
      <c r="BS814" s="755"/>
      <c r="BT814" s="755"/>
      <c r="BU814" s="755"/>
      <c r="BV814" s="755"/>
      <c r="BW814" s="755"/>
      <c r="BX814" s="755"/>
      <c r="BY814" s="755"/>
      <c r="BZ814" s="755"/>
      <c r="CA814" s="755"/>
      <c r="CB814" s="755"/>
      <c r="CC814" s="755"/>
      <c r="CD814" s="755"/>
      <c r="CE814" s="755"/>
      <c r="CF814" s="755"/>
      <c r="CG814" s="755"/>
      <c r="CH814" s="755"/>
      <c r="CI814" s="755"/>
      <c r="CJ814" s="755"/>
      <c r="CK814" s="755"/>
      <c r="CL814" s="755"/>
      <c r="CM814" s="755"/>
      <c r="CN814" s="755"/>
      <c r="CO814" s="755"/>
      <c r="CP814" s="755"/>
      <c r="CQ814" s="755"/>
      <c r="CR814" s="755"/>
      <c r="CS814" s="755"/>
      <c r="CT814" s="755"/>
      <c r="CU814" s="755"/>
      <c r="CV814" s="755"/>
      <c r="CW814" s="755"/>
      <c r="CX814" s="755"/>
      <c r="CY814" s="755"/>
      <c r="CZ814" s="755"/>
      <c r="DA814" s="755"/>
      <c r="DB814" s="755"/>
      <c r="DC814" s="755"/>
      <c r="DD814" s="755"/>
      <c r="DE814" s="755"/>
      <c r="DF814" s="755"/>
      <c r="DG814" s="755"/>
      <c r="DH814" s="755"/>
      <c r="DI814" s="755"/>
      <c r="DJ814" s="755"/>
      <c r="DK814" s="755"/>
      <c r="DL814" s="755"/>
      <c r="DM814" s="755"/>
      <c r="DN814" s="755"/>
      <c r="DO814" s="755"/>
      <c r="DP814" s="755"/>
      <c r="DQ814" s="755"/>
      <c r="DR814" s="755"/>
      <c r="DS814" s="755"/>
      <c r="DT814" s="755"/>
      <c r="DU814" s="755"/>
      <c r="DV814" s="755"/>
      <c r="DW814" s="755"/>
      <c r="DX814" s="755"/>
      <c r="DY814" s="755"/>
      <c r="DZ814" s="755"/>
      <c r="EA814" s="755"/>
      <c r="EB814" s="755"/>
      <c r="EC814" s="755"/>
      <c r="ED814" s="755"/>
      <c r="EE814" s="755"/>
      <c r="EF814" s="755"/>
      <c r="EG814" s="755"/>
      <c r="EH814" s="755"/>
      <c r="EI814" s="755"/>
      <c r="EJ814" s="755"/>
      <c r="EK814" s="755"/>
      <c r="EL814" s="755"/>
      <c r="EM814" s="755"/>
      <c r="EN814" s="755"/>
      <c r="EO814" s="755"/>
      <c r="EP814" s="755"/>
      <c r="EQ814" s="755"/>
      <c r="ER814" s="755"/>
      <c r="ES814" s="755"/>
      <c r="ET814" s="755"/>
      <c r="EU814" s="755"/>
      <c r="EV814" s="755"/>
      <c r="EW814" s="755"/>
      <c r="EX814" s="755"/>
      <c r="EY814" s="755"/>
      <c r="EZ814" s="755"/>
      <c r="FA814" s="755"/>
      <c r="FB814" s="755"/>
      <c r="FC814" s="755"/>
      <c r="FD814" s="755"/>
      <c r="FE814" s="755"/>
      <c r="FF814" s="755"/>
      <c r="FG814" s="755"/>
      <c r="FH814" s="755"/>
      <c r="FI814" s="755"/>
      <c r="FJ814" s="755"/>
      <c r="FK814" s="755"/>
      <c r="FL814" s="755"/>
      <c r="FM814" s="755"/>
      <c r="FN814" s="755"/>
      <c r="FO814" s="755"/>
      <c r="FP814" s="755"/>
      <c r="FQ814" s="755"/>
      <c r="FR814" s="755"/>
      <c r="FS814" s="755"/>
      <c r="FT814" s="755"/>
      <c r="FU814" s="755"/>
      <c r="FV814" s="755"/>
      <c r="FW814" s="755"/>
      <c r="FX814" s="755"/>
      <c r="FY814" s="755"/>
      <c r="FZ814" s="755"/>
      <c r="GA814" s="755"/>
      <c r="GB814" s="755"/>
      <c r="GC814" s="755"/>
      <c r="GD814" s="755"/>
      <c r="GE814" s="755"/>
      <c r="GF814" s="755"/>
      <c r="GG814" s="755"/>
      <c r="GH814" s="755"/>
      <c r="GI814" s="755"/>
      <c r="GJ814" s="755"/>
      <c r="GK814" s="755"/>
      <c r="GL814" s="755"/>
      <c r="GM814" s="755"/>
      <c r="GN814" s="755"/>
      <c r="GO814" s="755"/>
      <c r="GP814" s="755"/>
      <c r="GQ814" s="755"/>
      <c r="GR814" s="755"/>
      <c r="GS814" s="755"/>
      <c r="GT814" s="755"/>
      <c r="GU814" s="755"/>
      <c r="GV814" s="755"/>
      <c r="GW814" s="755"/>
      <c r="GX814" s="755"/>
      <c r="GY814" s="755"/>
      <c r="GZ814" s="755"/>
      <c r="HA814" s="755"/>
      <c r="HB814" s="755"/>
      <c r="HC814" s="755"/>
      <c r="HD814" s="755"/>
      <c r="HE814" s="755"/>
      <c r="HF814" s="755"/>
      <c r="HG814" s="755"/>
      <c r="HH814" s="755"/>
    </row>
    <row r="815" spans="1:216" s="756" customFormat="1" ht="19.5" customHeight="1" x14ac:dyDescent="0.25">
      <c r="A815" s="732">
        <v>737</v>
      </c>
      <c r="B815" s="752" t="s">
        <v>4845</v>
      </c>
      <c r="C815" s="752" t="s">
        <v>19</v>
      </c>
      <c r="D815" s="752" t="s">
        <v>184</v>
      </c>
      <c r="E815" s="732">
        <v>1.38</v>
      </c>
      <c r="F815" s="732">
        <v>84</v>
      </c>
      <c r="G815" s="733" t="str">
        <f t="shared" si="14"/>
        <v>Tốt</v>
      </c>
      <c r="H815" s="732"/>
      <c r="I815" s="755"/>
      <c r="J815" s="755"/>
      <c r="K815" s="755"/>
      <c r="L815" s="755"/>
      <c r="M815" s="755"/>
      <c r="N815" s="755"/>
      <c r="O815" s="755"/>
      <c r="P815" s="755"/>
      <c r="Q815" s="755"/>
      <c r="R815" s="755"/>
      <c r="S815" s="755"/>
      <c r="T815" s="755"/>
      <c r="U815" s="755"/>
      <c r="V815" s="755"/>
      <c r="W815" s="755"/>
      <c r="X815" s="755"/>
      <c r="Y815" s="755"/>
      <c r="Z815" s="755"/>
      <c r="AA815" s="755"/>
      <c r="AB815" s="755"/>
      <c r="AC815" s="755"/>
      <c r="AD815" s="755"/>
      <c r="AE815" s="755"/>
      <c r="AF815" s="755"/>
      <c r="AG815" s="755"/>
      <c r="AH815" s="755"/>
      <c r="AI815" s="755"/>
      <c r="AJ815" s="755"/>
      <c r="AK815" s="755"/>
      <c r="AL815" s="755"/>
      <c r="AM815" s="755"/>
      <c r="AN815" s="755"/>
      <c r="AO815" s="755"/>
      <c r="AP815" s="755"/>
      <c r="AQ815" s="755"/>
      <c r="AR815" s="755"/>
      <c r="AS815" s="755"/>
      <c r="AT815" s="755"/>
      <c r="AU815" s="755"/>
      <c r="AV815" s="755"/>
      <c r="AW815" s="755"/>
      <c r="AX815" s="755"/>
      <c r="AY815" s="755"/>
      <c r="AZ815" s="755"/>
      <c r="BA815" s="755"/>
      <c r="BB815" s="755"/>
      <c r="BC815" s="755"/>
      <c r="BD815" s="755"/>
      <c r="BE815" s="755"/>
      <c r="BF815" s="755"/>
      <c r="BG815" s="755"/>
      <c r="BH815" s="755"/>
      <c r="BI815" s="755"/>
      <c r="BJ815" s="755"/>
      <c r="BK815" s="755"/>
      <c r="BL815" s="755"/>
      <c r="BM815" s="755"/>
      <c r="BN815" s="755"/>
      <c r="BO815" s="755"/>
      <c r="BP815" s="755"/>
      <c r="BQ815" s="755"/>
      <c r="BR815" s="755"/>
      <c r="BS815" s="755"/>
      <c r="BT815" s="755"/>
      <c r="BU815" s="755"/>
      <c r="BV815" s="755"/>
      <c r="BW815" s="755"/>
      <c r="BX815" s="755"/>
      <c r="BY815" s="755"/>
      <c r="BZ815" s="755"/>
      <c r="CA815" s="755"/>
      <c r="CB815" s="755"/>
      <c r="CC815" s="755"/>
      <c r="CD815" s="755"/>
      <c r="CE815" s="755"/>
      <c r="CF815" s="755"/>
      <c r="CG815" s="755"/>
      <c r="CH815" s="755"/>
      <c r="CI815" s="755"/>
      <c r="CJ815" s="755"/>
      <c r="CK815" s="755"/>
      <c r="CL815" s="755"/>
      <c r="CM815" s="755"/>
      <c r="CN815" s="755"/>
      <c r="CO815" s="755"/>
      <c r="CP815" s="755"/>
      <c r="CQ815" s="755"/>
      <c r="CR815" s="755"/>
      <c r="CS815" s="755"/>
      <c r="CT815" s="755"/>
      <c r="CU815" s="755"/>
      <c r="CV815" s="755"/>
      <c r="CW815" s="755"/>
      <c r="CX815" s="755"/>
      <c r="CY815" s="755"/>
      <c r="CZ815" s="755"/>
      <c r="DA815" s="755"/>
      <c r="DB815" s="755"/>
      <c r="DC815" s="755"/>
      <c r="DD815" s="755"/>
      <c r="DE815" s="755"/>
      <c r="DF815" s="755"/>
      <c r="DG815" s="755"/>
      <c r="DH815" s="755"/>
      <c r="DI815" s="755"/>
      <c r="DJ815" s="755"/>
      <c r="DK815" s="755"/>
      <c r="DL815" s="755"/>
      <c r="DM815" s="755"/>
      <c r="DN815" s="755"/>
      <c r="DO815" s="755"/>
      <c r="DP815" s="755"/>
      <c r="DQ815" s="755"/>
      <c r="DR815" s="755"/>
      <c r="DS815" s="755"/>
      <c r="DT815" s="755"/>
      <c r="DU815" s="755"/>
      <c r="DV815" s="755"/>
      <c r="DW815" s="755"/>
      <c r="DX815" s="755"/>
      <c r="DY815" s="755"/>
      <c r="DZ815" s="755"/>
      <c r="EA815" s="755"/>
      <c r="EB815" s="755"/>
      <c r="EC815" s="755"/>
      <c r="ED815" s="755"/>
      <c r="EE815" s="755"/>
      <c r="EF815" s="755"/>
      <c r="EG815" s="755"/>
      <c r="EH815" s="755"/>
      <c r="EI815" s="755"/>
      <c r="EJ815" s="755"/>
      <c r="EK815" s="755"/>
      <c r="EL815" s="755"/>
      <c r="EM815" s="755"/>
      <c r="EN815" s="755"/>
      <c r="EO815" s="755"/>
      <c r="EP815" s="755"/>
      <c r="EQ815" s="755"/>
      <c r="ER815" s="755"/>
      <c r="ES815" s="755"/>
      <c r="ET815" s="755"/>
      <c r="EU815" s="755"/>
      <c r="EV815" s="755"/>
      <c r="EW815" s="755"/>
      <c r="EX815" s="755"/>
      <c r="EY815" s="755"/>
      <c r="EZ815" s="755"/>
      <c r="FA815" s="755"/>
      <c r="FB815" s="755"/>
      <c r="FC815" s="755"/>
      <c r="FD815" s="755"/>
      <c r="FE815" s="755"/>
      <c r="FF815" s="755"/>
      <c r="FG815" s="755"/>
      <c r="FH815" s="755"/>
      <c r="FI815" s="755"/>
      <c r="FJ815" s="755"/>
      <c r="FK815" s="755"/>
      <c r="FL815" s="755"/>
      <c r="FM815" s="755"/>
      <c r="FN815" s="755"/>
      <c r="FO815" s="755"/>
      <c r="FP815" s="755"/>
      <c r="FQ815" s="755"/>
      <c r="FR815" s="755"/>
      <c r="FS815" s="755"/>
      <c r="FT815" s="755"/>
      <c r="FU815" s="755"/>
      <c r="FV815" s="755"/>
      <c r="FW815" s="755"/>
      <c r="FX815" s="755"/>
      <c r="FY815" s="755"/>
      <c r="FZ815" s="755"/>
      <c r="GA815" s="755"/>
      <c r="GB815" s="755"/>
      <c r="GC815" s="755"/>
      <c r="GD815" s="755"/>
      <c r="GE815" s="755"/>
      <c r="GF815" s="755"/>
      <c r="GG815" s="755"/>
      <c r="GH815" s="755"/>
      <c r="GI815" s="755"/>
      <c r="GJ815" s="755"/>
      <c r="GK815" s="755"/>
      <c r="GL815" s="755"/>
      <c r="GM815" s="755"/>
      <c r="GN815" s="755"/>
      <c r="GO815" s="755"/>
      <c r="GP815" s="755"/>
      <c r="GQ815" s="755"/>
      <c r="GR815" s="755"/>
      <c r="GS815" s="755"/>
      <c r="GT815" s="755"/>
      <c r="GU815" s="755"/>
      <c r="GV815" s="755"/>
      <c r="GW815" s="755"/>
      <c r="GX815" s="755"/>
      <c r="GY815" s="755"/>
      <c r="GZ815" s="755"/>
      <c r="HA815" s="755"/>
      <c r="HB815" s="755"/>
      <c r="HC815" s="755"/>
      <c r="HD815" s="755"/>
      <c r="HE815" s="755"/>
      <c r="HF815" s="755"/>
      <c r="HG815" s="755"/>
      <c r="HH815" s="755"/>
    </row>
    <row r="816" spans="1:216" s="756" customFormat="1" ht="19.5" customHeight="1" x14ac:dyDescent="0.25">
      <c r="A816" s="732">
        <v>738</v>
      </c>
      <c r="B816" s="752" t="s">
        <v>4846</v>
      </c>
      <c r="C816" s="752" t="s">
        <v>1928</v>
      </c>
      <c r="D816" s="752" t="s">
        <v>26</v>
      </c>
      <c r="E816" s="732">
        <v>2.06</v>
      </c>
      <c r="F816" s="732">
        <v>79</v>
      </c>
      <c r="G816" s="733" t="str">
        <f t="shared" si="14"/>
        <v>Khá</v>
      </c>
      <c r="H816" s="733"/>
      <c r="I816" s="755"/>
      <c r="J816" s="755"/>
      <c r="K816" s="755"/>
      <c r="L816" s="755"/>
      <c r="M816" s="755"/>
      <c r="N816" s="755"/>
      <c r="O816" s="755"/>
      <c r="P816" s="755"/>
      <c r="Q816" s="755"/>
      <c r="R816" s="755"/>
      <c r="S816" s="755"/>
      <c r="T816" s="755"/>
      <c r="U816" s="755"/>
      <c r="V816" s="755"/>
      <c r="W816" s="755"/>
      <c r="X816" s="755"/>
      <c r="Y816" s="755"/>
      <c r="Z816" s="755"/>
      <c r="AA816" s="755"/>
      <c r="AB816" s="755"/>
      <c r="AC816" s="755"/>
      <c r="AD816" s="755"/>
      <c r="AE816" s="755"/>
      <c r="AF816" s="755"/>
      <c r="AG816" s="755"/>
      <c r="AH816" s="755"/>
      <c r="AI816" s="755"/>
      <c r="AJ816" s="755"/>
      <c r="AK816" s="755"/>
      <c r="AL816" s="755"/>
      <c r="AM816" s="755"/>
      <c r="AN816" s="755"/>
      <c r="AO816" s="755"/>
      <c r="AP816" s="755"/>
      <c r="AQ816" s="755"/>
      <c r="AR816" s="755"/>
      <c r="AS816" s="755"/>
      <c r="AT816" s="755"/>
      <c r="AU816" s="755"/>
      <c r="AV816" s="755"/>
      <c r="AW816" s="755"/>
      <c r="AX816" s="755"/>
      <c r="AY816" s="755"/>
      <c r="AZ816" s="755"/>
      <c r="BA816" s="755"/>
      <c r="BB816" s="755"/>
      <c r="BC816" s="755"/>
      <c r="BD816" s="755"/>
      <c r="BE816" s="755"/>
      <c r="BF816" s="755"/>
      <c r="BG816" s="755"/>
      <c r="BH816" s="755"/>
      <c r="BI816" s="755"/>
      <c r="BJ816" s="755"/>
      <c r="BK816" s="755"/>
      <c r="BL816" s="755"/>
      <c r="BM816" s="755"/>
      <c r="BN816" s="755"/>
      <c r="BO816" s="755"/>
      <c r="BP816" s="755"/>
      <c r="BQ816" s="755"/>
      <c r="BR816" s="755"/>
      <c r="BS816" s="755"/>
      <c r="BT816" s="755"/>
      <c r="BU816" s="755"/>
      <c r="BV816" s="755"/>
      <c r="BW816" s="755"/>
      <c r="BX816" s="755"/>
      <c r="BY816" s="755"/>
      <c r="BZ816" s="755"/>
      <c r="CA816" s="755"/>
      <c r="CB816" s="755"/>
      <c r="CC816" s="755"/>
      <c r="CD816" s="755"/>
      <c r="CE816" s="755"/>
      <c r="CF816" s="755"/>
      <c r="CG816" s="755"/>
      <c r="CH816" s="755"/>
      <c r="CI816" s="755"/>
      <c r="CJ816" s="755"/>
      <c r="CK816" s="755"/>
      <c r="CL816" s="755"/>
      <c r="CM816" s="755"/>
      <c r="CN816" s="755"/>
      <c r="CO816" s="755"/>
      <c r="CP816" s="755"/>
      <c r="CQ816" s="755"/>
      <c r="CR816" s="755"/>
      <c r="CS816" s="755"/>
      <c r="CT816" s="755"/>
      <c r="CU816" s="755"/>
      <c r="CV816" s="755"/>
      <c r="CW816" s="755"/>
      <c r="CX816" s="755"/>
      <c r="CY816" s="755"/>
      <c r="CZ816" s="755"/>
      <c r="DA816" s="755"/>
      <c r="DB816" s="755"/>
      <c r="DC816" s="755"/>
      <c r="DD816" s="755"/>
      <c r="DE816" s="755"/>
      <c r="DF816" s="755"/>
      <c r="DG816" s="755"/>
      <c r="DH816" s="755"/>
      <c r="DI816" s="755"/>
      <c r="DJ816" s="755"/>
      <c r="DK816" s="755"/>
      <c r="DL816" s="755"/>
      <c r="DM816" s="755"/>
      <c r="DN816" s="755"/>
      <c r="DO816" s="755"/>
      <c r="DP816" s="755"/>
      <c r="DQ816" s="755"/>
      <c r="DR816" s="755"/>
      <c r="DS816" s="755"/>
      <c r="DT816" s="755"/>
      <c r="DU816" s="755"/>
      <c r="DV816" s="755"/>
      <c r="DW816" s="755"/>
      <c r="DX816" s="755"/>
      <c r="DY816" s="755"/>
      <c r="DZ816" s="755"/>
      <c r="EA816" s="755"/>
      <c r="EB816" s="755"/>
      <c r="EC816" s="755"/>
      <c r="ED816" s="755"/>
      <c r="EE816" s="755"/>
      <c r="EF816" s="755"/>
      <c r="EG816" s="755"/>
      <c r="EH816" s="755"/>
      <c r="EI816" s="755"/>
      <c r="EJ816" s="755"/>
      <c r="EK816" s="755"/>
      <c r="EL816" s="755"/>
      <c r="EM816" s="755"/>
      <c r="EN816" s="755"/>
      <c r="EO816" s="755"/>
      <c r="EP816" s="755"/>
      <c r="EQ816" s="755"/>
      <c r="ER816" s="755"/>
      <c r="ES816" s="755"/>
      <c r="ET816" s="755"/>
      <c r="EU816" s="755"/>
      <c r="EV816" s="755"/>
      <c r="EW816" s="755"/>
      <c r="EX816" s="755"/>
      <c r="EY816" s="755"/>
      <c r="EZ816" s="755"/>
      <c r="FA816" s="755"/>
      <c r="FB816" s="755"/>
      <c r="FC816" s="755"/>
      <c r="FD816" s="755"/>
      <c r="FE816" s="755"/>
      <c r="FF816" s="755"/>
      <c r="FG816" s="755"/>
      <c r="FH816" s="755"/>
      <c r="FI816" s="755"/>
      <c r="FJ816" s="755"/>
      <c r="FK816" s="755"/>
      <c r="FL816" s="755"/>
      <c r="FM816" s="755"/>
      <c r="FN816" s="755"/>
      <c r="FO816" s="755"/>
      <c r="FP816" s="755"/>
      <c r="FQ816" s="755"/>
      <c r="FR816" s="755"/>
      <c r="FS816" s="755"/>
      <c r="FT816" s="755"/>
      <c r="FU816" s="755"/>
      <c r="FV816" s="755"/>
      <c r="FW816" s="755"/>
      <c r="FX816" s="755"/>
      <c r="FY816" s="755"/>
      <c r="FZ816" s="755"/>
      <c r="GA816" s="755"/>
      <c r="GB816" s="755"/>
      <c r="GC816" s="755"/>
      <c r="GD816" s="755"/>
      <c r="GE816" s="755"/>
      <c r="GF816" s="755"/>
      <c r="GG816" s="755"/>
      <c r="GH816" s="755"/>
      <c r="GI816" s="755"/>
      <c r="GJ816" s="755"/>
      <c r="GK816" s="755"/>
      <c r="GL816" s="755"/>
      <c r="GM816" s="755"/>
      <c r="GN816" s="755"/>
      <c r="GO816" s="755"/>
      <c r="GP816" s="755"/>
      <c r="GQ816" s="755"/>
      <c r="GR816" s="755"/>
      <c r="GS816" s="755"/>
      <c r="GT816" s="755"/>
      <c r="GU816" s="755"/>
      <c r="GV816" s="755"/>
      <c r="GW816" s="755"/>
      <c r="GX816" s="755"/>
      <c r="GY816" s="755"/>
      <c r="GZ816" s="755"/>
      <c r="HA816" s="755"/>
      <c r="HB816" s="755"/>
      <c r="HC816" s="755"/>
      <c r="HD816" s="755"/>
      <c r="HE816" s="755"/>
      <c r="HF816" s="755"/>
      <c r="HG816" s="755"/>
      <c r="HH816" s="755"/>
    </row>
    <row r="817" spans="1:216" s="756" customFormat="1" ht="19.5" customHeight="1" x14ac:dyDescent="0.25">
      <c r="A817" s="732">
        <v>739</v>
      </c>
      <c r="B817" s="752" t="s">
        <v>4847</v>
      </c>
      <c r="C817" s="752" t="s">
        <v>416</v>
      </c>
      <c r="D817" s="752" t="s">
        <v>26</v>
      </c>
      <c r="E817" s="732">
        <v>0</v>
      </c>
      <c r="F817" s="732">
        <v>20</v>
      </c>
      <c r="G817" s="733" t="str">
        <f t="shared" si="14"/>
        <v>Kém</v>
      </c>
      <c r="H817" s="732"/>
      <c r="I817" s="755"/>
      <c r="J817" s="755"/>
      <c r="K817" s="755"/>
      <c r="L817" s="755"/>
      <c r="M817" s="755"/>
      <c r="N817" s="755"/>
      <c r="O817" s="755"/>
      <c r="P817" s="755"/>
      <c r="Q817" s="755"/>
      <c r="R817" s="755"/>
      <c r="S817" s="755"/>
      <c r="T817" s="755"/>
      <c r="U817" s="755"/>
      <c r="V817" s="755"/>
      <c r="W817" s="755"/>
      <c r="X817" s="755"/>
      <c r="Y817" s="755"/>
      <c r="Z817" s="755"/>
      <c r="AA817" s="755"/>
      <c r="AB817" s="755"/>
      <c r="AC817" s="755"/>
      <c r="AD817" s="755"/>
      <c r="AE817" s="755"/>
      <c r="AF817" s="755"/>
      <c r="AG817" s="755"/>
      <c r="AH817" s="755"/>
      <c r="AI817" s="755"/>
      <c r="AJ817" s="755"/>
      <c r="AK817" s="755"/>
      <c r="AL817" s="755"/>
      <c r="AM817" s="755"/>
      <c r="AN817" s="755"/>
      <c r="AO817" s="755"/>
      <c r="AP817" s="755"/>
      <c r="AQ817" s="755"/>
      <c r="AR817" s="755"/>
      <c r="AS817" s="755"/>
      <c r="AT817" s="755"/>
      <c r="AU817" s="755"/>
      <c r="AV817" s="755"/>
      <c r="AW817" s="755"/>
      <c r="AX817" s="755"/>
      <c r="AY817" s="755"/>
      <c r="AZ817" s="755"/>
      <c r="BA817" s="755"/>
      <c r="BB817" s="755"/>
      <c r="BC817" s="755"/>
      <c r="BD817" s="755"/>
      <c r="BE817" s="755"/>
      <c r="BF817" s="755"/>
      <c r="BG817" s="755"/>
      <c r="BH817" s="755"/>
      <c r="BI817" s="755"/>
      <c r="BJ817" s="755"/>
      <c r="BK817" s="755"/>
      <c r="BL817" s="755"/>
      <c r="BM817" s="755"/>
      <c r="BN817" s="755"/>
      <c r="BO817" s="755"/>
      <c r="BP817" s="755"/>
      <c r="BQ817" s="755"/>
      <c r="BR817" s="755"/>
      <c r="BS817" s="755"/>
      <c r="BT817" s="755"/>
      <c r="BU817" s="755"/>
      <c r="BV817" s="755"/>
      <c r="BW817" s="755"/>
      <c r="BX817" s="755"/>
      <c r="BY817" s="755"/>
      <c r="BZ817" s="755"/>
      <c r="CA817" s="755"/>
      <c r="CB817" s="755"/>
      <c r="CC817" s="755"/>
      <c r="CD817" s="755"/>
      <c r="CE817" s="755"/>
      <c r="CF817" s="755"/>
      <c r="CG817" s="755"/>
      <c r="CH817" s="755"/>
      <c r="CI817" s="755"/>
      <c r="CJ817" s="755"/>
      <c r="CK817" s="755"/>
      <c r="CL817" s="755"/>
      <c r="CM817" s="755"/>
      <c r="CN817" s="755"/>
      <c r="CO817" s="755"/>
      <c r="CP817" s="755"/>
      <c r="CQ817" s="755"/>
      <c r="CR817" s="755"/>
      <c r="CS817" s="755"/>
      <c r="CT817" s="755"/>
      <c r="CU817" s="755"/>
      <c r="CV817" s="755"/>
      <c r="CW817" s="755"/>
      <c r="CX817" s="755"/>
      <c r="CY817" s="755"/>
      <c r="CZ817" s="755"/>
      <c r="DA817" s="755"/>
      <c r="DB817" s="755"/>
      <c r="DC817" s="755"/>
      <c r="DD817" s="755"/>
      <c r="DE817" s="755"/>
      <c r="DF817" s="755"/>
      <c r="DG817" s="755"/>
      <c r="DH817" s="755"/>
      <c r="DI817" s="755"/>
      <c r="DJ817" s="755"/>
      <c r="DK817" s="755"/>
      <c r="DL817" s="755"/>
      <c r="DM817" s="755"/>
      <c r="DN817" s="755"/>
      <c r="DO817" s="755"/>
      <c r="DP817" s="755"/>
      <c r="DQ817" s="755"/>
      <c r="DR817" s="755"/>
      <c r="DS817" s="755"/>
      <c r="DT817" s="755"/>
      <c r="DU817" s="755"/>
      <c r="DV817" s="755"/>
      <c r="DW817" s="755"/>
      <c r="DX817" s="755"/>
      <c r="DY817" s="755"/>
      <c r="DZ817" s="755"/>
      <c r="EA817" s="755"/>
      <c r="EB817" s="755"/>
      <c r="EC817" s="755"/>
      <c r="ED817" s="755"/>
      <c r="EE817" s="755"/>
      <c r="EF817" s="755"/>
      <c r="EG817" s="755"/>
      <c r="EH817" s="755"/>
      <c r="EI817" s="755"/>
      <c r="EJ817" s="755"/>
      <c r="EK817" s="755"/>
      <c r="EL817" s="755"/>
      <c r="EM817" s="755"/>
      <c r="EN817" s="755"/>
      <c r="EO817" s="755"/>
      <c r="EP817" s="755"/>
      <c r="EQ817" s="755"/>
      <c r="ER817" s="755"/>
      <c r="ES817" s="755"/>
      <c r="ET817" s="755"/>
      <c r="EU817" s="755"/>
      <c r="EV817" s="755"/>
      <c r="EW817" s="755"/>
      <c r="EX817" s="755"/>
      <c r="EY817" s="755"/>
      <c r="EZ817" s="755"/>
      <c r="FA817" s="755"/>
      <c r="FB817" s="755"/>
      <c r="FC817" s="755"/>
      <c r="FD817" s="755"/>
      <c r="FE817" s="755"/>
      <c r="FF817" s="755"/>
      <c r="FG817" s="755"/>
      <c r="FH817" s="755"/>
      <c r="FI817" s="755"/>
      <c r="FJ817" s="755"/>
      <c r="FK817" s="755"/>
      <c r="FL817" s="755"/>
      <c r="FM817" s="755"/>
      <c r="FN817" s="755"/>
      <c r="FO817" s="755"/>
      <c r="FP817" s="755"/>
      <c r="FQ817" s="755"/>
      <c r="FR817" s="755"/>
      <c r="FS817" s="755"/>
      <c r="FT817" s="755"/>
      <c r="FU817" s="755"/>
      <c r="FV817" s="755"/>
      <c r="FW817" s="755"/>
      <c r="FX817" s="755"/>
      <c r="FY817" s="755"/>
      <c r="FZ817" s="755"/>
      <c r="GA817" s="755"/>
      <c r="GB817" s="755"/>
      <c r="GC817" s="755"/>
      <c r="GD817" s="755"/>
      <c r="GE817" s="755"/>
      <c r="GF817" s="755"/>
      <c r="GG817" s="755"/>
      <c r="GH817" s="755"/>
      <c r="GI817" s="755"/>
      <c r="GJ817" s="755"/>
      <c r="GK817" s="755"/>
      <c r="GL817" s="755"/>
      <c r="GM817" s="755"/>
      <c r="GN817" s="755"/>
      <c r="GO817" s="755"/>
      <c r="GP817" s="755"/>
      <c r="GQ817" s="755"/>
      <c r="GR817" s="755"/>
      <c r="GS817" s="755"/>
      <c r="GT817" s="755"/>
      <c r="GU817" s="755"/>
      <c r="GV817" s="755"/>
      <c r="GW817" s="755"/>
      <c r="GX817" s="755"/>
      <c r="GY817" s="755"/>
      <c r="GZ817" s="755"/>
      <c r="HA817" s="755"/>
      <c r="HB817" s="755"/>
      <c r="HC817" s="755"/>
      <c r="HD817" s="755"/>
      <c r="HE817" s="755"/>
      <c r="HF817" s="755"/>
      <c r="HG817" s="755"/>
      <c r="HH817" s="755"/>
    </row>
    <row r="818" spans="1:216" s="756" customFormat="1" ht="19.5" customHeight="1" x14ac:dyDescent="0.25">
      <c r="A818" s="732">
        <v>740</v>
      </c>
      <c r="B818" s="752" t="s">
        <v>4848</v>
      </c>
      <c r="C818" s="752" t="s">
        <v>2884</v>
      </c>
      <c r="D818" s="752" t="s">
        <v>9</v>
      </c>
      <c r="E818" s="732">
        <v>2.06</v>
      </c>
      <c r="F818" s="732">
        <v>81</v>
      </c>
      <c r="G818" s="733" t="str">
        <f t="shared" si="14"/>
        <v>Tốt</v>
      </c>
      <c r="H818" s="732"/>
      <c r="I818" s="755"/>
      <c r="J818" s="755"/>
      <c r="K818" s="755"/>
      <c r="L818" s="755"/>
      <c r="M818" s="755"/>
      <c r="N818" s="755"/>
      <c r="O818" s="755"/>
      <c r="P818" s="755"/>
      <c r="Q818" s="755"/>
      <c r="R818" s="755"/>
      <c r="S818" s="755"/>
      <c r="T818" s="755"/>
      <c r="U818" s="755"/>
      <c r="V818" s="755"/>
      <c r="W818" s="755"/>
      <c r="X818" s="755"/>
      <c r="Y818" s="755"/>
      <c r="Z818" s="755"/>
      <c r="AA818" s="755"/>
      <c r="AB818" s="755"/>
      <c r="AC818" s="755"/>
      <c r="AD818" s="755"/>
      <c r="AE818" s="755"/>
      <c r="AF818" s="755"/>
      <c r="AG818" s="755"/>
      <c r="AH818" s="755"/>
      <c r="AI818" s="755"/>
      <c r="AJ818" s="755"/>
      <c r="AK818" s="755"/>
      <c r="AL818" s="755"/>
      <c r="AM818" s="755"/>
      <c r="AN818" s="755"/>
      <c r="AO818" s="755"/>
      <c r="AP818" s="755"/>
      <c r="AQ818" s="755"/>
      <c r="AR818" s="755"/>
      <c r="AS818" s="755"/>
      <c r="AT818" s="755"/>
      <c r="AU818" s="755"/>
      <c r="AV818" s="755"/>
      <c r="AW818" s="755"/>
      <c r="AX818" s="755"/>
      <c r="AY818" s="755"/>
      <c r="AZ818" s="755"/>
      <c r="BA818" s="755"/>
      <c r="BB818" s="755"/>
      <c r="BC818" s="755"/>
      <c r="BD818" s="755"/>
      <c r="BE818" s="755"/>
      <c r="BF818" s="755"/>
      <c r="BG818" s="755"/>
      <c r="BH818" s="755"/>
      <c r="BI818" s="755"/>
      <c r="BJ818" s="755"/>
      <c r="BK818" s="755"/>
      <c r="BL818" s="755"/>
      <c r="BM818" s="755"/>
      <c r="BN818" s="755"/>
      <c r="BO818" s="755"/>
      <c r="BP818" s="755"/>
      <c r="BQ818" s="755"/>
      <c r="BR818" s="755"/>
      <c r="BS818" s="755"/>
      <c r="BT818" s="755"/>
      <c r="BU818" s="755"/>
      <c r="BV818" s="755"/>
      <c r="BW818" s="755"/>
      <c r="BX818" s="755"/>
      <c r="BY818" s="755"/>
      <c r="BZ818" s="755"/>
      <c r="CA818" s="755"/>
      <c r="CB818" s="755"/>
      <c r="CC818" s="755"/>
      <c r="CD818" s="755"/>
      <c r="CE818" s="755"/>
      <c r="CF818" s="755"/>
      <c r="CG818" s="755"/>
      <c r="CH818" s="755"/>
      <c r="CI818" s="755"/>
      <c r="CJ818" s="755"/>
      <c r="CK818" s="755"/>
      <c r="CL818" s="755"/>
      <c r="CM818" s="755"/>
      <c r="CN818" s="755"/>
      <c r="CO818" s="755"/>
      <c r="CP818" s="755"/>
      <c r="CQ818" s="755"/>
      <c r="CR818" s="755"/>
      <c r="CS818" s="755"/>
      <c r="CT818" s="755"/>
      <c r="CU818" s="755"/>
      <c r="CV818" s="755"/>
      <c r="CW818" s="755"/>
      <c r="CX818" s="755"/>
      <c r="CY818" s="755"/>
      <c r="CZ818" s="755"/>
      <c r="DA818" s="755"/>
      <c r="DB818" s="755"/>
      <c r="DC818" s="755"/>
      <c r="DD818" s="755"/>
      <c r="DE818" s="755"/>
      <c r="DF818" s="755"/>
      <c r="DG818" s="755"/>
      <c r="DH818" s="755"/>
      <c r="DI818" s="755"/>
      <c r="DJ818" s="755"/>
      <c r="DK818" s="755"/>
      <c r="DL818" s="755"/>
      <c r="DM818" s="755"/>
      <c r="DN818" s="755"/>
      <c r="DO818" s="755"/>
      <c r="DP818" s="755"/>
      <c r="DQ818" s="755"/>
      <c r="DR818" s="755"/>
      <c r="DS818" s="755"/>
      <c r="DT818" s="755"/>
      <c r="DU818" s="755"/>
      <c r="DV818" s="755"/>
      <c r="DW818" s="755"/>
      <c r="DX818" s="755"/>
      <c r="DY818" s="755"/>
      <c r="DZ818" s="755"/>
      <c r="EA818" s="755"/>
      <c r="EB818" s="755"/>
      <c r="EC818" s="755"/>
      <c r="ED818" s="755"/>
      <c r="EE818" s="755"/>
      <c r="EF818" s="755"/>
      <c r="EG818" s="755"/>
      <c r="EH818" s="755"/>
      <c r="EI818" s="755"/>
      <c r="EJ818" s="755"/>
      <c r="EK818" s="755"/>
      <c r="EL818" s="755"/>
      <c r="EM818" s="755"/>
      <c r="EN818" s="755"/>
      <c r="EO818" s="755"/>
      <c r="EP818" s="755"/>
      <c r="EQ818" s="755"/>
      <c r="ER818" s="755"/>
      <c r="ES818" s="755"/>
      <c r="ET818" s="755"/>
      <c r="EU818" s="755"/>
      <c r="EV818" s="755"/>
      <c r="EW818" s="755"/>
      <c r="EX818" s="755"/>
      <c r="EY818" s="755"/>
      <c r="EZ818" s="755"/>
      <c r="FA818" s="755"/>
      <c r="FB818" s="755"/>
      <c r="FC818" s="755"/>
      <c r="FD818" s="755"/>
      <c r="FE818" s="755"/>
      <c r="FF818" s="755"/>
      <c r="FG818" s="755"/>
      <c r="FH818" s="755"/>
      <c r="FI818" s="755"/>
      <c r="FJ818" s="755"/>
      <c r="FK818" s="755"/>
      <c r="FL818" s="755"/>
      <c r="FM818" s="755"/>
      <c r="FN818" s="755"/>
      <c r="FO818" s="755"/>
      <c r="FP818" s="755"/>
      <c r="FQ818" s="755"/>
      <c r="FR818" s="755"/>
      <c r="FS818" s="755"/>
      <c r="FT818" s="755"/>
      <c r="FU818" s="755"/>
      <c r="FV818" s="755"/>
      <c r="FW818" s="755"/>
      <c r="FX818" s="755"/>
      <c r="FY818" s="755"/>
      <c r="FZ818" s="755"/>
      <c r="GA818" s="755"/>
      <c r="GB818" s="755"/>
      <c r="GC818" s="755"/>
      <c r="GD818" s="755"/>
      <c r="GE818" s="755"/>
      <c r="GF818" s="755"/>
      <c r="GG818" s="755"/>
      <c r="GH818" s="755"/>
      <c r="GI818" s="755"/>
      <c r="GJ818" s="755"/>
      <c r="GK818" s="755"/>
      <c r="GL818" s="755"/>
      <c r="GM818" s="755"/>
      <c r="GN818" s="755"/>
      <c r="GO818" s="755"/>
      <c r="GP818" s="755"/>
      <c r="GQ818" s="755"/>
      <c r="GR818" s="755"/>
      <c r="GS818" s="755"/>
      <c r="GT818" s="755"/>
      <c r="GU818" s="755"/>
      <c r="GV818" s="755"/>
      <c r="GW818" s="755"/>
      <c r="GX818" s="755"/>
      <c r="GY818" s="755"/>
      <c r="GZ818" s="755"/>
      <c r="HA818" s="755"/>
      <c r="HB818" s="755"/>
      <c r="HC818" s="755"/>
      <c r="HD818" s="755"/>
      <c r="HE818" s="755"/>
      <c r="HF818" s="755"/>
      <c r="HG818" s="755"/>
      <c r="HH818" s="755"/>
    </row>
    <row r="819" spans="1:216" s="756" customFormat="1" ht="19.5" customHeight="1" x14ac:dyDescent="0.25">
      <c r="A819" s="732">
        <v>741</v>
      </c>
      <c r="B819" s="752" t="s">
        <v>4849</v>
      </c>
      <c r="C819" s="752" t="s">
        <v>716</v>
      </c>
      <c r="D819" s="752" t="s">
        <v>89</v>
      </c>
      <c r="E819" s="732">
        <v>1.5</v>
      </c>
      <c r="F819" s="732">
        <v>64</v>
      </c>
      <c r="G819" s="733" t="str">
        <f t="shared" si="14"/>
        <v>Trung bình</v>
      </c>
      <c r="H819" s="732"/>
      <c r="I819" s="755"/>
      <c r="J819" s="755"/>
      <c r="K819" s="755"/>
      <c r="L819" s="755"/>
      <c r="M819" s="755"/>
      <c r="N819" s="755"/>
      <c r="O819" s="755"/>
      <c r="P819" s="755"/>
      <c r="Q819" s="755"/>
      <c r="R819" s="755"/>
      <c r="S819" s="755"/>
      <c r="T819" s="755"/>
      <c r="U819" s="755"/>
      <c r="V819" s="755"/>
      <c r="W819" s="755"/>
      <c r="X819" s="755"/>
      <c r="Y819" s="755"/>
      <c r="Z819" s="755"/>
      <c r="AA819" s="755"/>
      <c r="AB819" s="755"/>
      <c r="AC819" s="755"/>
      <c r="AD819" s="755"/>
      <c r="AE819" s="755"/>
      <c r="AF819" s="755"/>
      <c r="AG819" s="755"/>
      <c r="AH819" s="755"/>
      <c r="AI819" s="755"/>
      <c r="AJ819" s="755"/>
      <c r="AK819" s="755"/>
      <c r="AL819" s="755"/>
      <c r="AM819" s="755"/>
      <c r="AN819" s="755"/>
      <c r="AO819" s="755"/>
      <c r="AP819" s="755"/>
      <c r="AQ819" s="755"/>
      <c r="AR819" s="755"/>
      <c r="AS819" s="755"/>
      <c r="AT819" s="755"/>
      <c r="AU819" s="755"/>
      <c r="AV819" s="755"/>
      <c r="AW819" s="755"/>
      <c r="AX819" s="755"/>
      <c r="AY819" s="755"/>
      <c r="AZ819" s="755"/>
      <c r="BA819" s="755"/>
      <c r="BB819" s="755"/>
      <c r="BC819" s="755"/>
      <c r="BD819" s="755"/>
      <c r="BE819" s="755"/>
      <c r="BF819" s="755"/>
      <c r="BG819" s="755"/>
      <c r="BH819" s="755"/>
      <c r="BI819" s="755"/>
      <c r="BJ819" s="755"/>
      <c r="BK819" s="755"/>
      <c r="BL819" s="755"/>
      <c r="BM819" s="755"/>
      <c r="BN819" s="755"/>
      <c r="BO819" s="755"/>
      <c r="BP819" s="755"/>
      <c r="BQ819" s="755"/>
      <c r="BR819" s="755"/>
      <c r="BS819" s="755"/>
      <c r="BT819" s="755"/>
      <c r="BU819" s="755"/>
      <c r="BV819" s="755"/>
      <c r="BW819" s="755"/>
      <c r="BX819" s="755"/>
      <c r="BY819" s="755"/>
      <c r="BZ819" s="755"/>
      <c r="CA819" s="755"/>
      <c r="CB819" s="755"/>
      <c r="CC819" s="755"/>
      <c r="CD819" s="755"/>
      <c r="CE819" s="755"/>
      <c r="CF819" s="755"/>
      <c r="CG819" s="755"/>
      <c r="CH819" s="755"/>
      <c r="CI819" s="755"/>
      <c r="CJ819" s="755"/>
      <c r="CK819" s="755"/>
      <c r="CL819" s="755"/>
      <c r="CM819" s="755"/>
      <c r="CN819" s="755"/>
      <c r="CO819" s="755"/>
      <c r="CP819" s="755"/>
      <c r="CQ819" s="755"/>
      <c r="CR819" s="755"/>
      <c r="CS819" s="755"/>
      <c r="CT819" s="755"/>
      <c r="CU819" s="755"/>
      <c r="CV819" s="755"/>
      <c r="CW819" s="755"/>
      <c r="CX819" s="755"/>
      <c r="CY819" s="755"/>
      <c r="CZ819" s="755"/>
      <c r="DA819" s="755"/>
      <c r="DB819" s="755"/>
      <c r="DC819" s="755"/>
      <c r="DD819" s="755"/>
      <c r="DE819" s="755"/>
      <c r="DF819" s="755"/>
      <c r="DG819" s="755"/>
      <c r="DH819" s="755"/>
      <c r="DI819" s="755"/>
      <c r="DJ819" s="755"/>
      <c r="DK819" s="755"/>
      <c r="DL819" s="755"/>
      <c r="DM819" s="755"/>
      <c r="DN819" s="755"/>
      <c r="DO819" s="755"/>
      <c r="DP819" s="755"/>
      <c r="DQ819" s="755"/>
      <c r="DR819" s="755"/>
      <c r="DS819" s="755"/>
      <c r="DT819" s="755"/>
      <c r="DU819" s="755"/>
      <c r="DV819" s="755"/>
      <c r="DW819" s="755"/>
      <c r="DX819" s="755"/>
      <c r="DY819" s="755"/>
      <c r="DZ819" s="755"/>
      <c r="EA819" s="755"/>
      <c r="EB819" s="755"/>
      <c r="EC819" s="755"/>
      <c r="ED819" s="755"/>
      <c r="EE819" s="755"/>
      <c r="EF819" s="755"/>
      <c r="EG819" s="755"/>
      <c r="EH819" s="755"/>
      <c r="EI819" s="755"/>
      <c r="EJ819" s="755"/>
      <c r="EK819" s="755"/>
      <c r="EL819" s="755"/>
      <c r="EM819" s="755"/>
      <c r="EN819" s="755"/>
      <c r="EO819" s="755"/>
      <c r="EP819" s="755"/>
      <c r="EQ819" s="755"/>
      <c r="ER819" s="755"/>
      <c r="ES819" s="755"/>
      <c r="ET819" s="755"/>
      <c r="EU819" s="755"/>
      <c r="EV819" s="755"/>
      <c r="EW819" s="755"/>
      <c r="EX819" s="755"/>
      <c r="EY819" s="755"/>
      <c r="EZ819" s="755"/>
      <c r="FA819" s="755"/>
      <c r="FB819" s="755"/>
      <c r="FC819" s="755"/>
      <c r="FD819" s="755"/>
      <c r="FE819" s="755"/>
      <c r="FF819" s="755"/>
      <c r="FG819" s="755"/>
      <c r="FH819" s="755"/>
      <c r="FI819" s="755"/>
      <c r="FJ819" s="755"/>
      <c r="FK819" s="755"/>
      <c r="FL819" s="755"/>
      <c r="FM819" s="755"/>
      <c r="FN819" s="755"/>
      <c r="FO819" s="755"/>
      <c r="FP819" s="755"/>
      <c r="FQ819" s="755"/>
      <c r="FR819" s="755"/>
      <c r="FS819" s="755"/>
      <c r="FT819" s="755"/>
      <c r="FU819" s="755"/>
      <c r="FV819" s="755"/>
      <c r="FW819" s="755"/>
      <c r="FX819" s="755"/>
      <c r="FY819" s="755"/>
      <c r="FZ819" s="755"/>
      <c r="GA819" s="755"/>
      <c r="GB819" s="755"/>
      <c r="GC819" s="755"/>
      <c r="GD819" s="755"/>
      <c r="GE819" s="755"/>
      <c r="GF819" s="755"/>
      <c r="GG819" s="755"/>
      <c r="GH819" s="755"/>
      <c r="GI819" s="755"/>
      <c r="GJ819" s="755"/>
      <c r="GK819" s="755"/>
      <c r="GL819" s="755"/>
      <c r="GM819" s="755"/>
      <c r="GN819" s="755"/>
      <c r="GO819" s="755"/>
      <c r="GP819" s="755"/>
      <c r="GQ819" s="755"/>
      <c r="GR819" s="755"/>
      <c r="GS819" s="755"/>
      <c r="GT819" s="755"/>
      <c r="GU819" s="755"/>
      <c r="GV819" s="755"/>
      <c r="GW819" s="755"/>
      <c r="GX819" s="755"/>
      <c r="GY819" s="755"/>
      <c r="GZ819" s="755"/>
      <c r="HA819" s="755"/>
      <c r="HB819" s="755"/>
      <c r="HC819" s="755"/>
      <c r="HD819" s="755"/>
      <c r="HE819" s="755"/>
      <c r="HF819" s="755"/>
      <c r="HG819" s="755"/>
      <c r="HH819" s="755"/>
    </row>
    <row r="820" spans="1:216" s="756" customFormat="1" ht="19.5" customHeight="1" x14ac:dyDescent="0.25">
      <c r="A820" s="732">
        <v>742</v>
      </c>
      <c r="B820" s="752" t="s">
        <v>4850</v>
      </c>
      <c r="C820" s="752" t="s">
        <v>4851</v>
      </c>
      <c r="D820" s="752" t="s">
        <v>2170</v>
      </c>
      <c r="E820" s="732">
        <v>2.38</v>
      </c>
      <c r="F820" s="732">
        <v>81</v>
      </c>
      <c r="G820" s="733" t="str">
        <f t="shared" si="14"/>
        <v>Tốt</v>
      </c>
      <c r="H820" s="732"/>
      <c r="I820" s="755"/>
      <c r="J820" s="755"/>
      <c r="K820" s="755"/>
      <c r="L820" s="755"/>
      <c r="M820" s="755"/>
      <c r="N820" s="755"/>
      <c r="O820" s="755"/>
      <c r="P820" s="755"/>
      <c r="Q820" s="755"/>
      <c r="R820" s="755"/>
      <c r="S820" s="755"/>
      <c r="T820" s="755"/>
      <c r="U820" s="755"/>
      <c r="V820" s="755"/>
      <c r="W820" s="755"/>
      <c r="X820" s="755"/>
      <c r="Y820" s="755"/>
      <c r="Z820" s="755"/>
      <c r="AA820" s="755"/>
      <c r="AB820" s="755"/>
      <c r="AC820" s="755"/>
      <c r="AD820" s="755"/>
      <c r="AE820" s="755"/>
      <c r="AF820" s="755"/>
      <c r="AG820" s="755"/>
      <c r="AH820" s="755"/>
      <c r="AI820" s="755"/>
      <c r="AJ820" s="755"/>
      <c r="AK820" s="755"/>
      <c r="AL820" s="755"/>
      <c r="AM820" s="755"/>
      <c r="AN820" s="755"/>
      <c r="AO820" s="755"/>
      <c r="AP820" s="755"/>
      <c r="AQ820" s="755"/>
      <c r="AR820" s="755"/>
      <c r="AS820" s="755"/>
      <c r="AT820" s="755"/>
      <c r="AU820" s="755"/>
      <c r="AV820" s="755"/>
      <c r="AW820" s="755"/>
      <c r="AX820" s="755"/>
      <c r="AY820" s="755"/>
      <c r="AZ820" s="755"/>
      <c r="BA820" s="755"/>
      <c r="BB820" s="755"/>
      <c r="BC820" s="755"/>
      <c r="BD820" s="755"/>
      <c r="BE820" s="755"/>
      <c r="BF820" s="755"/>
      <c r="BG820" s="755"/>
      <c r="BH820" s="755"/>
      <c r="BI820" s="755"/>
      <c r="BJ820" s="755"/>
      <c r="BK820" s="755"/>
      <c r="BL820" s="755"/>
      <c r="BM820" s="755"/>
      <c r="BN820" s="755"/>
      <c r="BO820" s="755"/>
      <c r="BP820" s="755"/>
      <c r="BQ820" s="755"/>
      <c r="BR820" s="755"/>
      <c r="BS820" s="755"/>
      <c r="BT820" s="755"/>
      <c r="BU820" s="755"/>
      <c r="BV820" s="755"/>
      <c r="BW820" s="755"/>
      <c r="BX820" s="755"/>
      <c r="BY820" s="755"/>
      <c r="BZ820" s="755"/>
      <c r="CA820" s="755"/>
      <c r="CB820" s="755"/>
      <c r="CC820" s="755"/>
      <c r="CD820" s="755"/>
      <c r="CE820" s="755"/>
      <c r="CF820" s="755"/>
      <c r="CG820" s="755"/>
      <c r="CH820" s="755"/>
      <c r="CI820" s="755"/>
      <c r="CJ820" s="755"/>
      <c r="CK820" s="755"/>
      <c r="CL820" s="755"/>
      <c r="CM820" s="755"/>
      <c r="CN820" s="755"/>
      <c r="CO820" s="755"/>
      <c r="CP820" s="755"/>
      <c r="CQ820" s="755"/>
      <c r="CR820" s="755"/>
      <c r="CS820" s="755"/>
      <c r="CT820" s="755"/>
      <c r="CU820" s="755"/>
      <c r="CV820" s="755"/>
      <c r="CW820" s="755"/>
      <c r="CX820" s="755"/>
      <c r="CY820" s="755"/>
      <c r="CZ820" s="755"/>
      <c r="DA820" s="755"/>
      <c r="DB820" s="755"/>
      <c r="DC820" s="755"/>
      <c r="DD820" s="755"/>
      <c r="DE820" s="755"/>
      <c r="DF820" s="755"/>
      <c r="DG820" s="755"/>
      <c r="DH820" s="755"/>
      <c r="DI820" s="755"/>
      <c r="DJ820" s="755"/>
      <c r="DK820" s="755"/>
      <c r="DL820" s="755"/>
      <c r="DM820" s="755"/>
      <c r="DN820" s="755"/>
      <c r="DO820" s="755"/>
      <c r="DP820" s="755"/>
      <c r="DQ820" s="755"/>
      <c r="DR820" s="755"/>
      <c r="DS820" s="755"/>
      <c r="DT820" s="755"/>
      <c r="DU820" s="755"/>
      <c r="DV820" s="755"/>
      <c r="DW820" s="755"/>
      <c r="DX820" s="755"/>
      <c r="DY820" s="755"/>
      <c r="DZ820" s="755"/>
      <c r="EA820" s="755"/>
      <c r="EB820" s="755"/>
      <c r="EC820" s="755"/>
      <c r="ED820" s="755"/>
      <c r="EE820" s="755"/>
      <c r="EF820" s="755"/>
      <c r="EG820" s="755"/>
      <c r="EH820" s="755"/>
      <c r="EI820" s="755"/>
      <c r="EJ820" s="755"/>
      <c r="EK820" s="755"/>
      <c r="EL820" s="755"/>
      <c r="EM820" s="755"/>
      <c r="EN820" s="755"/>
      <c r="EO820" s="755"/>
      <c r="EP820" s="755"/>
      <c r="EQ820" s="755"/>
      <c r="ER820" s="755"/>
      <c r="ES820" s="755"/>
      <c r="ET820" s="755"/>
      <c r="EU820" s="755"/>
      <c r="EV820" s="755"/>
      <c r="EW820" s="755"/>
      <c r="EX820" s="755"/>
      <c r="EY820" s="755"/>
      <c r="EZ820" s="755"/>
      <c r="FA820" s="755"/>
      <c r="FB820" s="755"/>
      <c r="FC820" s="755"/>
      <c r="FD820" s="755"/>
      <c r="FE820" s="755"/>
      <c r="FF820" s="755"/>
      <c r="FG820" s="755"/>
      <c r="FH820" s="755"/>
      <c r="FI820" s="755"/>
      <c r="FJ820" s="755"/>
      <c r="FK820" s="755"/>
      <c r="FL820" s="755"/>
      <c r="FM820" s="755"/>
      <c r="FN820" s="755"/>
      <c r="FO820" s="755"/>
      <c r="FP820" s="755"/>
      <c r="FQ820" s="755"/>
      <c r="FR820" s="755"/>
      <c r="FS820" s="755"/>
      <c r="FT820" s="755"/>
      <c r="FU820" s="755"/>
      <c r="FV820" s="755"/>
      <c r="FW820" s="755"/>
      <c r="FX820" s="755"/>
      <c r="FY820" s="755"/>
      <c r="FZ820" s="755"/>
      <c r="GA820" s="755"/>
      <c r="GB820" s="755"/>
      <c r="GC820" s="755"/>
      <c r="GD820" s="755"/>
      <c r="GE820" s="755"/>
      <c r="GF820" s="755"/>
      <c r="GG820" s="755"/>
      <c r="GH820" s="755"/>
      <c r="GI820" s="755"/>
      <c r="GJ820" s="755"/>
      <c r="GK820" s="755"/>
      <c r="GL820" s="755"/>
      <c r="GM820" s="755"/>
      <c r="GN820" s="755"/>
      <c r="GO820" s="755"/>
      <c r="GP820" s="755"/>
      <c r="GQ820" s="755"/>
      <c r="GR820" s="755"/>
      <c r="GS820" s="755"/>
      <c r="GT820" s="755"/>
      <c r="GU820" s="755"/>
      <c r="GV820" s="755"/>
      <c r="GW820" s="755"/>
      <c r="GX820" s="755"/>
      <c r="GY820" s="755"/>
      <c r="GZ820" s="755"/>
      <c r="HA820" s="755"/>
      <c r="HB820" s="755"/>
      <c r="HC820" s="755"/>
      <c r="HD820" s="755"/>
      <c r="HE820" s="755"/>
      <c r="HF820" s="755"/>
      <c r="HG820" s="755"/>
      <c r="HH820" s="755"/>
    </row>
    <row r="821" spans="1:216" s="756" customFormat="1" ht="19.5" customHeight="1" x14ac:dyDescent="0.25">
      <c r="A821" s="732">
        <v>743</v>
      </c>
      <c r="B821" s="752" t="s">
        <v>4852</v>
      </c>
      <c r="C821" s="752" t="s">
        <v>334</v>
      </c>
      <c r="D821" s="752" t="s">
        <v>2170</v>
      </c>
      <c r="E821" s="732">
        <v>1.81</v>
      </c>
      <c r="F821" s="732">
        <v>92</v>
      </c>
      <c r="G821" s="733" t="str">
        <f t="shared" si="14"/>
        <v>Xuất sắc</v>
      </c>
      <c r="H821" s="732"/>
      <c r="I821" s="755"/>
      <c r="J821" s="755"/>
      <c r="K821" s="755"/>
      <c r="L821" s="755"/>
      <c r="M821" s="755"/>
      <c r="N821" s="755"/>
      <c r="O821" s="755"/>
      <c r="P821" s="755"/>
      <c r="Q821" s="755"/>
      <c r="R821" s="755"/>
      <c r="S821" s="755"/>
      <c r="T821" s="755"/>
      <c r="U821" s="755"/>
      <c r="V821" s="755"/>
      <c r="W821" s="755"/>
      <c r="X821" s="755"/>
      <c r="Y821" s="755"/>
      <c r="Z821" s="755"/>
      <c r="AA821" s="755"/>
      <c r="AB821" s="755"/>
      <c r="AC821" s="755"/>
      <c r="AD821" s="755"/>
      <c r="AE821" s="755"/>
      <c r="AF821" s="755"/>
      <c r="AG821" s="755"/>
      <c r="AH821" s="755"/>
      <c r="AI821" s="755"/>
      <c r="AJ821" s="755"/>
      <c r="AK821" s="755"/>
      <c r="AL821" s="755"/>
      <c r="AM821" s="755"/>
      <c r="AN821" s="755"/>
      <c r="AO821" s="755"/>
      <c r="AP821" s="755"/>
      <c r="AQ821" s="755"/>
      <c r="AR821" s="755"/>
      <c r="AS821" s="755"/>
      <c r="AT821" s="755"/>
      <c r="AU821" s="755"/>
      <c r="AV821" s="755"/>
      <c r="AW821" s="755"/>
      <c r="AX821" s="755"/>
      <c r="AY821" s="755"/>
      <c r="AZ821" s="755"/>
      <c r="BA821" s="755"/>
      <c r="BB821" s="755"/>
      <c r="BC821" s="755"/>
      <c r="BD821" s="755"/>
      <c r="BE821" s="755"/>
      <c r="BF821" s="755"/>
      <c r="BG821" s="755"/>
      <c r="BH821" s="755"/>
      <c r="BI821" s="755"/>
      <c r="BJ821" s="755"/>
      <c r="BK821" s="755"/>
      <c r="BL821" s="755"/>
      <c r="BM821" s="755"/>
      <c r="BN821" s="755"/>
      <c r="BO821" s="755"/>
      <c r="BP821" s="755"/>
      <c r="BQ821" s="755"/>
      <c r="BR821" s="755"/>
      <c r="BS821" s="755"/>
      <c r="BT821" s="755"/>
      <c r="BU821" s="755"/>
      <c r="BV821" s="755"/>
      <c r="BW821" s="755"/>
      <c r="BX821" s="755"/>
      <c r="BY821" s="755"/>
      <c r="BZ821" s="755"/>
      <c r="CA821" s="755"/>
      <c r="CB821" s="755"/>
      <c r="CC821" s="755"/>
      <c r="CD821" s="755"/>
      <c r="CE821" s="755"/>
      <c r="CF821" s="755"/>
      <c r="CG821" s="755"/>
      <c r="CH821" s="755"/>
      <c r="CI821" s="755"/>
      <c r="CJ821" s="755"/>
      <c r="CK821" s="755"/>
      <c r="CL821" s="755"/>
      <c r="CM821" s="755"/>
      <c r="CN821" s="755"/>
      <c r="CO821" s="755"/>
      <c r="CP821" s="755"/>
      <c r="CQ821" s="755"/>
      <c r="CR821" s="755"/>
      <c r="CS821" s="755"/>
      <c r="CT821" s="755"/>
      <c r="CU821" s="755"/>
      <c r="CV821" s="755"/>
      <c r="CW821" s="755"/>
      <c r="CX821" s="755"/>
      <c r="CY821" s="755"/>
      <c r="CZ821" s="755"/>
      <c r="DA821" s="755"/>
      <c r="DB821" s="755"/>
      <c r="DC821" s="755"/>
      <c r="DD821" s="755"/>
      <c r="DE821" s="755"/>
      <c r="DF821" s="755"/>
      <c r="DG821" s="755"/>
      <c r="DH821" s="755"/>
      <c r="DI821" s="755"/>
      <c r="DJ821" s="755"/>
      <c r="DK821" s="755"/>
      <c r="DL821" s="755"/>
      <c r="DM821" s="755"/>
      <c r="DN821" s="755"/>
      <c r="DO821" s="755"/>
      <c r="DP821" s="755"/>
      <c r="DQ821" s="755"/>
      <c r="DR821" s="755"/>
      <c r="DS821" s="755"/>
      <c r="DT821" s="755"/>
      <c r="DU821" s="755"/>
      <c r="DV821" s="755"/>
      <c r="DW821" s="755"/>
      <c r="DX821" s="755"/>
      <c r="DY821" s="755"/>
      <c r="DZ821" s="755"/>
      <c r="EA821" s="755"/>
      <c r="EB821" s="755"/>
      <c r="EC821" s="755"/>
      <c r="ED821" s="755"/>
      <c r="EE821" s="755"/>
      <c r="EF821" s="755"/>
      <c r="EG821" s="755"/>
      <c r="EH821" s="755"/>
      <c r="EI821" s="755"/>
      <c r="EJ821" s="755"/>
      <c r="EK821" s="755"/>
      <c r="EL821" s="755"/>
      <c r="EM821" s="755"/>
      <c r="EN821" s="755"/>
      <c r="EO821" s="755"/>
      <c r="EP821" s="755"/>
      <c r="EQ821" s="755"/>
      <c r="ER821" s="755"/>
      <c r="ES821" s="755"/>
      <c r="ET821" s="755"/>
      <c r="EU821" s="755"/>
      <c r="EV821" s="755"/>
      <c r="EW821" s="755"/>
      <c r="EX821" s="755"/>
      <c r="EY821" s="755"/>
      <c r="EZ821" s="755"/>
      <c r="FA821" s="755"/>
      <c r="FB821" s="755"/>
      <c r="FC821" s="755"/>
      <c r="FD821" s="755"/>
      <c r="FE821" s="755"/>
      <c r="FF821" s="755"/>
      <c r="FG821" s="755"/>
      <c r="FH821" s="755"/>
      <c r="FI821" s="755"/>
      <c r="FJ821" s="755"/>
      <c r="FK821" s="755"/>
      <c r="FL821" s="755"/>
      <c r="FM821" s="755"/>
      <c r="FN821" s="755"/>
      <c r="FO821" s="755"/>
      <c r="FP821" s="755"/>
      <c r="FQ821" s="755"/>
      <c r="FR821" s="755"/>
      <c r="FS821" s="755"/>
      <c r="FT821" s="755"/>
      <c r="FU821" s="755"/>
      <c r="FV821" s="755"/>
      <c r="FW821" s="755"/>
      <c r="FX821" s="755"/>
      <c r="FY821" s="755"/>
      <c r="FZ821" s="755"/>
      <c r="GA821" s="755"/>
      <c r="GB821" s="755"/>
      <c r="GC821" s="755"/>
      <c r="GD821" s="755"/>
      <c r="GE821" s="755"/>
      <c r="GF821" s="755"/>
      <c r="GG821" s="755"/>
      <c r="GH821" s="755"/>
      <c r="GI821" s="755"/>
      <c r="GJ821" s="755"/>
      <c r="GK821" s="755"/>
      <c r="GL821" s="755"/>
      <c r="GM821" s="755"/>
      <c r="GN821" s="755"/>
      <c r="GO821" s="755"/>
      <c r="GP821" s="755"/>
      <c r="GQ821" s="755"/>
      <c r="GR821" s="755"/>
      <c r="GS821" s="755"/>
      <c r="GT821" s="755"/>
      <c r="GU821" s="755"/>
      <c r="GV821" s="755"/>
      <c r="GW821" s="755"/>
      <c r="GX821" s="755"/>
      <c r="GY821" s="755"/>
      <c r="GZ821" s="755"/>
      <c r="HA821" s="755"/>
      <c r="HB821" s="755"/>
      <c r="HC821" s="755"/>
      <c r="HD821" s="755"/>
      <c r="HE821" s="755"/>
      <c r="HF821" s="755"/>
      <c r="HG821" s="755"/>
      <c r="HH821" s="755"/>
    </row>
    <row r="822" spans="1:216" s="756" customFormat="1" ht="19.5" customHeight="1" x14ac:dyDescent="0.25">
      <c r="A822" s="732">
        <v>744</v>
      </c>
      <c r="B822" s="752" t="s">
        <v>4853</v>
      </c>
      <c r="C822" s="752" t="s">
        <v>1075</v>
      </c>
      <c r="D822" s="752" t="s">
        <v>134</v>
      </c>
      <c r="E822" s="732">
        <v>2.31</v>
      </c>
      <c r="F822" s="732">
        <v>80</v>
      </c>
      <c r="G822" s="733" t="str">
        <f t="shared" si="14"/>
        <v>Tốt</v>
      </c>
      <c r="H822" s="732"/>
      <c r="I822" s="755"/>
      <c r="J822" s="755"/>
      <c r="K822" s="755"/>
      <c r="L822" s="755"/>
      <c r="M822" s="755"/>
      <c r="N822" s="755"/>
      <c r="O822" s="755"/>
      <c r="P822" s="755"/>
      <c r="Q822" s="755"/>
      <c r="R822" s="755"/>
      <c r="S822" s="755"/>
      <c r="T822" s="755"/>
      <c r="U822" s="755"/>
      <c r="V822" s="755"/>
      <c r="W822" s="755"/>
      <c r="X822" s="755"/>
      <c r="Y822" s="755"/>
      <c r="Z822" s="755"/>
      <c r="AA822" s="755"/>
      <c r="AB822" s="755"/>
      <c r="AC822" s="755"/>
      <c r="AD822" s="755"/>
      <c r="AE822" s="755"/>
      <c r="AF822" s="755"/>
      <c r="AG822" s="755"/>
      <c r="AH822" s="755"/>
      <c r="AI822" s="755"/>
      <c r="AJ822" s="755"/>
      <c r="AK822" s="755"/>
      <c r="AL822" s="755"/>
      <c r="AM822" s="755"/>
      <c r="AN822" s="755"/>
      <c r="AO822" s="755"/>
      <c r="AP822" s="755"/>
      <c r="AQ822" s="755"/>
      <c r="AR822" s="755"/>
      <c r="AS822" s="755"/>
      <c r="AT822" s="755"/>
      <c r="AU822" s="755"/>
      <c r="AV822" s="755"/>
      <c r="AW822" s="755"/>
      <c r="AX822" s="755"/>
      <c r="AY822" s="755"/>
      <c r="AZ822" s="755"/>
      <c r="BA822" s="755"/>
      <c r="BB822" s="755"/>
      <c r="BC822" s="755"/>
      <c r="BD822" s="755"/>
      <c r="BE822" s="755"/>
      <c r="BF822" s="755"/>
      <c r="BG822" s="755"/>
      <c r="BH822" s="755"/>
      <c r="BI822" s="755"/>
      <c r="BJ822" s="755"/>
      <c r="BK822" s="755"/>
      <c r="BL822" s="755"/>
      <c r="BM822" s="755"/>
      <c r="BN822" s="755"/>
      <c r="BO822" s="755"/>
      <c r="BP822" s="755"/>
      <c r="BQ822" s="755"/>
      <c r="BR822" s="755"/>
      <c r="BS822" s="755"/>
      <c r="BT822" s="755"/>
      <c r="BU822" s="755"/>
      <c r="BV822" s="755"/>
      <c r="BW822" s="755"/>
      <c r="BX822" s="755"/>
      <c r="BY822" s="755"/>
      <c r="BZ822" s="755"/>
      <c r="CA822" s="755"/>
      <c r="CB822" s="755"/>
      <c r="CC822" s="755"/>
      <c r="CD822" s="755"/>
      <c r="CE822" s="755"/>
      <c r="CF822" s="755"/>
      <c r="CG822" s="755"/>
      <c r="CH822" s="755"/>
      <c r="CI822" s="755"/>
      <c r="CJ822" s="755"/>
      <c r="CK822" s="755"/>
      <c r="CL822" s="755"/>
      <c r="CM822" s="755"/>
      <c r="CN822" s="755"/>
      <c r="CO822" s="755"/>
      <c r="CP822" s="755"/>
      <c r="CQ822" s="755"/>
      <c r="CR822" s="755"/>
      <c r="CS822" s="755"/>
      <c r="CT822" s="755"/>
      <c r="CU822" s="755"/>
      <c r="CV822" s="755"/>
      <c r="CW822" s="755"/>
      <c r="CX822" s="755"/>
      <c r="CY822" s="755"/>
      <c r="CZ822" s="755"/>
      <c r="DA822" s="755"/>
      <c r="DB822" s="755"/>
      <c r="DC822" s="755"/>
      <c r="DD822" s="755"/>
      <c r="DE822" s="755"/>
      <c r="DF822" s="755"/>
      <c r="DG822" s="755"/>
      <c r="DH822" s="755"/>
      <c r="DI822" s="755"/>
      <c r="DJ822" s="755"/>
      <c r="DK822" s="755"/>
      <c r="DL822" s="755"/>
      <c r="DM822" s="755"/>
      <c r="DN822" s="755"/>
      <c r="DO822" s="755"/>
      <c r="DP822" s="755"/>
      <c r="DQ822" s="755"/>
      <c r="DR822" s="755"/>
      <c r="DS822" s="755"/>
      <c r="DT822" s="755"/>
      <c r="DU822" s="755"/>
      <c r="DV822" s="755"/>
      <c r="DW822" s="755"/>
      <c r="DX822" s="755"/>
      <c r="DY822" s="755"/>
      <c r="DZ822" s="755"/>
      <c r="EA822" s="755"/>
      <c r="EB822" s="755"/>
      <c r="EC822" s="755"/>
      <c r="ED822" s="755"/>
      <c r="EE822" s="755"/>
      <c r="EF822" s="755"/>
      <c r="EG822" s="755"/>
      <c r="EH822" s="755"/>
      <c r="EI822" s="755"/>
      <c r="EJ822" s="755"/>
      <c r="EK822" s="755"/>
      <c r="EL822" s="755"/>
      <c r="EM822" s="755"/>
      <c r="EN822" s="755"/>
      <c r="EO822" s="755"/>
      <c r="EP822" s="755"/>
      <c r="EQ822" s="755"/>
      <c r="ER822" s="755"/>
      <c r="ES822" s="755"/>
      <c r="ET822" s="755"/>
      <c r="EU822" s="755"/>
      <c r="EV822" s="755"/>
      <c r="EW822" s="755"/>
      <c r="EX822" s="755"/>
      <c r="EY822" s="755"/>
      <c r="EZ822" s="755"/>
      <c r="FA822" s="755"/>
      <c r="FB822" s="755"/>
      <c r="FC822" s="755"/>
      <c r="FD822" s="755"/>
      <c r="FE822" s="755"/>
      <c r="FF822" s="755"/>
      <c r="FG822" s="755"/>
      <c r="FH822" s="755"/>
      <c r="FI822" s="755"/>
      <c r="FJ822" s="755"/>
      <c r="FK822" s="755"/>
      <c r="FL822" s="755"/>
      <c r="FM822" s="755"/>
      <c r="FN822" s="755"/>
      <c r="FO822" s="755"/>
      <c r="FP822" s="755"/>
      <c r="FQ822" s="755"/>
      <c r="FR822" s="755"/>
      <c r="FS822" s="755"/>
      <c r="FT822" s="755"/>
      <c r="FU822" s="755"/>
      <c r="FV822" s="755"/>
      <c r="FW822" s="755"/>
      <c r="FX822" s="755"/>
      <c r="FY822" s="755"/>
      <c r="FZ822" s="755"/>
      <c r="GA822" s="755"/>
      <c r="GB822" s="755"/>
      <c r="GC822" s="755"/>
      <c r="GD822" s="755"/>
      <c r="GE822" s="755"/>
      <c r="GF822" s="755"/>
      <c r="GG822" s="755"/>
      <c r="GH822" s="755"/>
      <c r="GI822" s="755"/>
      <c r="GJ822" s="755"/>
      <c r="GK822" s="755"/>
      <c r="GL822" s="755"/>
      <c r="GM822" s="755"/>
      <c r="GN822" s="755"/>
      <c r="GO822" s="755"/>
      <c r="GP822" s="755"/>
      <c r="GQ822" s="755"/>
      <c r="GR822" s="755"/>
      <c r="GS822" s="755"/>
      <c r="GT822" s="755"/>
      <c r="GU822" s="755"/>
      <c r="GV822" s="755"/>
      <c r="GW822" s="755"/>
      <c r="GX822" s="755"/>
      <c r="GY822" s="755"/>
      <c r="GZ822" s="755"/>
      <c r="HA822" s="755"/>
      <c r="HB822" s="755"/>
      <c r="HC822" s="755"/>
      <c r="HD822" s="755"/>
      <c r="HE822" s="755"/>
      <c r="HF822" s="755"/>
      <c r="HG822" s="755"/>
      <c r="HH822" s="755"/>
    </row>
    <row r="823" spans="1:216" s="756" customFormat="1" ht="19.5" customHeight="1" x14ac:dyDescent="0.25">
      <c r="A823" s="732">
        <v>745</v>
      </c>
      <c r="B823" s="752" t="s">
        <v>4854</v>
      </c>
      <c r="C823" s="752" t="s">
        <v>4855</v>
      </c>
      <c r="D823" s="752" t="s">
        <v>468</v>
      </c>
      <c r="E823" s="732">
        <v>0</v>
      </c>
      <c r="F823" s="732">
        <v>20</v>
      </c>
      <c r="G823" s="733" t="str">
        <f t="shared" si="14"/>
        <v>Kém</v>
      </c>
      <c r="H823" s="732"/>
      <c r="I823" s="755"/>
      <c r="J823" s="755"/>
      <c r="K823" s="755"/>
      <c r="L823" s="755"/>
      <c r="M823" s="755"/>
      <c r="N823" s="755"/>
      <c r="O823" s="755"/>
      <c r="P823" s="755"/>
      <c r="Q823" s="755"/>
      <c r="R823" s="755"/>
      <c r="S823" s="755"/>
      <c r="T823" s="755"/>
      <c r="U823" s="755"/>
      <c r="V823" s="755"/>
      <c r="W823" s="755"/>
      <c r="X823" s="755"/>
      <c r="Y823" s="755"/>
      <c r="Z823" s="755"/>
      <c r="AA823" s="755"/>
      <c r="AB823" s="755"/>
      <c r="AC823" s="755"/>
      <c r="AD823" s="755"/>
      <c r="AE823" s="755"/>
      <c r="AF823" s="755"/>
      <c r="AG823" s="755"/>
      <c r="AH823" s="755"/>
      <c r="AI823" s="755"/>
      <c r="AJ823" s="755"/>
      <c r="AK823" s="755"/>
      <c r="AL823" s="755"/>
      <c r="AM823" s="755"/>
      <c r="AN823" s="755"/>
      <c r="AO823" s="755"/>
      <c r="AP823" s="755"/>
      <c r="AQ823" s="755"/>
      <c r="AR823" s="755"/>
      <c r="AS823" s="755"/>
      <c r="AT823" s="755"/>
      <c r="AU823" s="755"/>
      <c r="AV823" s="755"/>
      <c r="AW823" s="755"/>
      <c r="AX823" s="755"/>
      <c r="AY823" s="755"/>
      <c r="AZ823" s="755"/>
      <c r="BA823" s="755"/>
      <c r="BB823" s="755"/>
      <c r="BC823" s="755"/>
      <c r="BD823" s="755"/>
      <c r="BE823" s="755"/>
      <c r="BF823" s="755"/>
      <c r="BG823" s="755"/>
      <c r="BH823" s="755"/>
      <c r="BI823" s="755"/>
      <c r="BJ823" s="755"/>
      <c r="BK823" s="755"/>
      <c r="BL823" s="755"/>
      <c r="BM823" s="755"/>
      <c r="BN823" s="755"/>
      <c r="BO823" s="755"/>
      <c r="BP823" s="755"/>
      <c r="BQ823" s="755"/>
      <c r="BR823" s="755"/>
      <c r="BS823" s="755"/>
      <c r="BT823" s="755"/>
      <c r="BU823" s="755"/>
      <c r="BV823" s="755"/>
      <c r="BW823" s="755"/>
      <c r="BX823" s="755"/>
      <c r="BY823" s="755"/>
      <c r="BZ823" s="755"/>
      <c r="CA823" s="755"/>
      <c r="CB823" s="755"/>
      <c r="CC823" s="755"/>
      <c r="CD823" s="755"/>
      <c r="CE823" s="755"/>
      <c r="CF823" s="755"/>
      <c r="CG823" s="755"/>
      <c r="CH823" s="755"/>
      <c r="CI823" s="755"/>
      <c r="CJ823" s="755"/>
      <c r="CK823" s="755"/>
      <c r="CL823" s="755"/>
      <c r="CM823" s="755"/>
      <c r="CN823" s="755"/>
      <c r="CO823" s="755"/>
      <c r="CP823" s="755"/>
      <c r="CQ823" s="755"/>
      <c r="CR823" s="755"/>
      <c r="CS823" s="755"/>
      <c r="CT823" s="755"/>
      <c r="CU823" s="755"/>
      <c r="CV823" s="755"/>
      <c r="CW823" s="755"/>
      <c r="CX823" s="755"/>
      <c r="CY823" s="755"/>
      <c r="CZ823" s="755"/>
      <c r="DA823" s="755"/>
      <c r="DB823" s="755"/>
      <c r="DC823" s="755"/>
      <c r="DD823" s="755"/>
      <c r="DE823" s="755"/>
      <c r="DF823" s="755"/>
      <c r="DG823" s="755"/>
      <c r="DH823" s="755"/>
      <c r="DI823" s="755"/>
      <c r="DJ823" s="755"/>
      <c r="DK823" s="755"/>
      <c r="DL823" s="755"/>
      <c r="DM823" s="755"/>
      <c r="DN823" s="755"/>
      <c r="DO823" s="755"/>
      <c r="DP823" s="755"/>
      <c r="DQ823" s="755"/>
      <c r="DR823" s="755"/>
      <c r="DS823" s="755"/>
      <c r="DT823" s="755"/>
      <c r="DU823" s="755"/>
      <c r="DV823" s="755"/>
      <c r="DW823" s="755"/>
      <c r="DX823" s="755"/>
      <c r="DY823" s="755"/>
      <c r="DZ823" s="755"/>
      <c r="EA823" s="755"/>
      <c r="EB823" s="755"/>
      <c r="EC823" s="755"/>
      <c r="ED823" s="755"/>
      <c r="EE823" s="755"/>
      <c r="EF823" s="755"/>
      <c r="EG823" s="755"/>
      <c r="EH823" s="755"/>
      <c r="EI823" s="755"/>
      <c r="EJ823" s="755"/>
      <c r="EK823" s="755"/>
      <c r="EL823" s="755"/>
      <c r="EM823" s="755"/>
      <c r="EN823" s="755"/>
      <c r="EO823" s="755"/>
      <c r="EP823" s="755"/>
      <c r="EQ823" s="755"/>
      <c r="ER823" s="755"/>
      <c r="ES823" s="755"/>
      <c r="ET823" s="755"/>
      <c r="EU823" s="755"/>
      <c r="EV823" s="755"/>
      <c r="EW823" s="755"/>
      <c r="EX823" s="755"/>
      <c r="EY823" s="755"/>
      <c r="EZ823" s="755"/>
      <c r="FA823" s="755"/>
      <c r="FB823" s="755"/>
      <c r="FC823" s="755"/>
      <c r="FD823" s="755"/>
      <c r="FE823" s="755"/>
      <c r="FF823" s="755"/>
      <c r="FG823" s="755"/>
      <c r="FH823" s="755"/>
      <c r="FI823" s="755"/>
      <c r="FJ823" s="755"/>
      <c r="FK823" s="755"/>
      <c r="FL823" s="755"/>
      <c r="FM823" s="755"/>
      <c r="FN823" s="755"/>
      <c r="FO823" s="755"/>
      <c r="FP823" s="755"/>
      <c r="FQ823" s="755"/>
      <c r="FR823" s="755"/>
      <c r="FS823" s="755"/>
      <c r="FT823" s="755"/>
      <c r="FU823" s="755"/>
      <c r="FV823" s="755"/>
      <c r="FW823" s="755"/>
      <c r="FX823" s="755"/>
      <c r="FY823" s="755"/>
      <c r="FZ823" s="755"/>
      <c r="GA823" s="755"/>
      <c r="GB823" s="755"/>
      <c r="GC823" s="755"/>
      <c r="GD823" s="755"/>
      <c r="GE823" s="755"/>
      <c r="GF823" s="755"/>
      <c r="GG823" s="755"/>
      <c r="GH823" s="755"/>
      <c r="GI823" s="755"/>
      <c r="GJ823" s="755"/>
      <c r="GK823" s="755"/>
      <c r="GL823" s="755"/>
      <c r="GM823" s="755"/>
      <c r="GN823" s="755"/>
      <c r="GO823" s="755"/>
      <c r="GP823" s="755"/>
      <c r="GQ823" s="755"/>
      <c r="GR823" s="755"/>
      <c r="GS823" s="755"/>
      <c r="GT823" s="755"/>
      <c r="GU823" s="755"/>
      <c r="GV823" s="755"/>
      <c r="GW823" s="755"/>
      <c r="GX823" s="755"/>
      <c r="GY823" s="755"/>
      <c r="GZ823" s="755"/>
      <c r="HA823" s="755"/>
      <c r="HB823" s="755"/>
      <c r="HC823" s="755"/>
      <c r="HD823" s="755"/>
      <c r="HE823" s="755"/>
      <c r="HF823" s="755"/>
      <c r="HG823" s="755"/>
      <c r="HH823" s="755"/>
    </row>
    <row r="824" spans="1:216" s="756" customFormat="1" ht="19.5" customHeight="1" x14ac:dyDescent="0.25">
      <c r="A824" s="732">
        <v>746</v>
      </c>
      <c r="B824" s="752" t="s">
        <v>4856</v>
      </c>
      <c r="C824" s="752" t="s">
        <v>2906</v>
      </c>
      <c r="D824" s="752" t="s">
        <v>64</v>
      </c>
      <c r="E824" s="732">
        <v>1.56</v>
      </c>
      <c r="F824" s="732">
        <v>75</v>
      </c>
      <c r="G824" s="733" t="str">
        <f t="shared" si="14"/>
        <v>Khá</v>
      </c>
      <c r="H824" s="732"/>
      <c r="I824" s="755"/>
      <c r="J824" s="755"/>
      <c r="K824" s="755"/>
      <c r="L824" s="755"/>
      <c r="M824" s="755"/>
      <c r="N824" s="755"/>
      <c r="O824" s="755"/>
      <c r="P824" s="755"/>
      <c r="Q824" s="755"/>
      <c r="R824" s="755"/>
      <c r="S824" s="755"/>
      <c r="T824" s="755"/>
      <c r="U824" s="755"/>
      <c r="V824" s="755"/>
      <c r="W824" s="755"/>
      <c r="X824" s="755"/>
      <c r="Y824" s="755"/>
      <c r="Z824" s="755"/>
      <c r="AA824" s="755"/>
      <c r="AB824" s="755"/>
      <c r="AC824" s="755"/>
      <c r="AD824" s="755"/>
      <c r="AE824" s="755"/>
      <c r="AF824" s="755"/>
      <c r="AG824" s="755"/>
      <c r="AH824" s="755"/>
      <c r="AI824" s="755"/>
      <c r="AJ824" s="755"/>
      <c r="AK824" s="755"/>
      <c r="AL824" s="755"/>
      <c r="AM824" s="755"/>
      <c r="AN824" s="755"/>
      <c r="AO824" s="755"/>
      <c r="AP824" s="755"/>
      <c r="AQ824" s="755"/>
      <c r="AR824" s="755"/>
      <c r="AS824" s="755"/>
      <c r="AT824" s="755"/>
      <c r="AU824" s="755"/>
      <c r="AV824" s="755"/>
      <c r="AW824" s="755"/>
      <c r="AX824" s="755"/>
      <c r="AY824" s="755"/>
      <c r="AZ824" s="755"/>
      <c r="BA824" s="755"/>
      <c r="BB824" s="755"/>
      <c r="BC824" s="755"/>
      <c r="BD824" s="755"/>
      <c r="BE824" s="755"/>
      <c r="BF824" s="755"/>
      <c r="BG824" s="755"/>
      <c r="BH824" s="755"/>
      <c r="BI824" s="755"/>
      <c r="BJ824" s="755"/>
      <c r="BK824" s="755"/>
      <c r="BL824" s="755"/>
      <c r="BM824" s="755"/>
      <c r="BN824" s="755"/>
      <c r="BO824" s="755"/>
      <c r="BP824" s="755"/>
      <c r="BQ824" s="755"/>
      <c r="BR824" s="755"/>
      <c r="BS824" s="755"/>
      <c r="BT824" s="755"/>
      <c r="BU824" s="755"/>
      <c r="BV824" s="755"/>
      <c r="BW824" s="755"/>
      <c r="BX824" s="755"/>
      <c r="BY824" s="755"/>
      <c r="BZ824" s="755"/>
      <c r="CA824" s="755"/>
      <c r="CB824" s="755"/>
      <c r="CC824" s="755"/>
      <c r="CD824" s="755"/>
      <c r="CE824" s="755"/>
      <c r="CF824" s="755"/>
      <c r="CG824" s="755"/>
      <c r="CH824" s="755"/>
      <c r="CI824" s="755"/>
      <c r="CJ824" s="755"/>
      <c r="CK824" s="755"/>
      <c r="CL824" s="755"/>
      <c r="CM824" s="755"/>
      <c r="CN824" s="755"/>
      <c r="CO824" s="755"/>
      <c r="CP824" s="755"/>
      <c r="CQ824" s="755"/>
      <c r="CR824" s="755"/>
      <c r="CS824" s="755"/>
      <c r="CT824" s="755"/>
      <c r="CU824" s="755"/>
      <c r="CV824" s="755"/>
      <c r="CW824" s="755"/>
      <c r="CX824" s="755"/>
      <c r="CY824" s="755"/>
      <c r="CZ824" s="755"/>
      <c r="DA824" s="755"/>
      <c r="DB824" s="755"/>
      <c r="DC824" s="755"/>
      <c r="DD824" s="755"/>
      <c r="DE824" s="755"/>
      <c r="DF824" s="755"/>
      <c r="DG824" s="755"/>
      <c r="DH824" s="755"/>
      <c r="DI824" s="755"/>
      <c r="DJ824" s="755"/>
      <c r="DK824" s="755"/>
      <c r="DL824" s="755"/>
      <c r="DM824" s="755"/>
      <c r="DN824" s="755"/>
      <c r="DO824" s="755"/>
      <c r="DP824" s="755"/>
      <c r="DQ824" s="755"/>
      <c r="DR824" s="755"/>
      <c r="DS824" s="755"/>
      <c r="DT824" s="755"/>
      <c r="DU824" s="755"/>
      <c r="DV824" s="755"/>
      <c r="DW824" s="755"/>
      <c r="DX824" s="755"/>
      <c r="DY824" s="755"/>
      <c r="DZ824" s="755"/>
      <c r="EA824" s="755"/>
      <c r="EB824" s="755"/>
      <c r="EC824" s="755"/>
      <c r="ED824" s="755"/>
      <c r="EE824" s="755"/>
      <c r="EF824" s="755"/>
      <c r="EG824" s="755"/>
      <c r="EH824" s="755"/>
      <c r="EI824" s="755"/>
      <c r="EJ824" s="755"/>
      <c r="EK824" s="755"/>
      <c r="EL824" s="755"/>
      <c r="EM824" s="755"/>
      <c r="EN824" s="755"/>
      <c r="EO824" s="755"/>
      <c r="EP824" s="755"/>
      <c r="EQ824" s="755"/>
      <c r="ER824" s="755"/>
      <c r="ES824" s="755"/>
      <c r="ET824" s="755"/>
      <c r="EU824" s="755"/>
      <c r="EV824" s="755"/>
      <c r="EW824" s="755"/>
      <c r="EX824" s="755"/>
      <c r="EY824" s="755"/>
      <c r="EZ824" s="755"/>
      <c r="FA824" s="755"/>
      <c r="FB824" s="755"/>
      <c r="FC824" s="755"/>
      <c r="FD824" s="755"/>
      <c r="FE824" s="755"/>
      <c r="FF824" s="755"/>
      <c r="FG824" s="755"/>
      <c r="FH824" s="755"/>
      <c r="FI824" s="755"/>
      <c r="FJ824" s="755"/>
      <c r="FK824" s="755"/>
      <c r="FL824" s="755"/>
      <c r="FM824" s="755"/>
      <c r="FN824" s="755"/>
      <c r="FO824" s="755"/>
      <c r="FP824" s="755"/>
      <c r="FQ824" s="755"/>
      <c r="FR824" s="755"/>
      <c r="FS824" s="755"/>
      <c r="FT824" s="755"/>
      <c r="FU824" s="755"/>
      <c r="FV824" s="755"/>
      <c r="FW824" s="755"/>
      <c r="FX824" s="755"/>
      <c r="FY824" s="755"/>
      <c r="FZ824" s="755"/>
      <c r="GA824" s="755"/>
      <c r="GB824" s="755"/>
      <c r="GC824" s="755"/>
      <c r="GD824" s="755"/>
      <c r="GE824" s="755"/>
      <c r="GF824" s="755"/>
      <c r="GG824" s="755"/>
      <c r="GH824" s="755"/>
      <c r="GI824" s="755"/>
      <c r="GJ824" s="755"/>
      <c r="GK824" s="755"/>
      <c r="GL824" s="755"/>
      <c r="GM824" s="755"/>
      <c r="GN824" s="755"/>
      <c r="GO824" s="755"/>
      <c r="GP824" s="755"/>
      <c r="GQ824" s="755"/>
      <c r="GR824" s="755"/>
      <c r="GS824" s="755"/>
      <c r="GT824" s="755"/>
      <c r="GU824" s="755"/>
      <c r="GV824" s="755"/>
      <c r="GW824" s="755"/>
      <c r="GX824" s="755"/>
      <c r="GY824" s="755"/>
      <c r="GZ824" s="755"/>
      <c r="HA824" s="755"/>
      <c r="HB824" s="755"/>
      <c r="HC824" s="755"/>
      <c r="HD824" s="755"/>
      <c r="HE824" s="755"/>
      <c r="HF824" s="755"/>
      <c r="HG824" s="755"/>
      <c r="HH824" s="755"/>
    </row>
    <row r="825" spans="1:216" s="756" customFormat="1" ht="19.5" customHeight="1" x14ac:dyDescent="0.25">
      <c r="A825" s="732">
        <v>747</v>
      </c>
      <c r="B825" s="752" t="s">
        <v>4857</v>
      </c>
      <c r="C825" s="752" t="s">
        <v>834</v>
      </c>
      <c r="D825" s="752" t="s">
        <v>64</v>
      </c>
      <c r="E825" s="732">
        <v>1.5</v>
      </c>
      <c r="F825" s="732">
        <v>69</v>
      </c>
      <c r="G825" s="733" t="str">
        <f t="shared" si="14"/>
        <v>Khá</v>
      </c>
      <c r="H825" s="732"/>
      <c r="I825" s="755"/>
      <c r="J825" s="755"/>
      <c r="K825" s="755"/>
      <c r="L825" s="755"/>
      <c r="M825" s="755"/>
      <c r="N825" s="755"/>
      <c r="O825" s="755"/>
      <c r="P825" s="755"/>
      <c r="Q825" s="755"/>
      <c r="R825" s="755"/>
      <c r="S825" s="755"/>
      <c r="T825" s="755"/>
      <c r="U825" s="755"/>
      <c r="V825" s="755"/>
      <c r="W825" s="755"/>
      <c r="X825" s="755"/>
      <c r="Y825" s="755"/>
      <c r="Z825" s="755"/>
      <c r="AA825" s="755"/>
      <c r="AB825" s="755"/>
      <c r="AC825" s="755"/>
      <c r="AD825" s="755"/>
      <c r="AE825" s="755"/>
      <c r="AF825" s="755"/>
      <c r="AG825" s="755"/>
      <c r="AH825" s="755"/>
      <c r="AI825" s="755"/>
      <c r="AJ825" s="755"/>
      <c r="AK825" s="755"/>
      <c r="AL825" s="755"/>
      <c r="AM825" s="755"/>
      <c r="AN825" s="755"/>
      <c r="AO825" s="755"/>
      <c r="AP825" s="755"/>
      <c r="AQ825" s="755"/>
      <c r="AR825" s="755"/>
      <c r="AS825" s="755"/>
      <c r="AT825" s="755"/>
      <c r="AU825" s="755"/>
      <c r="AV825" s="755"/>
      <c r="AW825" s="755"/>
      <c r="AX825" s="755"/>
      <c r="AY825" s="755"/>
      <c r="AZ825" s="755"/>
      <c r="BA825" s="755"/>
      <c r="BB825" s="755"/>
      <c r="BC825" s="755"/>
      <c r="BD825" s="755"/>
      <c r="BE825" s="755"/>
      <c r="BF825" s="755"/>
      <c r="BG825" s="755"/>
      <c r="BH825" s="755"/>
      <c r="BI825" s="755"/>
      <c r="BJ825" s="755"/>
      <c r="BK825" s="755"/>
      <c r="BL825" s="755"/>
      <c r="BM825" s="755"/>
      <c r="BN825" s="755"/>
      <c r="BO825" s="755"/>
      <c r="BP825" s="755"/>
      <c r="BQ825" s="755"/>
      <c r="BR825" s="755"/>
      <c r="BS825" s="755"/>
      <c r="BT825" s="755"/>
      <c r="BU825" s="755"/>
      <c r="BV825" s="755"/>
      <c r="BW825" s="755"/>
      <c r="BX825" s="755"/>
      <c r="BY825" s="755"/>
      <c r="BZ825" s="755"/>
      <c r="CA825" s="755"/>
      <c r="CB825" s="755"/>
      <c r="CC825" s="755"/>
      <c r="CD825" s="755"/>
      <c r="CE825" s="755"/>
      <c r="CF825" s="755"/>
      <c r="CG825" s="755"/>
      <c r="CH825" s="755"/>
      <c r="CI825" s="755"/>
      <c r="CJ825" s="755"/>
      <c r="CK825" s="755"/>
      <c r="CL825" s="755"/>
      <c r="CM825" s="755"/>
      <c r="CN825" s="755"/>
      <c r="CO825" s="755"/>
      <c r="CP825" s="755"/>
      <c r="CQ825" s="755"/>
      <c r="CR825" s="755"/>
      <c r="CS825" s="755"/>
      <c r="CT825" s="755"/>
      <c r="CU825" s="755"/>
      <c r="CV825" s="755"/>
      <c r="CW825" s="755"/>
      <c r="CX825" s="755"/>
      <c r="CY825" s="755"/>
      <c r="CZ825" s="755"/>
      <c r="DA825" s="755"/>
      <c r="DB825" s="755"/>
      <c r="DC825" s="755"/>
      <c r="DD825" s="755"/>
      <c r="DE825" s="755"/>
      <c r="DF825" s="755"/>
      <c r="DG825" s="755"/>
      <c r="DH825" s="755"/>
      <c r="DI825" s="755"/>
      <c r="DJ825" s="755"/>
      <c r="DK825" s="755"/>
      <c r="DL825" s="755"/>
      <c r="DM825" s="755"/>
      <c r="DN825" s="755"/>
      <c r="DO825" s="755"/>
      <c r="DP825" s="755"/>
      <c r="DQ825" s="755"/>
      <c r="DR825" s="755"/>
      <c r="DS825" s="755"/>
      <c r="DT825" s="755"/>
      <c r="DU825" s="755"/>
      <c r="DV825" s="755"/>
      <c r="DW825" s="755"/>
      <c r="DX825" s="755"/>
      <c r="DY825" s="755"/>
      <c r="DZ825" s="755"/>
      <c r="EA825" s="755"/>
      <c r="EB825" s="755"/>
      <c r="EC825" s="755"/>
      <c r="ED825" s="755"/>
      <c r="EE825" s="755"/>
      <c r="EF825" s="755"/>
      <c r="EG825" s="755"/>
      <c r="EH825" s="755"/>
      <c r="EI825" s="755"/>
      <c r="EJ825" s="755"/>
      <c r="EK825" s="755"/>
      <c r="EL825" s="755"/>
      <c r="EM825" s="755"/>
      <c r="EN825" s="755"/>
      <c r="EO825" s="755"/>
      <c r="EP825" s="755"/>
      <c r="EQ825" s="755"/>
      <c r="ER825" s="755"/>
      <c r="ES825" s="755"/>
      <c r="ET825" s="755"/>
      <c r="EU825" s="755"/>
      <c r="EV825" s="755"/>
      <c r="EW825" s="755"/>
      <c r="EX825" s="755"/>
      <c r="EY825" s="755"/>
      <c r="EZ825" s="755"/>
      <c r="FA825" s="755"/>
      <c r="FB825" s="755"/>
      <c r="FC825" s="755"/>
      <c r="FD825" s="755"/>
      <c r="FE825" s="755"/>
      <c r="FF825" s="755"/>
      <c r="FG825" s="755"/>
      <c r="FH825" s="755"/>
      <c r="FI825" s="755"/>
      <c r="FJ825" s="755"/>
      <c r="FK825" s="755"/>
      <c r="FL825" s="755"/>
      <c r="FM825" s="755"/>
      <c r="FN825" s="755"/>
      <c r="FO825" s="755"/>
      <c r="FP825" s="755"/>
      <c r="FQ825" s="755"/>
      <c r="FR825" s="755"/>
      <c r="FS825" s="755"/>
      <c r="FT825" s="755"/>
      <c r="FU825" s="755"/>
      <c r="FV825" s="755"/>
      <c r="FW825" s="755"/>
      <c r="FX825" s="755"/>
      <c r="FY825" s="755"/>
      <c r="FZ825" s="755"/>
      <c r="GA825" s="755"/>
      <c r="GB825" s="755"/>
      <c r="GC825" s="755"/>
      <c r="GD825" s="755"/>
      <c r="GE825" s="755"/>
      <c r="GF825" s="755"/>
      <c r="GG825" s="755"/>
      <c r="GH825" s="755"/>
      <c r="GI825" s="755"/>
      <c r="GJ825" s="755"/>
      <c r="GK825" s="755"/>
      <c r="GL825" s="755"/>
      <c r="GM825" s="755"/>
      <c r="GN825" s="755"/>
      <c r="GO825" s="755"/>
      <c r="GP825" s="755"/>
      <c r="GQ825" s="755"/>
      <c r="GR825" s="755"/>
      <c r="GS825" s="755"/>
      <c r="GT825" s="755"/>
      <c r="GU825" s="755"/>
      <c r="GV825" s="755"/>
      <c r="GW825" s="755"/>
      <c r="GX825" s="755"/>
      <c r="GY825" s="755"/>
      <c r="GZ825" s="755"/>
      <c r="HA825" s="755"/>
      <c r="HB825" s="755"/>
      <c r="HC825" s="755"/>
      <c r="HD825" s="755"/>
      <c r="HE825" s="755"/>
      <c r="HF825" s="755"/>
      <c r="HG825" s="755"/>
      <c r="HH825" s="755"/>
    </row>
    <row r="826" spans="1:216" s="756" customFormat="1" ht="19.5" customHeight="1" x14ac:dyDescent="0.25">
      <c r="A826" s="732">
        <v>748</v>
      </c>
      <c r="B826" s="752" t="s">
        <v>4858</v>
      </c>
      <c r="C826" s="752" t="s">
        <v>4859</v>
      </c>
      <c r="D826" s="752" t="s">
        <v>91</v>
      </c>
      <c r="E826" s="732">
        <v>3.31</v>
      </c>
      <c r="F826" s="732">
        <v>86</v>
      </c>
      <c r="G826" s="733" t="str">
        <f t="shared" si="14"/>
        <v>Tốt</v>
      </c>
      <c r="H826" s="732"/>
      <c r="I826" s="755"/>
      <c r="J826" s="755"/>
      <c r="K826" s="755"/>
      <c r="L826" s="755"/>
      <c r="M826" s="755"/>
      <c r="N826" s="755"/>
      <c r="O826" s="755"/>
      <c r="P826" s="755"/>
      <c r="Q826" s="755"/>
      <c r="R826" s="755"/>
      <c r="S826" s="755"/>
      <c r="T826" s="755"/>
      <c r="U826" s="755"/>
      <c r="V826" s="755"/>
      <c r="W826" s="755"/>
      <c r="X826" s="755"/>
      <c r="Y826" s="755"/>
      <c r="Z826" s="755"/>
      <c r="AA826" s="755"/>
      <c r="AB826" s="755"/>
      <c r="AC826" s="755"/>
      <c r="AD826" s="755"/>
      <c r="AE826" s="755"/>
      <c r="AF826" s="755"/>
      <c r="AG826" s="755"/>
      <c r="AH826" s="755"/>
      <c r="AI826" s="755"/>
      <c r="AJ826" s="755"/>
      <c r="AK826" s="755"/>
      <c r="AL826" s="755"/>
      <c r="AM826" s="755"/>
      <c r="AN826" s="755"/>
      <c r="AO826" s="755"/>
      <c r="AP826" s="755"/>
      <c r="AQ826" s="755"/>
      <c r="AR826" s="755"/>
      <c r="AS826" s="755"/>
      <c r="AT826" s="755"/>
      <c r="AU826" s="755"/>
      <c r="AV826" s="755"/>
      <c r="AW826" s="755"/>
      <c r="AX826" s="755"/>
      <c r="AY826" s="755"/>
      <c r="AZ826" s="755"/>
      <c r="BA826" s="755"/>
      <c r="BB826" s="755"/>
      <c r="BC826" s="755"/>
      <c r="BD826" s="755"/>
      <c r="BE826" s="755"/>
      <c r="BF826" s="755"/>
      <c r="BG826" s="755"/>
      <c r="BH826" s="755"/>
      <c r="BI826" s="755"/>
      <c r="BJ826" s="755"/>
      <c r="BK826" s="755"/>
      <c r="BL826" s="755"/>
      <c r="BM826" s="755"/>
      <c r="BN826" s="755"/>
      <c r="BO826" s="755"/>
      <c r="BP826" s="755"/>
      <c r="BQ826" s="755"/>
      <c r="BR826" s="755"/>
      <c r="BS826" s="755"/>
      <c r="BT826" s="755"/>
      <c r="BU826" s="755"/>
      <c r="BV826" s="755"/>
      <c r="BW826" s="755"/>
      <c r="BX826" s="755"/>
      <c r="BY826" s="755"/>
      <c r="BZ826" s="755"/>
      <c r="CA826" s="755"/>
      <c r="CB826" s="755"/>
      <c r="CC826" s="755"/>
      <c r="CD826" s="755"/>
      <c r="CE826" s="755"/>
      <c r="CF826" s="755"/>
      <c r="CG826" s="755"/>
      <c r="CH826" s="755"/>
      <c r="CI826" s="755"/>
      <c r="CJ826" s="755"/>
      <c r="CK826" s="755"/>
      <c r="CL826" s="755"/>
      <c r="CM826" s="755"/>
      <c r="CN826" s="755"/>
      <c r="CO826" s="755"/>
      <c r="CP826" s="755"/>
      <c r="CQ826" s="755"/>
      <c r="CR826" s="755"/>
      <c r="CS826" s="755"/>
      <c r="CT826" s="755"/>
      <c r="CU826" s="755"/>
      <c r="CV826" s="755"/>
      <c r="CW826" s="755"/>
      <c r="CX826" s="755"/>
      <c r="CY826" s="755"/>
      <c r="CZ826" s="755"/>
      <c r="DA826" s="755"/>
      <c r="DB826" s="755"/>
      <c r="DC826" s="755"/>
      <c r="DD826" s="755"/>
      <c r="DE826" s="755"/>
      <c r="DF826" s="755"/>
      <c r="DG826" s="755"/>
      <c r="DH826" s="755"/>
      <c r="DI826" s="755"/>
      <c r="DJ826" s="755"/>
      <c r="DK826" s="755"/>
      <c r="DL826" s="755"/>
      <c r="DM826" s="755"/>
      <c r="DN826" s="755"/>
      <c r="DO826" s="755"/>
      <c r="DP826" s="755"/>
      <c r="DQ826" s="755"/>
      <c r="DR826" s="755"/>
      <c r="DS826" s="755"/>
      <c r="DT826" s="755"/>
      <c r="DU826" s="755"/>
      <c r="DV826" s="755"/>
      <c r="DW826" s="755"/>
      <c r="DX826" s="755"/>
      <c r="DY826" s="755"/>
      <c r="DZ826" s="755"/>
      <c r="EA826" s="755"/>
      <c r="EB826" s="755"/>
      <c r="EC826" s="755"/>
      <c r="ED826" s="755"/>
      <c r="EE826" s="755"/>
      <c r="EF826" s="755"/>
      <c r="EG826" s="755"/>
      <c r="EH826" s="755"/>
      <c r="EI826" s="755"/>
      <c r="EJ826" s="755"/>
      <c r="EK826" s="755"/>
      <c r="EL826" s="755"/>
      <c r="EM826" s="755"/>
      <c r="EN826" s="755"/>
      <c r="EO826" s="755"/>
      <c r="EP826" s="755"/>
      <c r="EQ826" s="755"/>
      <c r="ER826" s="755"/>
      <c r="ES826" s="755"/>
      <c r="ET826" s="755"/>
      <c r="EU826" s="755"/>
      <c r="EV826" s="755"/>
      <c r="EW826" s="755"/>
      <c r="EX826" s="755"/>
      <c r="EY826" s="755"/>
      <c r="EZ826" s="755"/>
      <c r="FA826" s="755"/>
      <c r="FB826" s="755"/>
      <c r="FC826" s="755"/>
      <c r="FD826" s="755"/>
      <c r="FE826" s="755"/>
      <c r="FF826" s="755"/>
      <c r="FG826" s="755"/>
      <c r="FH826" s="755"/>
      <c r="FI826" s="755"/>
      <c r="FJ826" s="755"/>
      <c r="FK826" s="755"/>
      <c r="FL826" s="755"/>
      <c r="FM826" s="755"/>
      <c r="FN826" s="755"/>
      <c r="FO826" s="755"/>
      <c r="FP826" s="755"/>
      <c r="FQ826" s="755"/>
      <c r="FR826" s="755"/>
      <c r="FS826" s="755"/>
      <c r="FT826" s="755"/>
      <c r="FU826" s="755"/>
      <c r="FV826" s="755"/>
      <c r="FW826" s="755"/>
      <c r="FX826" s="755"/>
      <c r="FY826" s="755"/>
      <c r="FZ826" s="755"/>
      <c r="GA826" s="755"/>
      <c r="GB826" s="755"/>
      <c r="GC826" s="755"/>
      <c r="GD826" s="755"/>
      <c r="GE826" s="755"/>
      <c r="GF826" s="755"/>
      <c r="GG826" s="755"/>
      <c r="GH826" s="755"/>
      <c r="GI826" s="755"/>
      <c r="GJ826" s="755"/>
      <c r="GK826" s="755"/>
      <c r="GL826" s="755"/>
      <c r="GM826" s="755"/>
      <c r="GN826" s="755"/>
      <c r="GO826" s="755"/>
      <c r="GP826" s="755"/>
      <c r="GQ826" s="755"/>
      <c r="GR826" s="755"/>
      <c r="GS826" s="755"/>
      <c r="GT826" s="755"/>
      <c r="GU826" s="755"/>
      <c r="GV826" s="755"/>
      <c r="GW826" s="755"/>
      <c r="GX826" s="755"/>
      <c r="GY826" s="755"/>
      <c r="GZ826" s="755"/>
      <c r="HA826" s="755"/>
      <c r="HB826" s="755"/>
      <c r="HC826" s="755"/>
      <c r="HD826" s="755"/>
      <c r="HE826" s="755"/>
      <c r="HF826" s="755"/>
      <c r="HG826" s="755"/>
      <c r="HH826" s="755"/>
    </row>
    <row r="827" spans="1:216" s="756" customFormat="1" ht="19.5" customHeight="1" x14ac:dyDescent="0.25">
      <c r="A827" s="732">
        <v>749</v>
      </c>
      <c r="B827" s="752" t="s">
        <v>4860</v>
      </c>
      <c r="C827" s="752" t="s">
        <v>185</v>
      </c>
      <c r="D827" s="752" t="s">
        <v>17</v>
      </c>
      <c r="E827" s="732">
        <v>2.5</v>
      </c>
      <c r="F827" s="732">
        <v>80</v>
      </c>
      <c r="G827" s="733" t="str">
        <f t="shared" si="14"/>
        <v>Tốt</v>
      </c>
      <c r="H827" s="732"/>
      <c r="I827" s="755"/>
      <c r="J827" s="755"/>
      <c r="K827" s="755"/>
      <c r="L827" s="755"/>
      <c r="M827" s="755"/>
      <c r="N827" s="755"/>
      <c r="O827" s="755"/>
      <c r="P827" s="755"/>
      <c r="Q827" s="755"/>
      <c r="R827" s="755"/>
      <c r="S827" s="755"/>
      <c r="T827" s="755"/>
      <c r="U827" s="755"/>
      <c r="V827" s="755"/>
      <c r="W827" s="755"/>
      <c r="X827" s="755"/>
      <c r="Y827" s="755"/>
      <c r="Z827" s="755"/>
      <c r="AA827" s="755"/>
      <c r="AB827" s="755"/>
      <c r="AC827" s="755"/>
      <c r="AD827" s="755"/>
      <c r="AE827" s="755"/>
      <c r="AF827" s="755"/>
      <c r="AG827" s="755"/>
      <c r="AH827" s="755"/>
      <c r="AI827" s="755"/>
      <c r="AJ827" s="755"/>
      <c r="AK827" s="755"/>
      <c r="AL827" s="755"/>
      <c r="AM827" s="755"/>
      <c r="AN827" s="755"/>
      <c r="AO827" s="755"/>
      <c r="AP827" s="755"/>
      <c r="AQ827" s="755"/>
      <c r="AR827" s="755"/>
      <c r="AS827" s="755"/>
      <c r="AT827" s="755"/>
      <c r="AU827" s="755"/>
      <c r="AV827" s="755"/>
      <c r="AW827" s="755"/>
      <c r="AX827" s="755"/>
      <c r="AY827" s="755"/>
      <c r="AZ827" s="755"/>
      <c r="BA827" s="755"/>
      <c r="BB827" s="755"/>
      <c r="BC827" s="755"/>
      <c r="BD827" s="755"/>
      <c r="BE827" s="755"/>
      <c r="BF827" s="755"/>
      <c r="BG827" s="755"/>
      <c r="BH827" s="755"/>
      <c r="BI827" s="755"/>
      <c r="BJ827" s="755"/>
      <c r="BK827" s="755"/>
      <c r="BL827" s="755"/>
      <c r="BM827" s="755"/>
      <c r="BN827" s="755"/>
      <c r="BO827" s="755"/>
      <c r="BP827" s="755"/>
      <c r="BQ827" s="755"/>
      <c r="BR827" s="755"/>
      <c r="BS827" s="755"/>
      <c r="BT827" s="755"/>
      <c r="BU827" s="755"/>
      <c r="BV827" s="755"/>
      <c r="BW827" s="755"/>
      <c r="BX827" s="755"/>
      <c r="BY827" s="755"/>
      <c r="BZ827" s="755"/>
      <c r="CA827" s="755"/>
      <c r="CB827" s="755"/>
      <c r="CC827" s="755"/>
      <c r="CD827" s="755"/>
      <c r="CE827" s="755"/>
      <c r="CF827" s="755"/>
      <c r="CG827" s="755"/>
      <c r="CH827" s="755"/>
      <c r="CI827" s="755"/>
      <c r="CJ827" s="755"/>
      <c r="CK827" s="755"/>
      <c r="CL827" s="755"/>
      <c r="CM827" s="755"/>
      <c r="CN827" s="755"/>
      <c r="CO827" s="755"/>
      <c r="CP827" s="755"/>
      <c r="CQ827" s="755"/>
      <c r="CR827" s="755"/>
      <c r="CS827" s="755"/>
      <c r="CT827" s="755"/>
      <c r="CU827" s="755"/>
      <c r="CV827" s="755"/>
      <c r="CW827" s="755"/>
      <c r="CX827" s="755"/>
      <c r="CY827" s="755"/>
      <c r="CZ827" s="755"/>
      <c r="DA827" s="755"/>
      <c r="DB827" s="755"/>
      <c r="DC827" s="755"/>
      <c r="DD827" s="755"/>
      <c r="DE827" s="755"/>
      <c r="DF827" s="755"/>
      <c r="DG827" s="755"/>
      <c r="DH827" s="755"/>
      <c r="DI827" s="755"/>
      <c r="DJ827" s="755"/>
      <c r="DK827" s="755"/>
      <c r="DL827" s="755"/>
      <c r="DM827" s="755"/>
      <c r="DN827" s="755"/>
      <c r="DO827" s="755"/>
      <c r="DP827" s="755"/>
      <c r="DQ827" s="755"/>
      <c r="DR827" s="755"/>
      <c r="DS827" s="755"/>
      <c r="DT827" s="755"/>
      <c r="DU827" s="755"/>
      <c r="DV827" s="755"/>
      <c r="DW827" s="755"/>
      <c r="DX827" s="755"/>
      <c r="DY827" s="755"/>
      <c r="DZ827" s="755"/>
      <c r="EA827" s="755"/>
      <c r="EB827" s="755"/>
      <c r="EC827" s="755"/>
      <c r="ED827" s="755"/>
      <c r="EE827" s="755"/>
      <c r="EF827" s="755"/>
      <c r="EG827" s="755"/>
      <c r="EH827" s="755"/>
      <c r="EI827" s="755"/>
      <c r="EJ827" s="755"/>
      <c r="EK827" s="755"/>
      <c r="EL827" s="755"/>
      <c r="EM827" s="755"/>
      <c r="EN827" s="755"/>
      <c r="EO827" s="755"/>
      <c r="EP827" s="755"/>
      <c r="EQ827" s="755"/>
      <c r="ER827" s="755"/>
      <c r="ES827" s="755"/>
      <c r="ET827" s="755"/>
      <c r="EU827" s="755"/>
      <c r="EV827" s="755"/>
      <c r="EW827" s="755"/>
      <c r="EX827" s="755"/>
      <c r="EY827" s="755"/>
      <c r="EZ827" s="755"/>
      <c r="FA827" s="755"/>
      <c r="FB827" s="755"/>
      <c r="FC827" s="755"/>
      <c r="FD827" s="755"/>
      <c r="FE827" s="755"/>
      <c r="FF827" s="755"/>
      <c r="FG827" s="755"/>
      <c r="FH827" s="755"/>
      <c r="FI827" s="755"/>
      <c r="FJ827" s="755"/>
      <c r="FK827" s="755"/>
      <c r="FL827" s="755"/>
      <c r="FM827" s="755"/>
      <c r="FN827" s="755"/>
      <c r="FO827" s="755"/>
      <c r="FP827" s="755"/>
      <c r="FQ827" s="755"/>
      <c r="FR827" s="755"/>
      <c r="FS827" s="755"/>
      <c r="FT827" s="755"/>
      <c r="FU827" s="755"/>
      <c r="FV827" s="755"/>
      <c r="FW827" s="755"/>
      <c r="FX827" s="755"/>
      <c r="FY827" s="755"/>
      <c r="FZ827" s="755"/>
      <c r="GA827" s="755"/>
      <c r="GB827" s="755"/>
      <c r="GC827" s="755"/>
      <c r="GD827" s="755"/>
      <c r="GE827" s="755"/>
      <c r="GF827" s="755"/>
      <c r="GG827" s="755"/>
      <c r="GH827" s="755"/>
      <c r="GI827" s="755"/>
      <c r="GJ827" s="755"/>
      <c r="GK827" s="755"/>
      <c r="GL827" s="755"/>
      <c r="GM827" s="755"/>
      <c r="GN827" s="755"/>
      <c r="GO827" s="755"/>
      <c r="GP827" s="755"/>
      <c r="GQ827" s="755"/>
      <c r="GR827" s="755"/>
      <c r="GS827" s="755"/>
      <c r="GT827" s="755"/>
      <c r="GU827" s="755"/>
      <c r="GV827" s="755"/>
      <c r="GW827" s="755"/>
      <c r="GX827" s="755"/>
      <c r="GY827" s="755"/>
      <c r="GZ827" s="755"/>
      <c r="HA827" s="755"/>
      <c r="HB827" s="755"/>
      <c r="HC827" s="755"/>
      <c r="HD827" s="755"/>
      <c r="HE827" s="755"/>
      <c r="HF827" s="755"/>
      <c r="HG827" s="755"/>
      <c r="HH827" s="755"/>
    </row>
    <row r="828" spans="1:216" s="756" customFormat="1" ht="19.5" customHeight="1" x14ac:dyDescent="0.25">
      <c r="A828" s="732">
        <v>750</v>
      </c>
      <c r="B828" s="752" t="s">
        <v>4861</v>
      </c>
      <c r="C828" s="752" t="s">
        <v>4862</v>
      </c>
      <c r="D828" s="752" t="s">
        <v>17</v>
      </c>
      <c r="E828" s="732">
        <v>2.38</v>
      </c>
      <c r="F828" s="732">
        <v>81</v>
      </c>
      <c r="G828" s="733" t="str">
        <f t="shared" si="14"/>
        <v>Tốt</v>
      </c>
      <c r="H828" s="732"/>
      <c r="I828" s="755"/>
      <c r="J828" s="755"/>
      <c r="K828" s="755"/>
      <c r="L828" s="755"/>
      <c r="M828" s="755"/>
      <c r="N828" s="755"/>
      <c r="O828" s="755"/>
      <c r="P828" s="755"/>
      <c r="Q828" s="755"/>
      <c r="R828" s="755"/>
      <c r="S828" s="755"/>
      <c r="T828" s="755"/>
      <c r="U828" s="755"/>
      <c r="V828" s="755"/>
      <c r="W828" s="755"/>
      <c r="X828" s="755"/>
      <c r="Y828" s="755"/>
      <c r="Z828" s="755"/>
      <c r="AA828" s="755"/>
      <c r="AB828" s="755"/>
      <c r="AC828" s="755"/>
      <c r="AD828" s="755"/>
      <c r="AE828" s="755"/>
      <c r="AF828" s="755"/>
      <c r="AG828" s="755"/>
      <c r="AH828" s="755"/>
      <c r="AI828" s="755"/>
      <c r="AJ828" s="755"/>
      <c r="AK828" s="755"/>
      <c r="AL828" s="755"/>
      <c r="AM828" s="755"/>
      <c r="AN828" s="755"/>
      <c r="AO828" s="755"/>
      <c r="AP828" s="755"/>
      <c r="AQ828" s="755"/>
      <c r="AR828" s="755"/>
      <c r="AS828" s="755"/>
      <c r="AT828" s="755"/>
      <c r="AU828" s="755"/>
      <c r="AV828" s="755"/>
      <c r="AW828" s="755"/>
      <c r="AX828" s="755"/>
      <c r="AY828" s="755"/>
      <c r="AZ828" s="755"/>
      <c r="BA828" s="755"/>
      <c r="BB828" s="755"/>
      <c r="BC828" s="755"/>
      <c r="BD828" s="755"/>
      <c r="BE828" s="755"/>
      <c r="BF828" s="755"/>
      <c r="BG828" s="755"/>
      <c r="BH828" s="755"/>
      <c r="BI828" s="755"/>
      <c r="BJ828" s="755"/>
      <c r="BK828" s="755"/>
      <c r="BL828" s="755"/>
      <c r="BM828" s="755"/>
      <c r="BN828" s="755"/>
      <c r="BO828" s="755"/>
      <c r="BP828" s="755"/>
      <c r="BQ828" s="755"/>
      <c r="BR828" s="755"/>
      <c r="BS828" s="755"/>
      <c r="BT828" s="755"/>
      <c r="BU828" s="755"/>
      <c r="BV828" s="755"/>
      <c r="BW828" s="755"/>
      <c r="BX828" s="755"/>
      <c r="BY828" s="755"/>
      <c r="BZ828" s="755"/>
      <c r="CA828" s="755"/>
      <c r="CB828" s="755"/>
      <c r="CC828" s="755"/>
      <c r="CD828" s="755"/>
      <c r="CE828" s="755"/>
      <c r="CF828" s="755"/>
      <c r="CG828" s="755"/>
      <c r="CH828" s="755"/>
      <c r="CI828" s="755"/>
      <c r="CJ828" s="755"/>
      <c r="CK828" s="755"/>
      <c r="CL828" s="755"/>
      <c r="CM828" s="755"/>
      <c r="CN828" s="755"/>
      <c r="CO828" s="755"/>
      <c r="CP828" s="755"/>
      <c r="CQ828" s="755"/>
      <c r="CR828" s="755"/>
      <c r="CS828" s="755"/>
      <c r="CT828" s="755"/>
      <c r="CU828" s="755"/>
      <c r="CV828" s="755"/>
      <c r="CW828" s="755"/>
      <c r="CX828" s="755"/>
      <c r="CY828" s="755"/>
      <c r="CZ828" s="755"/>
      <c r="DA828" s="755"/>
      <c r="DB828" s="755"/>
      <c r="DC828" s="755"/>
      <c r="DD828" s="755"/>
      <c r="DE828" s="755"/>
      <c r="DF828" s="755"/>
      <c r="DG828" s="755"/>
      <c r="DH828" s="755"/>
      <c r="DI828" s="755"/>
      <c r="DJ828" s="755"/>
      <c r="DK828" s="755"/>
      <c r="DL828" s="755"/>
      <c r="DM828" s="755"/>
      <c r="DN828" s="755"/>
      <c r="DO828" s="755"/>
      <c r="DP828" s="755"/>
      <c r="DQ828" s="755"/>
      <c r="DR828" s="755"/>
      <c r="DS828" s="755"/>
      <c r="DT828" s="755"/>
      <c r="DU828" s="755"/>
      <c r="DV828" s="755"/>
      <c r="DW828" s="755"/>
      <c r="DX828" s="755"/>
      <c r="DY828" s="755"/>
      <c r="DZ828" s="755"/>
      <c r="EA828" s="755"/>
      <c r="EB828" s="755"/>
      <c r="EC828" s="755"/>
      <c r="ED828" s="755"/>
      <c r="EE828" s="755"/>
      <c r="EF828" s="755"/>
      <c r="EG828" s="755"/>
      <c r="EH828" s="755"/>
      <c r="EI828" s="755"/>
      <c r="EJ828" s="755"/>
      <c r="EK828" s="755"/>
      <c r="EL828" s="755"/>
      <c r="EM828" s="755"/>
      <c r="EN828" s="755"/>
      <c r="EO828" s="755"/>
      <c r="EP828" s="755"/>
      <c r="EQ828" s="755"/>
      <c r="ER828" s="755"/>
      <c r="ES828" s="755"/>
      <c r="ET828" s="755"/>
      <c r="EU828" s="755"/>
      <c r="EV828" s="755"/>
      <c r="EW828" s="755"/>
      <c r="EX828" s="755"/>
      <c r="EY828" s="755"/>
      <c r="EZ828" s="755"/>
      <c r="FA828" s="755"/>
      <c r="FB828" s="755"/>
      <c r="FC828" s="755"/>
      <c r="FD828" s="755"/>
      <c r="FE828" s="755"/>
      <c r="FF828" s="755"/>
      <c r="FG828" s="755"/>
      <c r="FH828" s="755"/>
      <c r="FI828" s="755"/>
      <c r="FJ828" s="755"/>
      <c r="FK828" s="755"/>
      <c r="FL828" s="755"/>
      <c r="FM828" s="755"/>
      <c r="FN828" s="755"/>
      <c r="FO828" s="755"/>
      <c r="FP828" s="755"/>
      <c r="FQ828" s="755"/>
      <c r="FR828" s="755"/>
      <c r="FS828" s="755"/>
      <c r="FT828" s="755"/>
      <c r="FU828" s="755"/>
      <c r="FV828" s="755"/>
      <c r="FW828" s="755"/>
      <c r="FX828" s="755"/>
      <c r="FY828" s="755"/>
      <c r="FZ828" s="755"/>
      <c r="GA828" s="755"/>
      <c r="GB828" s="755"/>
      <c r="GC828" s="755"/>
      <c r="GD828" s="755"/>
      <c r="GE828" s="755"/>
      <c r="GF828" s="755"/>
      <c r="GG828" s="755"/>
      <c r="GH828" s="755"/>
      <c r="GI828" s="755"/>
      <c r="GJ828" s="755"/>
      <c r="GK828" s="755"/>
      <c r="GL828" s="755"/>
      <c r="GM828" s="755"/>
      <c r="GN828" s="755"/>
      <c r="GO828" s="755"/>
      <c r="GP828" s="755"/>
      <c r="GQ828" s="755"/>
      <c r="GR828" s="755"/>
      <c r="GS828" s="755"/>
      <c r="GT828" s="755"/>
      <c r="GU828" s="755"/>
      <c r="GV828" s="755"/>
      <c r="GW828" s="755"/>
      <c r="GX828" s="755"/>
      <c r="GY828" s="755"/>
      <c r="GZ828" s="755"/>
      <c r="HA828" s="755"/>
      <c r="HB828" s="755"/>
      <c r="HC828" s="755"/>
      <c r="HD828" s="755"/>
      <c r="HE828" s="755"/>
      <c r="HF828" s="755"/>
      <c r="HG828" s="755"/>
      <c r="HH828" s="755"/>
    </row>
    <row r="829" spans="1:216" s="756" customFormat="1" ht="19.5" customHeight="1" x14ac:dyDescent="0.25">
      <c r="A829" s="732">
        <v>751</v>
      </c>
      <c r="B829" s="752" t="s">
        <v>4863</v>
      </c>
      <c r="C829" s="752" t="s">
        <v>1636</v>
      </c>
      <c r="D829" s="752" t="s">
        <v>65</v>
      </c>
      <c r="E829" s="732">
        <v>3.69</v>
      </c>
      <c r="F829" s="732">
        <v>83</v>
      </c>
      <c r="G829" s="733" t="str">
        <f t="shared" si="14"/>
        <v>Tốt</v>
      </c>
      <c r="H829" s="733"/>
      <c r="I829" s="755"/>
      <c r="J829" s="755"/>
      <c r="K829" s="755"/>
      <c r="L829" s="755"/>
      <c r="M829" s="755"/>
      <c r="N829" s="755"/>
      <c r="O829" s="755"/>
      <c r="P829" s="755"/>
      <c r="Q829" s="755"/>
      <c r="R829" s="755"/>
      <c r="S829" s="755"/>
      <c r="T829" s="755"/>
      <c r="U829" s="755"/>
      <c r="V829" s="755"/>
      <c r="W829" s="755"/>
      <c r="X829" s="755"/>
      <c r="Y829" s="755"/>
      <c r="Z829" s="755"/>
      <c r="AA829" s="755"/>
      <c r="AB829" s="755"/>
      <c r="AC829" s="755"/>
      <c r="AD829" s="755"/>
      <c r="AE829" s="755"/>
      <c r="AF829" s="755"/>
      <c r="AG829" s="755"/>
      <c r="AH829" s="755"/>
      <c r="AI829" s="755"/>
      <c r="AJ829" s="755"/>
      <c r="AK829" s="755"/>
      <c r="AL829" s="755"/>
      <c r="AM829" s="755"/>
      <c r="AN829" s="755"/>
      <c r="AO829" s="755"/>
      <c r="AP829" s="755"/>
      <c r="AQ829" s="755"/>
      <c r="AR829" s="755"/>
      <c r="AS829" s="755"/>
      <c r="AT829" s="755"/>
      <c r="AU829" s="755"/>
      <c r="AV829" s="755"/>
      <c r="AW829" s="755"/>
      <c r="AX829" s="755"/>
      <c r="AY829" s="755"/>
      <c r="AZ829" s="755"/>
      <c r="BA829" s="755"/>
      <c r="BB829" s="755"/>
      <c r="BC829" s="755"/>
      <c r="BD829" s="755"/>
      <c r="BE829" s="755"/>
      <c r="BF829" s="755"/>
      <c r="BG829" s="755"/>
      <c r="BH829" s="755"/>
      <c r="BI829" s="755"/>
      <c r="BJ829" s="755"/>
      <c r="BK829" s="755"/>
      <c r="BL829" s="755"/>
      <c r="BM829" s="755"/>
      <c r="BN829" s="755"/>
      <c r="BO829" s="755"/>
      <c r="BP829" s="755"/>
      <c r="BQ829" s="755"/>
      <c r="BR829" s="755"/>
      <c r="BS829" s="755"/>
      <c r="BT829" s="755"/>
      <c r="BU829" s="755"/>
      <c r="BV829" s="755"/>
      <c r="BW829" s="755"/>
      <c r="BX829" s="755"/>
      <c r="BY829" s="755"/>
      <c r="BZ829" s="755"/>
      <c r="CA829" s="755"/>
      <c r="CB829" s="755"/>
      <c r="CC829" s="755"/>
      <c r="CD829" s="755"/>
      <c r="CE829" s="755"/>
      <c r="CF829" s="755"/>
      <c r="CG829" s="755"/>
      <c r="CH829" s="755"/>
      <c r="CI829" s="755"/>
      <c r="CJ829" s="755"/>
      <c r="CK829" s="755"/>
      <c r="CL829" s="755"/>
      <c r="CM829" s="755"/>
      <c r="CN829" s="755"/>
      <c r="CO829" s="755"/>
      <c r="CP829" s="755"/>
      <c r="CQ829" s="755"/>
      <c r="CR829" s="755"/>
      <c r="CS829" s="755"/>
      <c r="CT829" s="755"/>
      <c r="CU829" s="755"/>
      <c r="CV829" s="755"/>
      <c r="CW829" s="755"/>
      <c r="CX829" s="755"/>
      <c r="CY829" s="755"/>
      <c r="CZ829" s="755"/>
      <c r="DA829" s="755"/>
      <c r="DB829" s="755"/>
      <c r="DC829" s="755"/>
      <c r="DD829" s="755"/>
      <c r="DE829" s="755"/>
      <c r="DF829" s="755"/>
      <c r="DG829" s="755"/>
      <c r="DH829" s="755"/>
      <c r="DI829" s="755"/>
      <c r="DJ829" s="755"/>
      <c r="DK829" s="755"/>
      <c r="DL829" s="755"/>
      <c r="DM829" s="755"/>
      <c r="DN829" s="755"/>
      <c r="DO829" s="755"/>
      <c r="DP829" s="755"/>
      <c r="DQ829" s="755"/>
      <c r="DR829" s="755"/>
      <c r="DS829" s="755"/>
      <c r="DT829" s="755"/>
      <c r="DU829" s="755"/>
      <c r="DV829" s="755"/>
      <c r="DW829" s="755"/>
      <c r="DX829" s="755"/>
      <c r="DY829" s="755"/>
      <c r="DZ829" s="755"/>
      <c r="EA829" s="755"/>
      <c r="EB829" s="755"/>
      <c r="EC829" s="755"/>
      <c r="ED829" s="755"/>
      <c r="EE829" s="755"/>
      <c r="EF829" s="755"/>
      <c r="EG829" s="755"/>
      <c r="EH829" s="755"/>
      <c r="EI829" s="755"/>
      <c r="EJ829" s="755"/>
      <c r="EK829" s="755"/>
      <c r="EL829" s="755"/>
      <c r="EM829" s="755"/>
      <c r="EN829" s="755"/>
      <c r="EO829" s="755"/>
      <c r="EP829" s="755"/>
      <c r="EQ829" s="755"/>
      <c r="ER829" s="755"/>
      <c r="ES829" s="755"/>
      <c r="ET829" s="755"/>
      <c r="EU829" s="755"/>
      <c r="EV829" s="755"/>
      <c r="EW829" s="755"/>
      <c r="EX829" s="755"/>
      <c r="EY829" s="755"/>
      <c r="EZ829" s="755"/>
      <c r="FA829" s="755"/>
      <c r="FB829" s="755"/>
      <c r="FC829" s="755"/>
      <c r="FD829" s="755"/>
      <c r="FE829" s="755"/>
      <c r="FF829" s="755"/>
      <c r="FG829" s="755"/>
      <c r="FH829" s="755"/>
      <c r="FI829" s="755"/>
      <c r="FJ829" s="755"/>
      <c r="FK829" s="755"/>
      <c r="FL829" s="755"/>
      <c r="FM829" s="755"/>
      <c r="FN829" s="755"/>
      <c r="FO829" s="755"/>
      <c r="FP829" s="755"/>
      <c r="FQ829" s="755"/>
      <c r="FR829" s="755"/>
      <c r="FS829" s="755"/>
      <c r="FT829" s="755"/>
      <c r="FU829" s="755"/>
      <c r="FV829" s="755"/>
      <c r="FW829" s="755"/>
      <c r="FX829" s="755"/>
      <c r="FY829" s="755"/>
      <c r="FZ829" s="755"/>
      <c r="GA829" s="755"/>
      <c r="GB829" s="755"/>
      <c r="GC829" s="755"/>
      <c r="GD829" s="755"/>
      <c r="GE829" s="755"/>
      <c r="GF829" s="755"/>
      <c r="GG829" s="755"/>
      <c r="GH829" s="755"/>
      <c r="GI829" s="755"/>
      <c r="GJ829" s="755"/>
      <c r="GK829" s="755"/>
      <c r="GL829" s="755"/>
      <c r="GM829" s="755"/>
      <c r="GN829" s="755"/>
      <c r="GO829" s="755"/>
      <c r="GP829" s="755"/>
      <c r="GQ829" s="755"/>
      <c r="GR829" s="755"/>
      <c r="GS829" s="755"/>
      <c r="GT829" s="755"/>
      <c r="GU829" s="755"/>
      <c r="GV829" s="755"/>
      <c r="GW829" s="755"/>
      <c r="GX829" s="755"/>
      <c r="GY829" s="755"/>
      <c r="GZ829" s="755"/>
      <c r="HA829" s="755"/>
      <c r="HB829" s="755"/>
      <c r="HC829" s="755"/>
      <c r="HD829" s="755"/>
      <c r="HE829" s="755"/>
      <c r="HF829" s="755"/>
      <c r="HG829" s="755"/>
      <c r="HH829" s="755"/>
    </row>
    <row r="830" spans="1:216" s="756" customFormat="1" ht="19.5" customHeight="1" x14ac:dyDescent="0.25">
      <c r="A830" s="732">
        <v>752</v>
      </c>
      <c r="B830" s="752" t="s">
        <v>4864</v>
      </c>
      <c r="C830" s="752" t="s">
        <v>185</v>
      </c>
      <c r="D830" s="752" t="s">
        <v>65</v>
      </c>
      <c r="E830" s="732">
        <v>3.19</v>
      </c>
      <c r="F830" s="732">
        <v>88</v>
      </c>
      <c r="G830" s="733" t="str">
        <f t="shared" si="14"/>
        <v>Tốt</v>
      </c>
      <c r="H830" s="732"/>
      <c r="I830" s="755"/>
      <c r="J830" s="755"/>
      <c r="K830" s="755"/>
      <c r="L830" s="755"/>
      <c r="M830" s="755"/>
      <c r="N830" s="755"/>
      <c r="O830" s="755"/>
      <c r="P830" s="755"/>
      <c r="Q830" s="755"/>
      <c r="R830" s="755"/>
      <c r="S830" s="755"/>
      <c r="T830" s="755"/>
      <c r="U830" s="755"/>
      <c r="V830" s="755"/>
      <c r="W830" s="755"/>
      <c r="X830" s="755"/>
      <c r="Y830" s="755"/>
      <c r="Z830" s="755"/>
      <c r="AA830" s="755"/>
      <c r="AB830" s="755"/>
      <c r="AC830" s="755"/>
      <c r="AD830" s="755"/>
      <c r="AE830" s="755"/>
      <c r="AF830" s="755"/>
      <c r="AG830" s="755"/>
      <c r="AH830" s="755"/>
      <c r="AI830" s="755"/>
      <c r="AJ830" s="755"/>
      <c r="AK830" s="755"/>
      <c r="AL830" s="755"/>
      <c r="AM830" s="755"/>
      <c r="AN830" s="755"/>
      <c r="AO830" s="755"/>
      <c r="AP830" s="755"/>
      <c r="AQ830" s="755"/>
      <c r="AR830" s="755"/>
      <c r="AS830" s="755"/>
      <c r="AT830" s="755"/>
      <c r="AU830" s="755"/>
      <c r="AV830" s="755"/>
      <c r="AW830" s="755"/>
      <c r="AX830" s="755"/>
      <c r="AY830" s="755"/>
      <c r="AZ830" s="755"/>
      <c r="BA830" s="755"/>
      <c r="BB830" s="755"/>
      <c r="BC830" s="755"/>
      <c r="BD830" s="755"/>
      <c r="BE830" s="755"/>
      <c r="BF830" s="755"/>
      <c r="BG830" s="755"/>
      <c r="BH830" s="755"/>
      <c r="BI830" s="755"/>
      <c r="BJ830" s="755"/>
      <c r="BK830" s="755"/>
      <c r="BL830" s="755"/>
      <c r="BM830" s="755"/>
      <c r="BN830" s="755"/>
      <c r="BO830" s="755"/>
      <c r="BP830" s="755"/>
      <c r="BQ830" s="755"/>
      <c r="BR830" s="755"/>
      <c r="BS830" s="755"/>
      <c r="BT830" s="755"/>
      <c r="BU830" s="755"/>
      <c r="BV830" s="755"/>
      <c r="BW830" s="755"/>
      <c r="BX830" s="755"/>
      <c r="BY830" s="755"/>
      <c r="BZ830" s="755"/>
      <c r="CA830" s="755"/>
      <c r="CB830" s="755"/>
      <c r="CC830" s="755"/>
      <c r="CD830" s="755"/>
      <c r="CE830" s="755"/>
      <c r="CF830" s="755"/>
      <c r="CG830" s="755"/>
      <c r="CH830" s="755"/>
      <c r="CI830" s="755"/>
      <c r="CJ830" s="755"/>
      <c r="CK830" s="755"/>
      <c r="CL830" s="755"/>
      <c r="CM830" s="755"/>
      <c r="CN830" s="755"/>
      <c r="CO830" s="755"/>
      <c r="CP830" s="755"/>
      <c r="CQ830" s="755"/>
      <c r="CR830" s="755"/>
      <c r="CS830" s="755"/>
      <c r="CT830" s="755"/>
      <c r="CU830" s="755"/>
      <c r="CV830" s="755"/>
      <c r="CW830" s="755"/>
      <c r="CX830" s="755"/>
      <c r="CY830" s="755"/>
      <c r="CZ830" s="755"/>
      <c r="DA830" s="755"/>
      <c r="DB830" s="755"/>
      <c r="DC830" s="755"/>
      <c r="DD830" s="755"/>
      <c r="DE830" s="755"/>
      <c r="DF830" s="755"/>
      <c r="DG830" s="755"/>
      <c r="DH830" s="755"/>
      <c r="DI830" s="755"/>
      <c r="DJ830" s="755"/>
      <c r="DK830" s="755"/>
      <c r="DL830" s="755"/>
      <c r="DM830" s="755"/>
      <c r="DN830" s="755"/>
      <c r="DO830" s="755"/>
      <c r="DP830" s="755"/>
      <c r="DQ830" s="755"/>
      <c r="DR830" s="755"/>
      <c r="DS830" s="755"/>
      <c r="DT830" s="755"/>
      <c r="DU830" s="755"/>
      <c r="DV830" s="755"/>
      <c r="DW830" s="755"/>
      <c r="DX830" s="755"/>
      <c r="DY830" s="755"/>
      <c r="DZ830" s="755"/>
      <c r="EA830" s="755"/>
      <c r="EB830" s="755"/>
      <c r="EC830" s="755"/>
      <c r="ED830" s="755"/>
      <c r="EE830" s="755"/>
      <c r="EF830" s="755"/>
      <c r="EG830" s="755"/>
      <c r="EH830" s="755"/>
      <c r="EI830" s="755"/>
      <c r="EJ830" s="755"/>
      <c r="EK830" s="755"/>
      <c r="EL830" s="755"/>
      <c r="EM830" s="755"/>
      <c r="EN830" s="755"/>
      <c r="EO830" s="755"/>
      <c r="EP830" s="755"/>
      <c r="EQ830" s="755"/>
      <c r="ER830" s="755"/>
      <c r="ES830" s="755"/>
      <c r="ET830" s="755"/>
      <c r="EU830" s="755"/>
      <c r="EV830" s="755"/>
      <c r="EW830" s="755"/>
      <c r="EX830" s="755"/>
      <c r="EY830" s="755"/>
      <c r="EZ830" s="755"/>
      <c r="FA830" s="755"/>
      <c r="FB830" s="755"/>
      <c r="FC830" s="755"/>
      <c r="FD830" s="755"/>
      <c r="FE830" s="755"/>
      <c r="FF830" s="755"/>
      <c r="FG830" s="755"/>
      <c r="FH830" s="755"/>
      <c r="FI830" s="755"/>
      <c r="FJ830" s="755"/>
      <c r="FK830" s="755"/>
      <c r="FL830" s="755"/>
      <c r="FM830" s="755"/>
      <c r="FN830" s="755"/>
      <c r="FO830" s="755"/>
      <c r="FP830" s="755"/>
      <c r="FQ830" s="755"/>
      <c r="FR830" s="755"/>
      <c r="FS830" s="755"/>
      <c r="FT830" s="755"/>
      <c r="FU830" s="755"/>
      <c r="FV830" s="755"/>
      <c r="FW830" s="755"/>
      <c r="FX830" s="755"/>
      <c r="FY830" s="755"/>
      <c r="FZ830" s="755"/>
      <c r="GA830" s="755"/>
      <c r="GB830" s="755"/>
      <c r="GC830" s="755"/>
      <c r="GD830" s="755"/>
      <c r="GE830" s="755"/>
      <c r="GF830" s="755"/>
      <c r="GG830" s="755"/>
      <c r="GH830" s="755"/>
      <c r="GI830" s="755"/>
      <c r="GJ830" s="755"/>
      <c r="GK830" s="755"/>
      <c r="GL830" s="755"/>
      <c r="GM830" s="755"/>
      <c r="GN830" s="755"/>
      <c r="GO830" s="755"/>
      <c r="GP830" s="755"/>
      <c r="GQ830" s="755"/>
      <c r="GR830" s="755"/>
      <c r="GS830" s="755"/>
      <c r="GT830" s="755"/>
      <c r="GU830" s="755"/>
      <c r="GV830" s="755"/>
      <c r="GW830" s="755"/>
      <c r="GX830" s="755"/>
      <c r="GY830" s="755"/>
      <c r="GZ830" s="755"/>
      <c r="HA830" s="755"/>
      <c r="HB830" s="755"/>
      <c r="HC830" s="755"/>
      <c r="HD830" s="755"/>
      <c r="HE830" s="755"/>
      <c r="HF830" s="755"/>
      <c r="HG830" s="755"/>
      <c r="HH830" s="755"/>
    </row>
    <row r="831" spans="1:216" s="756" customFormat="1" ht="19.5" customHeight="1" x14ac:dyDescent="0.25">
      <c r="A831" s="732">
        <v>753</v>
      </c>
      <c r="B831" s="752" t="s">
        <v>4865</v>
      </c>
      <c r="C831" s="752" t="s">
        <v>93</v>
      </c>
      <c r="D831" s="752" t="s">
        <v>193</v>
      </c>
      <c r="E831" s="732">
        <v>2.31</v>
      </c>
      <c r="F831" s="732">
        <v>78</v>
      </c>
      <c r="G831" s="733" t="str">
        <f t="shared" si="14"/>
        <v>Khá</v>
      </c>
      <c r="H831" s="732"/>
      <c r="I831" s="755"/>
      <c r="J831" s="755"/>
      <c r="K831" s="755"/>
      <c r="L831" s="755"/>
      <c r="M831" s="755"/>
      <c r="N831" s="755"/>
      <c r="O831" s="755"/>
      <c r="P831" s="755"/>
      <c r="Q831" s="755"/>
      <c r="R831" s="755"/>
      <c r="S831" s="755"/>
      <c r="T831" s="755"/>
      <c r="U831" s="755"/>
      <c r="V831" s="755"/>
      <c r="W831" s="755"/>
      <c r="X831" s="755"/>
      <c r="Y831" s="755"/>
      <c r="Z831" s="755"/>
      <c r="AA831" s="755"/>
      <c r="AB831" s="755"/>
      <c r="AC831" s="755"/>
      <c r="AD831" s="755"/>
      <c r="AE831" s="755"/>
      <c r="AF831" s="755"/>
      <c r="AG831" s="755"/>
      <c r="AH831" s="755"/>
      <c r="AI831" s="755"/>
      <c r="AJ831" s="755"/>
      <c r="AK831" s="755"/>
      <c r="AL831" s="755"/>
      <c r="AM831" s="755"/>
      <c r="AN831" s="755"/>
      <c r="AO831" s="755"/>
      <c r="AP831" s="755"/>
      <c r="AQ831" s="755"/>
      <c r="AR831" s="755"/>
      <c r="AS831" s="755"/>
      <c r="AT831" s="755"/>
      <c r="AU831" s="755"/>
      <c r="AV831" s="755"/>
      <c r="AW831" s="755"/>
      <c r="AX831" s="755"/>
      <c r="AY831" s="755"/>
      <c r="AZ831" s="755"/>
      <c r="BA831" s="755"/>
      <c r="BB831" s="755"/>
      <c r="BC831" s="755"/>
      <c r="BD831" s="755"/>
      <c r="BE831" s="755"/>
      <c r="BF831" s="755"/>
      <c r="BG831" s="755"/>
      <c r="BH831" s="755"/>
      <c r="BI831" s="755"/>
      <c r="BJ831" s="755"/>
      <c r="BK831" s="755"/>
      <c r="BL831" s="755"/>
      <c r="BM831" s="755"/>
      <c r="BN831" s="755"/>
      <c r="BO831" s="755"/>
      <c r="BP831" s="755"/>
      <c r="BQ831" s="755"/>
      <c r="BR831" s="755"/>
      <c r="BS831" s="755"/>
      <c r="BT831" s="755"/>
      <c r="BU831" s="755"/>
      <c r="BV831" s="755"/>
      <c r="BW831" s="755"/>
      <c r="BX831" s="755"/>
      <c r="BY831" s="755"/>
      <c r="BZ831" s="755"/>
      <c r="CA831" s="755"/>
      <c r="CB831" s="755"/>
      <c r="CC831" s="755"/>
      <c r="CD831" s="755"/>
      <c r="CE831" s="755"/>
      <c r="CF831" s="755"/>
      <c r="CG831" s="755"/>
      <c r="CH831" s="755"/>
      <c r="CI831" s="755"/>
      <c r="CJ831" s="755"/>
      <c r="CK831" s="755"/>
      <c r="CL831" s="755"/>
      <c r="CM831" s="755"/>
      <c r="CN831" s="755"/>
      <c r="CO831" s="755"/>
      <c r="CP831" s="755"/>
      <c r="CQ831" s="755"/>
      <c r="CR831" s="755"/>
      <c r="CS831" s="755"/>
      <c r="CT831" s="755"/>
      <c r="CU831" s="755"/>
      <c r="CV831" s="755"/>
      <c r="CW831" s="755"/>
      <c r="CX831" s="755"/>
      <c r="CY831" s="755"/>
      <c r="CZ831" s="755"/>
      <c r="DA831" s="755"/>
      <c r="DB831" s="755"/>
      <c r="DC831" s="755"/>
      <c r="DD831" s="755"/>
      <c r="DE831" s="755"/>
      <c r="DF831" s="755"/>
      <c r="DG831" s="755"/>
      <c r="DH831" s="755"/>
      <c r="DI831" s="755"/>
      <c r="DJ831" s="755"/>
      <c r="DK831" s="755"/>
      <c r="DL831" s="755"/>
      <c r="DM831" s="755"/>
      <c r="DN831" s="755"/>
      <c r="DO831" s="755"/>
      <c r="DP831" s="755"/>
      <c r="DQ831" s="755"/>
      <c r="DR831" s="755"/>
      <c r="DS831" s="755"/>
      <c r="DT831" s="755"/>
      <c r="DU831" s="755"/>
      <c r="DV831" s="755"/>
      <c r="DW831" s="755"/>
      <c r="DX831" s="755"/>
      <c r="DY831" s="755"/>
      <c r="DZ831" s="755"/>
      <c r="EA831" s="755"/>
      <c r="EB831" s="755"/>
      <c r="EC831" s="755"/>
      <c r="ED831" s="755"/>
      <c r="EE831" s="755"/>
      <c r="EF831" s="755"/>
      <c r="EG831" s="755"/>
      <c r="EH831" s="755"/>
      <c r="EI831" s="755"/>
      <c r="EJ831" s="755"/>
      <c r="EK831" s="755"/>
      <c r="EL831" s="755"/>
      <c r="EM831" s="755"/>
      <c r="EN831" s="755"/>
      <c r="EO831" s="755"/>
      <c r="EP831" s="755"/>
      <c r="EQ831" s="755"/>
      <c r="ER831" s="755"/>
      <c r="ES831" s="755"/>
      <c r="ET831" s="755"/>
      <c r="EU831" s="755"/>
      <c r="EV831" s="755"/>
      <c r="EW831" s="755"/>
      <c r="EX831" s="755"/>
      <c r="EY831" s="755"/>
      <c r="EZ831" s="755"/>
      <c r="FA831" s="755"/>
      <c r="FB831" s="755"/>
      <c r="FC831" s="755"/>
      <c r="FD831" s="755"/>
      <c r="FE831" s="755"/>
      <c r="FF831" s="755"/>
      <c r="FG831" s="755"/>
      <c r="FH831" s="755"/>
      <c r="FI831" s="755"/>
      <c r="FJ831" s="755"/>
      <c r="FK831" s="755"/>
      <c r="FL831" s="755"/>
      <c r="FM831" s="755"/>
      <c r="FN831" s="755"/>
      <c r="FO831" s="755"/>
      <c r="FP831" s="755"/>
      <c r="FQ831" s="755"/>
      <c r="FR831" s="755"/>
      <c r="FS831" s="755"/>
      <c r="FT831" s="755"/>
      <c r="FU831" s="755"/>
      <c r="FV831" s="755"/>
      <c r="FW831" s="755"/>
      <c r="FX831" s="755"/>
      <c r="FY831" s="755"/>
      <c r="FZ831" s="755"/>
      <c r="GA831" s="755"/>
      <c r="GB831" s="755"/>
      <c r="GC831" s="755"/>
      <c r="GD831" s="755"/>
      <c r="GE831" s="755"/>
      <c r="GF831" s="755"/>
      <c r="GG831" s="755"/>
      <c r="GH831" s="755"/>
      <c r="GI831" s="755"/>
      <c r="GJ831" s="755"/>
      <c r="GK831" s="755"/>
      <c r="GL831" s="755"/>
      <c r="GM831" s="755"/>
      <c r="GN831" s="755"/>
      <c r="GO831" s="755"/>
      <c r="GP831" s="755"/>
      <c r="GQ831" s="755"/>
      <c r="GR831" s="755"/>
      <c r="GS831" s="755"/>
      <c r="GT831" s="755"/>
      <c r="GU831" s="755"/>
      <c r="GV831" s="755"/>
      <c r="GW831" s="755"/>
      <c r="GX831" s="755"/>
      <c r="GY831" s="755"/>
      <c r="GZ831" s="755"/>
      <c r="HA831" s="755"/>
      <c r="HB831" s="755"/>
      <c r="HC831" s="755"/>
      <c r="HD831" s="755"/>
      <c r="HE831" s="755"/>
      <c r="HF831" s="755"/>
      <c r="HG831" s="755"/>
      <c r="HH831" s="755"/>
    </row>
    <row r="832" spans="1:216" s="756" customFormat="1" ht="19.5" customHeight="1" x14ac:dyDescent="0.25">
      <c r="A832" s="732">
        <v>754</v>
      </c>
      <c r="B832" s="752" t="s">
        <v>4866</v>
      </c>
      <c r="C832" s="752" t="s">
        <v>4867</v>
      </c>
      <c r="D832" s="752" t="s">
        <v>283</v>
      </c>
      <c r="E832" s="732">
        <v>0</v>
      </c>
      <c r="F832" s="732">
        <v>20</v>
      </c>
      <c r="G832" s="733" t="str">
        <f t="shared" si="14"/>
        <v>Kém</v>
      </c>
      <c r="H832" s="739"/>
      <c r="I832" s="755"/>
      <c r="J832" s="755"/>
      <c r="K832" s="755"/>
      <c r="L832" s="755"/>
      <c r="M832" s="755"/>
      <c r="N832" s="755"/>
      <c r="O832" s="755"/>
      <c r="P832" s="755"/>
      <c r="Q832" s="755"/>
      <c r="R832" s="755"/>
      <c r="S832" s="755"/>
      <c r="T832" s="755"/>
      <c r="U832" s="755"/>
      <c r="V832" s="755"/>
      <c r="W832" s="755"/>
      <c r="X832" s="755"/>
      <c r="Y832" s="755"/>
      <c r="Z832" s="755"/>
      <c r="AA832" s="755"/>
      <c r="AB832" s="755"/>
      <c r="AC832" s="755"/>
      <c r="AD832" s="755"/>
      <c r="AE832" s="755"/>
      <c r="AF832" s="755"/>
      <c r="AG832" s="755"/>
      <c r="AH832" s="755"/>
      <c r="AI832" s="755"/>
      <c r="AJ832" s="755"/>
      <c r="AK832" s="755"/>
      <c r="AL832" s="755"/>
      <c r="AM832" s="755"/>
      <c r="AN832" s="755"/>
      <c r="AO832" s="755"/>
      <c r="AP832" s="755"/>
      <c r="AQ832" s="755"/>
      <c r="AR832" s="755"/>
      <c r="AS832" s="755"/>
      <c r="AT832" s="755"/>
      <c r="AU832" s="755"/>
      <c r="AV832" s="755"/>
      <c r="AW832" s="755"/>
      <c r="AX832" s="755"/>
      <c r="AY832" s="755"/>
      <c r="AZ832" s="755"/>
      <c r="BA832" s="755"/>
      <c r="BB832" s="755"/>
      <c r="BC832" s="755"/>
      <c r="BD832" s="755"/>
      <c r="BE832" s="755"/>
      <c r="BF832" s="755"/>
      <c r="BG832" s="755"/>
      <c r="BH832" s="755"/>
      <c r="BI832" s="755"/>
      <c r="BJ832" s="755"/>
      <c r="BK832" s="755"/>
      <c r="BL832" s="755"/>
      <c r="BM832" s="755"/>
      <c r="BN832" s="755"/>
      <c r="BO832" s="755"/>
      <c r="BP832" s="755"/>
      <c r="BQ832" s="755"/>
      <c r="BR832" s="755"/>
      <c r="BS832" s="755"/>
      <c r="BT832" s="755"/>
      <c r="BU832" s="755"/>
      <c r="BV832" s="755"/>
      <c r="BW832" s="755"/>
      <c r="BX832" s="755"/>
      <c r="BY832" s="755"/>
      <c r="BZ832" s="755"/>
      <c r="CA832" s="755"/>
      <c r="CB832" s="755"/>
      <c r="CC832" s="755"/>
      <c r="CD832" s="755"/>
      <c r="CE832" s="755"/>
      <c r="CF832" s="755"/>
      <c r="CG832" s="755"/>
      <c r="CH832" s="755"/>
      <c r="CI832" s="755"/>
      <c r="CJ832" s="755"/>
      <c r="CK832" s="755"/>
      <c r="CL832" s="755"/>
      <c r="CM832" s="755"/>
      <c r="CN832" s="755"/>
      <c r="CO832" s="755"/>
      <c r="CP832" s="755"/>
      <c r="CQ832" s="755"/>
      <c r="CR832" s="755"/>
      <c r="CS832" s="755"/>
      <c r="CT832" s="755"/>
      <c r="CU832" s="755"/>
      <c r="CV832" s="755"/>
      <c r="CW832" s="755"/>
      <c r="CX832" s="755"/>
      <c r="CY832" s="755"/>
      <c r="CZ832" s="755"/>
      <c r="DA832" s="755"/>
      <c r="DB832" s="755"/>
      <c r="DC832" s="755"/>
      <c r="DD832" s="755"/>
      <c r="DE832" s="755"/>
      <c r="DF832" s="755"/>
      <c r="DG832" s="755"/>
      <c r="DH832" s="755"/>
      <c r="DI832" s="755"/>
      <c r="DJ832" s="755"/>
      <c r="DK832" s="755"/>
      <c r="DL832" s="755"/>
      <c r="DM832" s="755"/>
      <c r="DN832" s="755"/>
      <c r="DO832" s="755"/>
      <c r="DP832" s="755"/>
      <c r="DQ832" s="755"/>
      <c r="DR832" s="755"/>
      <c r="DS832" s="755"/>
      <c r="DT832" s="755"/>
      <c r="DU832" s="755"/>
      <c r="DV832" s="755"/>
      <c r="DW832" s="755"/>
      <c r="DX832" s="755"/>
      <c r="DY832" s="755"/>
      <c r="DZ832" s="755"/>
      <c r="EA832" s="755"/>
      <c r="EB832" s="755"/>
      <c r="EC832" s="755"/>
      <c r="ED832" s="755"/>
      <c r="EE832" s="755"/>
      <c r="EF832" s="755"/>
      <c r="EG832" s="755"/>
      <c r="EH832" s="755"/>
      <c r="EI832" s="755"/>
      <c r="EJ832" s="755"/>
      <c r="EK832" s="755"/>
      <c r="EL832" s="755"/>
      <c r="EM832" s="755"/>
      <c r="EN832" s="755"/>
      <c r="EO832" s="755"/>
      <c r="EP832" s="755"/>
      <c r="EQ832" s="755"/>
      <c r="ER832" s="755"/>
      <c r="ES832" s="755"/>
      <c r="ET832" s="755"/>
      <c r="EU832" s="755"/>
      <c r="EV832" s="755"/>
      <c r="EW832" s="755"/>
      <c r="EX832" s="755"/>
      <c r="EY832" s="755"/>
      <c r="EZ832" s="755"/>
      <c r="FA832" s="755"/>
      <c r="FB832" s="755"/>
      <c r="FC832" s="755"/>
      <c r="FD832" s="755"/>
      <c r="FE832" s="755"/>
      <c r="FF832" s="755"/>
      <c r="FG832" s="755"/>
      <c r="FH832" s="755"/>
      <c r="FI832" s="755"/>
      <c r="FJ832" s="755"/>
      <c r="FK832" s="755"/>
      <c r="FL832" s="755"/>
      <c r="FM832" s="755"/>
      <c r="FN832" s="755"/>
      <c r="FO832" s="755"/>
      <c r="FP832" s="755"/>
      <c r="FQ832" s="755"/>
      <c r="FR832" s="755"/>
      <c r="FS832" s="755"/>
      <c r="FT832" s="755"/>
      <c r="FU832" s="755"/>
      <c r="FV832" s="755"/>
      <c r="FW832" s="755"/>
      <c r="FX832" s="755"/>
      <c r="FY832" s="755"/>
      <c r="FZ832" s="755"/>
      <c r="GA832" s="755"/>
      <c r="GB832" s="755"/>
      <c r="GC832" s="755"/>
      <c r="GD832" s="755"/>
      <c r="GE832" s="755"/>
      <c r="GF832" s="755"/>
      <c r="GG832" s="755"/>
      <c r="GH832" s="755"/>
      <c r="GI832" s="755"/>
      <c r="GJ832" s="755"/>
      <c r="GK832" s="755"/>
      <c r="GL832" s="755"/>
      <c r="GM832" s="755"/>
      <c r="GN832" s="755"/>
      <c r="GO832" s="755"/>
      <c r="GP832" s="755"/>
      <c r="GQ832" s="755"/>
      <c r="GR832" s="755"/>
      <c r="GS832" s="755"/>
      <c r="GT832" s="755"/>
      <c r="GU832" s="755"/>
      <c r="GV832" s="755"/>
      <c r="GW832" s="755"/>
      <c r="GX832" s="755"/>
      <c r="GY832" s="755"/>
      <c r="GZ832" s="755"/>
      <c r="HA832" s="755"/>
      <c r="HB832" s="755"/>
      <c r="HC832" s="755"/>
      <c r="HD832" s="755"/>
      <c r="HE832" s="755"/>
      <c r="HF832" s="755"/>
      <c r="HG832" s="755"/>
      <c r="HH832" s="755"/>
    </row>
    <row r="833" spans="1:216" s="756" customFormat="1" ht="19.5" customHeight="1" x14ac:dyDescent="0.25">
      <c r="A833" s="732">
        <v>755</v>
      </c>
      <c r="B833" s="752" t="s">
        <v>4868</v>
      </c>
      <c r="C833" s="752" t="s">
        <v>50</v>
      </c>
      <c r="D833" s="752" t="s">
        <v>186</v>
      </c>
      <c r="E833" s="732">
        <v>1.69</v>
      </c>
      <c r="F833" s="732">
        <v>77</v>
      </c>
      <c r="G833" s="733" t="str">
        <f t="shared" si="14"/>
        <v>Khá</v>
      </c>
      <c r="H833" s="732"/>
      <c r="I833" s="755"/>
      <c r="J833" s="755"/>
      <c r="K833" s="755"/>
      <c r="L833" s="755"/>
      <c r="M833" s="755"/>
      <c r="N833" s="755"/>
      <c r="O833" s="755"/>
      <c r="P833" s="755"/>
      <c r="Q833" s="755"/>
      <c r="R833" s="755"/>
      <c r="S833" s="755"/>
      <c r="T833" s="755"/>
      <c r="U833" s="755"/>
      <c r="V833" s="755"/>
      <c r="W833" s="755"/>
      <c r="X833" s="755"/>
      <c r="Y833" s="755"/>
      <c r="Z833" s="755"/>
      <c r="AA833" s="755"/>
      <c r="AB833" s="755"/>
      <c r="AC833" s="755"/>
      <c r="AD833" s="755"/>
      <c r="AE833" s="755"/>
      <c r="AF833" s="755"/>
      <c r="AG833" s="755"/>
      <c r="AH833" s="755"/>
      <c r="AI833" s="755"/>
      <c r="AJ833" s="755"/>
      <c r="AK833" s="755"/>
      <c r="AL833" s="755"/>
      <c r="AM833" s="755"/>
      <c r="AN833" s="755"/>
      <c r="AO833" s="755"/>
      <c r="AP833" s="755"/>
      <c r="AQ833" s="755"/>
      <c r="AR833" s="755"/>
      <c r="AS833" s="755"/>
      <c r="AT833" s="755"/>
      <c r="AU833" s="755"/>
      <c r="AV833" s="755"/>
      <c r="AW833" s="755"/>
      <c r="AX833" s="755"/>
      <c r="AY833" s="755"/>
      <c r="AZ833" s="755"/>
      <c r="BA833" s="755"/>
      <c r="BB833" s="755"/>
      <c r="BC833" s="755"/>
      <c r="BD833" s="755"/>
      <c r="BE833" s="755"/>
      <c r="BF833" s="755"/>
      <c r="BG833" s="755"/>
      <c r="BH833" s="755"/>
      <c r="BI833" s="755"/>
      <c r="BJ833" s="755"/>
      <c r="BK833" s="755"/>
      <c r="BL833" s="755"/>
      <c r="BM833" s="755"/>
      <c r="BN833" s="755"/>
      <c r="BO833" s="755"/>
      <c r="BP833" s="755"/>
      <c r="BQ833" s="755"/>
      <c r="BR833" s="755"/>
      <c r="BS833" s="755"/>
      <c r="BT833" s="755"/>
      <c r="BU833" s="755"/>
      <c r="BV833" s="755"/>
      <c r="BW833" s="755"/>
      <c r="BX833" s="755"/>
      <c r="BY833" s="755"/>
      <c r="BZ833" s="755"/>
      <c r="CA833" s="755"/>
      <c r="CB833" s="755"/>
      <c r="CC833" s="755"/>
      <c r="CD833" s="755"/>
      <c r="CE833" s="755"/>
      <c r="CF833" s="755"/>
      <c r="CG833" s="755"/>
      <c r="CH833" s="755"/>
      <c r="CI833" s="755"/>
      <c r="CJ833" s="755"/>
      <c r="CK833" s="755"/>
      <c r="CL833" s="755"/>
      <c r="CM833" s="755"/>
      <c r="CN833" s="755"/>
      <c r="CO833" s="755"/>
      <c r="CP833" s="755"/>
      <c r="CQ833" s="755"/>
      <c r="CR833" s="755"/>
      <c r="CS833" s="755"/>
      <c r="CT833" s="755"/>
      <c r="CU833" s="755"/>
      <c r="CV833" s="755"/>
      <c r="CW833" s="755"/>
      <c r="CX833" s="755"/>
      <c r="CY833" s="755"/>
      <c r="CZ833" s="755"/>
      <c r="DA833" s="755"/>
      <c r="DB833" s="755"/>
      <c r="DC833" s="755"/>
      <c r="DD833" s="755"/>
      <c r="DE833" s="755"/>
      <c r="DF833" s="755"/>
      <c r="DG833" s="755"/>
      <c r="DH833" s="755"/>
      <c r="DI833" s="755"/>
      <c r="DJ833" s="755"/>
      <c r="DK833" s="755"/>
      <c r="DL833" s="755"/>
      <c r="DM833" s="755"/>
      <c r="DN833" s="755"/>
      <c r="DO833" s="755"/>
      <c r="DP833" s="755"/>
      <c r="DQ833" s="755"/>
      <c r="DR833" s="755"/>
      <c r="DS833" s="755"/>
      <c r="DT833" s="755"/>
      <c r="DU833" s="755"/>
      <c r="DV833" s="755"/>
      <c r="DW833" s="755"/>
      <c r="DX833" s="755"/>
      <c r="DY833" s="755"/>
      <c r="DZ833" s="755"/>
      <c r="EA833" s="755"/>
      <c r="EB833" s="755"/>
      <c r="EC833" s="755"/>
      <c r="ED833" s="755"/>
      <c r="EE833" s="755"/>
      <c r="EF833" s="755"/>
      <c r="EG833" s="755"/>
      <c r="EH833" s="755"/>
      <c r="EI833" s="755"/>
      <c r="EJ833" s="755"/>
      <c r="EK833" s="755"/>
      <c r="EL833" s="755"/>
      <c r="EM833" s="755"/>
      <c r="EN833" s="755"/>
      <c r="EO833" s="755"/>
      <c r="EP833" s="755"/>
      <c r="EQ833" s="755"/>
      <c r="ER833" s="755"/>
      <c r="ES833" s="755"/>
      <c r="ET833" s="755"/>
      <c r="EU833" s="755"/>
      <c r="EV833" s="755"/>
      <c r="EW833" s="755"/>
      <c r="EX833" s="755"/>
      <c r="EY833" s="755"/>
      <c r="EZ833" s="755"/>
      <c r="FA833" s="755"/>
      <c r="FB833" s="755"/>
      <c r="FC833" s="755"/>
      <c r="FD833" s="755"/>
      <c r="FE833" s="755"/>
      <c r="FF833" s="755"/>
      <c r="FG833" s="755"/>
      <c r="FH833" s="755"/>
      <c r="FI833" s="755"/>
      <c r="FJ833" s="755"/>
      <c r="FK833" s="755"/>
      <c r="FL833" s="755"/>
      <c r="FM833" s="755"/>
      <c r="FN833" s="755"/>
      <c r="FO833" s="755"/>
      <c r="FP833" s="755"/>
      <c r="FQ833" s="755"/>
      <c r="FR833" s="755"/>
      <c r="FS833" s="755"/>
      <c r="FT833" s="755"/>
      <c r="FU833" s="755"/>
      <c r="FV833" s="755"/>
      <c r="FW833" s="755"/>
      <c r="FX833" s="755"/>
      <c r="FY833" s="755"/>
      <c r="FZ833" s="755"/>
      <c r="GA833" s="755"/>
      <c r="GB833" s="755"/>
      <c r="GC833" s="755"/>
      <c r="GD833" s="755"/>
      <c r="GE833" s="755"/>
      <c r="GF833" s="755"/>
      <c r="GG833" s="755"/>
      <c r="GH833" s="755"/>
      <c r="GI833" s="755"/>
      <c r="GJ833" s="755"/>
      <c r="GK833" s="755"/>
      <c r="GL833" s="755"/>
      <c r="GM833" s="755"/>
      <c r="GN833" s="755"/>
      <c r="GO833" s="755"/>
      <c r="GP833" s="755"/>
      <c r="GQ833" s="755"/>
      <c r="GR833" s="755"/>
      <c r="GS833" s="755"/>
      <c r="GT833" s="755"/>
      <c r="GU833" s="755"/>
      <c r="GV833" s="755"/>
      <c r="GW833" s="755"/>
      <c r="GX833" s="755"/>
      <c r="GY833" s="755"/>
      <c r="GZ833" s="755"/>
      <c r="HA833" s="755"/>
      <c r="HB833" s="755"/>
      <c r="HC833" s="755"/>
      <c r="HD833" s="755"/>
      <c r="HE833" s="755"/>
      <c r="HF833" s="755"/>
      <c r="HG833" s="755"/>
      <c r="HH833" s="755"/>
    </row>
    <row r="834" spans="1:216" s="756" customFormat="1" ht="19.5" customHeight="1" x14ac:dyDescent="0.25">
      <c r="A834" s="732">
        <v>756</v>
      </c>
      <c r="B834" s="752" t="s">
        <v>4869</v>
      </c>
      <c r="C834" s="752" t="s">
        <v>132</v>
      </c>
      <c r="D834" s="752" t="s">
        <v>23</v>
      </c>
      <c r="E834" s="732">
        <v>1.56</v>
      </c>
      <c r="F834" s="732">
        <v>74</v>
      </c>
      <c r="G834" s="733" t="str">
        <f t="shared" si="14"/>
        <v>Khá</v>
      </c>
      <c r="H834" s="739"/>
      <c r="I834" s="755"/>
      <c r="J834" s="755"/>
      <c r="K834" s="755"/>
      <c r="L834" s="755"/>
      <c r="M834" s="755"/>
      <c r="N834" s="755"/>
      <c r="O834" s="755"/>
      <c r="P834" s="755"/>
      <c r="Q834" s="755"/>
      <c r="R834" s="755"/>
      <c r="S834" s="755"/>
      <c r="T834" s="755"/>
      <c r="U834" s="755"/>
      <c r="V834" s="755"/>
      <c r="W834" s="755"/>
      <c r="X834" s="755"/>
      <c r="Y834" s="755"/>
      <c r="Z834" s="755"/>
      <c r="AA834" s="755"/>
      <c r="AB834" s="755"/>
      <c r="AC834" s="755"/>
      <c r="AD834" s="755"/>
      <c r="AE834" s="755"/>
      <c r="AF834" s="755"/>
      <c r="AG834" s="755"/>
      <c r="AH834" s="755"/>
      <c r="AI834" s="755"/>
      <c r="AJ834" s="755"/>
      <c r="AK834" s="755"/>
      <c r="AL834" s="755"/>
      <c r="AM834" s="755"/>
      <c r="AN834" s="755"/>
      <c r="AO834" s="755"/>
      <c r="AP834" s="755"/>
      <c r="AQ834" s="755"/>
      <c r="AR834" s="755"/>
      <c r="AS834" s="755"/>
      <c r="AT834" s="755"/>
      <c r="AU834" s="755"/>
      <c r="AV834" s="755"/>
      <c r="AW834" s="755"/>
      <c r="AX834" s="755"/>
      <c r="AY834" s="755"/>
      <c r="AZ834" s="755"/>
      <c r="BA834" s="755"/>
      <c r="BB834" s="755"/>
      <c r="BC834" s="755"/>
      <c r="BD834" s="755"/>
      <c r="BE834" s="755"/>
      <c r="BF834" s="755"/>
      <c r="BG834" s="755"/>
      <c r="BH834" s="755"/>
      <c r="BI834" s="755"/>
      <c r="BJ834" s="755"/>
      <c r="BK834" s="755"/>
      <c r="BL834" s="755"/>
      <c r="BM834" s="755"/>
      <c r="BN834" s="755"/>
      <c r="BO834" s="755"/>
      <c r="BP834" s="755"/>
      <c r="BQ834" s="755"/>
      <c r="BR834" s="755"/>
      <c r="BS834" s="755"/>
      <c r="BT834" s="755"/>
      <c r="BU834" s="755"/>
      <c r="BV834" s="755"/>
      <c r="BW834" s="755"/>
      <c r="BX834" s="755"/>
      <c r="BY834" s="755"/>
      <c r="BZ834" s="755"/>
      <c r="CA834" s="755"/>
      <c r="CB834" s="755"/>
      <c r="CC834" s="755"/>
      <c r="CD834" s="755"/>
      <c r="CE834" s="755"/>
      <c r="CF834" s="755"/>
      <c r="CG834" s="755"/>
      <c r="CH834" s="755"/>
      <c r="CI834" s="755"/>
      <c r="CJ834" s="755"/>
      <c r="CK834" s="755"/>
      <c r="CL834" s="755"/>
      <c r="CM834" s="755"/>
      <c r="CN834" s="755"/>
      <c r="CO834" s="755"/>
      <c r="CP834" s="755"/>
      <c r="CQ834" s="755"/>
      <c r="CR834" s="755"/>
      <c r="CS834" s="755"/>
      <c r="CT834" s="755"/>
      <c r="CU834" s="755"/>
      <c r="CV834" s="755"/>
      <c r="CW834" s="755"/>
      <c r="CX834" s="755"/>
      <c r="CY834" s="755"/>
      <c r="CZ834" s="755"/>
      <c r="DA834" s="755"/>
      <c r="DB834" s="755"/>
      <c r="DC834" s="755"/>
      <c r="DD834" s="755"/>
      <c r="DE834" s="755"/>
      <c r="DF834" s="755"/>
      <c r="DG834" s="755"/>
      <c r="DH834" s="755"/>
      <c r="DI834" s="755"/>
      <c r="DJ834" s="755"/>
      <c r="DK834" s="755"/>
      <c r="DL834" s="755"/>
      <c r="DM834" s="755"/>
      <c r="DN834" s="755"/>
      <c r="DO834" s="755"/>
      <c r="DP834" s="755"/>
      <c r="DQ834" s="755"/>
      <c r="DR834" s="755"/>
      <c r="DS834" s="755"/>
      <c r="DT834" s="755"/>
      <c r="DU834" s="755"/>
      <c r="DV834" s="755"/>
      <c r="DW834" s="755"/>
      <c r="DX834" s="755"/>
      <c r="DY834" s="755"/>
      <c r="DZ834" s="755"/>
      <c r="EA834" s="755"/>
      <c r="EB834" s="755"/>
      <c r="EC834" s="755"/>
      <c r="ED834" s="755"/>
      <c r="EE834" s="755"/>
      <c r="EF834" s="755"/>
      <c r="EG834" s="755"/>
      <c r="EH834" s="755"/>
      <c r="EI834" s="755"/>
      <c r="EJ834" s="755"/>
      <c r="EK834" s="755"/>
      <c r="EL834" s="755"/>
      <c r="EM834" s="755"/>
      <c r="EN834" s="755"/>
      <c r="EO834" s="755"/>
      <c r="EP834" s="755"/>
      <c r="EQ834" s="755"/>
      <c r="ER834" s="755"/>
      <c r="ES834" s="755"/>
      <c r="ET834" s="755"/>
      <c r="EU834" s="755"/>
      <c r="EV834" s="755"/>
      <c r="EW834" s="755"/>
      <c r="EX834" s="755"/>
      <c r="EY834" s="755"/>
      <c r="EZ834" s="755"/>
      <c r="FA834" s="755"/>
      <c r="FB834" s="755"/>
      <c r="FC834" s="755"/>
      <c r="FD834" s="755"/>
      <c r="FE834" s="755"/>
      <c r="FF834" s="755"/>
      <c r="FG834" s="755"/>
      <c r="FH834" s="755"/>
      <c r="FI834" s="755"/>
      <c r="FJ834" s="755"/>
      <c r="FK834" s="755"/>
      <c r="FL834" s="755"/>
      <c r="FM834" s="755"/>
      <c r="FN834" s="755"/>
      <c r="FO834" s="755"/>
      <c r="FP834" s="755"/>
      <c r="FQ834" s="755"/>
      <c r="FR834" s="755"/>
      <c r="FS834" s="755"/>
      <c r="FT834" s="755"/>
      <c r="FU834" s="755"/>
      <c r="FV834" s="755"/>
      <c r="FW834" s="755"/>
      <c r="FX834" s="755"/>
      <c r="FY834" s="755"/>
      <c r="FZ834" s="755"/>
      <c r="GA834" s="755"/>
      <c r="GB834" s="755"/>
      <c r="GC834" s="755"/>
      <c r="GD834" s="755"/>
      <c r="GE834" s="755"/>
      <c r="GF834" s="755"/>
      <c r="GG834" s="755"/>
      <c r="GH834" s="755"/>
      <c r="GI834" s="755"/>
      <c r="GJ834" s="755"/>
      <c r="GK834" s="755"/>
      <c r="GL834" s="755"/>
      <c r="GM834" s="755"/>
      <c r="GN834" s="755"/>
      <c r="GO834" s="755"/>
      <c r="GP834" s="755"/>
      <c r="GQ834" s="755"/>
      <c r="GR834" s="755"/>
      <c r="GS834" s="755"/>
      <c r="GT834" s="755"/>
      <c r="GU834" s="755"/>
      <c r="GV834" s="755"/>
      <c r="GW834" s="755"/>
      <c r="GX834" s="755"/>
      <c r="GY834" s="755"/>
      <c r="GZ834" s="755"/>
      <c r="HA834" s="755"/>
      <c r="HB834" s="755"/>
      <c r="HC834" s="755"/>
      <c r="HD834" s="755"/>
      <c r="HE834" s="755"/>
      <c r="HF834" s="755"/>
      <c r="HG834" s="755"/>
      <c r="HH834" s="755"/>
    </row>
    <row r="835" spans="1:216" s="756" customFormat="1" ht="19.5" customHeight="1" x14ac:dyDescent="0.25">
      <c r="A835" s="732">
        <v>757</v>
      </c>
      <c r="B835" s="752" t="s">
        <v>4870</v>
      </c>
      <c r="C835" s="752" t="s">
        <v>18</v>
      </c>
      <c r="D835" s="752" t="s">
        <v>23</v>
      </c>
      <c r="E835" s="732">
        <v>2.19</v>
      </c>
      <c r="F835" s="732">
        <v>77</v>
      </c>
      <c r="G835" s="733" t="str">
        <f t="shared" si="14"/>
        <v>Khá</v>
      </c>
      <c r="H835" s="733"/>
      <c r="I835" s="755"/>
      <c r="J835" s="755"/>
      <c r="K835" s="755"/>
      <c r="L835" s="755"/>
      <c r="M835" s="755"/>
      <c r="N835" s="755"/>
      <c r="O835" s="755"/>
      <c r="P835" s="755"/>
      <c r="Q835" s="755"/>
      <c r="R835" s="755"/>
      <c r="S835" s="755"/>
      <c r="T835" s="755"/>
      <c r="U835" s="755"/>
      <c r="V835" s="755"/>
      <c r="W835" s="755"/>
      <c r="X835" s="755"/>
      <c r="Y835" s="755"/>
      <c r="Z835" s="755"/>
      <c r="AA835" s="755"/>
      <c r="AB835" s="755"/>
      <c r="AC835" s="755"/>
      <c r="AD835" s="755"/>
      <c r="AE835" s="755"/>
      <c r="AF835" s="755"/>
      <c r="AG835" s="755"/>
      <c r="AH835" s="755"/>
      <c r="AI835" s="755"/>
      <c r="AJ835" s="755"/>
      <c r="AK835" s="755"/>
      <c r="AL835" s="755"/>
      <c r="AM835" s="755"/>
      <c r="AN835" s="755"/>
      <c r="AO835" s="755"/>
      <c r="AP835" s="755"/>
      <c r="AQ835" s="755"/>
      <c r="AR835" s="755"/>
      <c r="AS835" s="755"/>
      <c r="AT835" s="755"/>
      <c r="AU835" s="755"/>
      <c r="AV835" s="755"/>
      <c r="AW835" s="755"/>
      <c r="AX835" s="755"/>
      <c r="AY835" s="755"/>
      <c r="AZ835" s="755"/>
      <c r="BA835" s="755"/>
      <c r="BB835" s="755"/>
      <c r="BC835" s="755"/>
      <c r="BD835" s="755"/>
      <c r="BE835" s="755"/>
      <c r="BF835" s="755"/>
      <c r="BG835" s="755"/>
      <c r="BH835" s="755"/>
      <c r="BI835" s="755"/>
      <c r="BJ835" s="755"/>
      <c r="BK835" s="755"/>
      <c r="BL835" s="755"/>
      <c r="BM835" s="755"/>
      <c r="BN835" s="755"/>
      <c r="BO835" s="755"/>
      <c r="BP835" s="755"/>
      <c r="BQ835" s="755"/>
      <c r="BR835" s="755"/>
      <c r="BS835" s="755"/>
      <c r="BT835" s="755"/>
      <c r="BU835" s="755"/>
      <c r="BV835" s="755"/>
      <c r="BW835" s="755"/>
      <c r="BX835" s="755"/>
      <c r="BY835" s="755"/>
      <c r="BZ835" s="755"/>
      <c r="CA835" s="755"/>
      <c r="CB835" s="755"/>
      <c r="CC835" s="755"/>
      <c r="CD835" s="755"/>
      <c r="CE835" s="755"/>
      <c r="CF835" s="755"/>
      <c r="CG835" s="755"/>
      <c r="CH835" s="755"/>
      <c r="CI835" s="755"/>
      <c r="CJ835" s="755"/>
      <c r="CK835" s="755"/>
      <c r="CL835" s="755"/>
      <c r="CM835" s="755"/>
      <c r="CN835" s="755"/>
      <c r="CO835" s="755"/>
      <c r="CP835" s="755"/>
      <c r="CQ835" s="755"/>
      <c r="CR835" s="755"/>
      <c r="CS835" s="755"/>
      <c r="CT835" s="755"/>
      <c r="CU835" s="755"/>
      <c r="CV835" s="755"/>
      <c r="CW835" s="755"/>
      <c r="CX835" s="755"/>
      <c r="CY835" s="755"/>
      <c r="CZ835" s="755"/>
      <c r="DA835" s="755"/>
      <c r="DB835" s="755"/>
      <c r="DC835" s="755"/>
      <c r="DD835" s="755"/>
      <c r="DE835" s="755"/>
      <c r="DF835" s="755"/>
      <c r="DG835" s="755"/>
      <c r="DH835" s="755"/>
      <c r="DI835" s="755"/>
      <c r="DJ835" s="755"/>
      <c r="DK835" s="755"/>
      <c r="DL835" s="755"/>
      <c r="DM835" s="755"/>
      <c r="DN835" s="755"/>
      <c r="DO835" s="755"/>
      <c r="DP835" s="755"/>
      <c r="DQ835" s="755"/>
      <c r="DR835" s="755"/>
      <c r="DS835" s="755"/>
      <c r="DT835" s="755"/>
      <c r="DU835" s="755"/>
      <c r="DV835" s="755"/>
      <c r="DW835" s="755"/>
      <c r="DX835" s="755"/>
      <c r="DY835" s="755"/>
      <c r="DZ835" s="755"/>
      <c r="EA835" s="755"/>
      <c r="EB835" s="755"/>
      <c r="EC835" s="755"/>
      <c r="ED835" s="755"/>
      <c r="EE835" s="755"/>
      <c r="EF835" s="755"/>
      <c r="EG835" s="755"/>
      <c r="EH835" s="755"/>
      <c r="EI835" s="755"/>
      <c r="EJ835" s="755"/>
      <c r="EK835" s="755"/>
      <c r="EL835" s="755"/>
      <c r="EM835" s="755"/>
      <c r="EN835" s="755"/>
      <c r="EO835" s="755"/>
      <c r="EP835" s="755"/>
      <c r="EQ835" s="755"/>
      <c r="ER835" s="755"/>
      <c r="ES835" s="755"/>
      <c r="ET835" s="755"/>
      <c r="EU835" s="755"/>
      <c r="EV835" s="755"/>
      <c r="EW835" s="755"/>
      <c r="EX835" s="755"/>
      <c r="EY835" s="755"/>
      <c r="EZ835" s="755"/>
      <c r="FA835" s="755"/>
      <c r="FB835" s="755"/>
      <c r="FC835" s="755"/>
      <c r="FD835" s="755"/>
      <c r="FE835" s="755"/>
      <c r="FF835" s="755"/>
      <c r="FG835" s="755"/>
      <c r="FH835" s="755"/>
      <c r="FI835" s="755"/>
      <c r="FJ835" s="755"/>
      <c r="FK835" s="755"/>
      <c r="FL835" s="755"/>
      <c r="FM835" s="755"/>
      <c r="FN835" s="755"/>
      <c r="FO835" s="755"/>
      <c r="FP835" s="755"/>
      <c r="FQ835" s="755"/>
      <c r="FR835" s="755"/>
      <c r="FS835" s="755"/>
      <c r="FT835" s="755"/>
      <c r="FU835" s="755"/>
      <c r="FV835" s="755"/>
      <c r="FW835" s="755"/>
      <c r="FX835" s="755"/>
      <c r="FY835" s="755"/>
      <c r="FZ835" s="755"/>
      <c r="GA835" s="755"/>
      <c r="GB835" s="755"/>
      <c r="GC835" s="755"/>
      <c r="GD835" s="755"/>
      <c r="GE835" s="755"/>
      <c r="GF835" s="755"/>
      <c r="GG835" s="755"/>
      <c r="GH835" s="755"/>
      <c r="GI835" s="755"/>
      <c r="GJ835" s="755"/>
      <c r="GK835" s="755"/>
      <c r="GL835" s="755"/>
      <c r="GM835" s="755"/>
      <c r="GN835" s="755"/>
      <c r="GO835" s="755"/>
      <c r="GP835" s="755"/>
      <c r="GQ835" s="755"/>
      <c r="GR835" s="755"/>
      <c r="GS835" s="755"/>
      <c r="GT835" s="755"/>
      <c r="GU835" s="755"/>
      <c r="GV835" s="755"/>
      <c r="GW835" s="755"/>
      <c r="GX835" s="755"/>
      <c r="GY835" s="755"/>
      <c r="GZ835" s="755"/>
      <c r="HA835" s="755"/>
      <c r="HB835" s="755"/>
      <c r="HC835" s="755"/>
      <c r="HD835" s="755"/>
      <c r="HE835" s="755"/>
      <c r="HF835" s="755"/>
      <c r="HG835" s="755"/>
      <c r="HH835" s="755"/>
    </row>
    <row r="836" spans="1:216" s="756" customFormat="1" ht="19.5" customHeight="1" x14ac:dyDescent="0.25">
      <c r="A836" s="732">
        <v>758</v>
      </c>
      <c r="B836" s="752" t="s">
        <v>4871</v>
      </c>
      <c r="C836" s="752" t="s">
        <v>61</v>
      </c>
      <c r="D836" s="752" t="s">
        <v>67</v>
      </c>
      <c r="E836" s="732">
        <v>3.56</v>
      </c>
      <c r="F836" s="732">
        <v>78</v>
      </c>
      <c r="G836" s="733" t="str">
        <f t="shared" si="14"/>
        <v>Khá</v>
      </c>
      <c r="H836" s="732"/>
      <c r="I836" s="755"/>
      <c r="J836" s="755"/>
      <c r="K836" s="755"/>
      <c r="L836" s="755"/>
      <c r="M836" s="755"/>
      <c r="N836" s="755"/>
      <c r="O836" s="755"/>
      <c r="P836" s="755"/>
      <c r="Q836" s="755"/>
      <c r="R836" s="755"/>
      <c r="S836" s="755"/>
      <c r="T836" s="755"/>
      <c r="U836" s="755"/>
      <c r="V836" s="755"/>
      <c r="W836" s="755"/>
      <c r="X836" s="755"/>
      <c r="Y836" s="755"/>
      <c r="Z836" s="755"/>
      <c r="AA836" s="755"/>
      <c r="AB836" s="755"/>
      <c r="AC836" s="755"/>
      <c r="AD836" s="755"/>
      <c r="AE836" s="755"/>
      <c r="AF836" s="755"/>
      <c r="AG836" s="755"/>
      <c r="AH836" s="755"/>
      <c r="AI836" s="755"/>
      <c r="AJ836" s="755"/>
      <c r="AK836" s="755"/>
      <c r="AL836" s="755"/>
      <c r="AM836" s="755"/>
      <c r="AN836" s="755"/>
      <c r="AO836" s="755"/>
      <c r="AP836" s="755"/>
      <c r="AQ836" s="755"/>
      <c r="AR836" s="755"/>
      <c r="AS836" s="755"/>
      <c r="AT836" s="755"/>
      <c r="AU836" s="755"/>
      <c r="AV836" s="755"/>
      <c r="AW836" s="755"/>
      <c r="AX836" s="755"/>
      <c r="AY836" s="755"/>
      <c r="AZ836" s="755"/>
      <c r="BA836" s="755"/>
      <c r="BB836" s="755"/>
      <c r="BC836" s="755"/>
      <c r="BD836" s="755"/>
      <c r="BE836" s="755"/>
      <c r="BF836" s="755"/>
      <c r="BG836" s="755"/>
      <c r="BH836" s="755"/>
      <c r="BI836" s="755"/>
      <c r="BJ836" s="755"/>
      <c r="BK836" s="755"/>
      <c r="BL836" s="755"/>
      <c r="BM836" s="755"/>
      <c r="BN836" s="755"/>
      <c r="BO836" s="755"/>
      <c r="BP836" s="755"/>
      <c r="BQ836" s="755"/>
      <c r="BR836" s="755"/>
      <c r="BS836" s="755"/>
      <c r="BT836" s="755"/>
      <c r="BU836" s="755"/>
      <c r="BV836" s="755"/>
      <c r="BW836" s="755"/>
      <c r="BX836" s="755"/>
      <c r="BY836" s="755"/>
      <c r="BZ836" s="755"/>
      <c r="CA836" s="755"/>
      <c r="CB836" s="755"/>
      <c r="CC836" s="755"/>
      <c r="CD836" s="755"/>
      <c r="CE836" s="755"/>
      <c r="CF836" s="755"/>
      <c r="CG836" s="755"/>
      <c r="CH836" s="755"/>
      <c r="CI836" s="755"/>
      <c r="CJ836" s="755"/>
      <c r="CK836" s="755"/>
      <c r="CL836" s="755"/>
      <c r="CM836" s="755"/>
      <c r="CN836" s="755"/>
      <c r="CO836" s="755"/>
      <c r="CP836" s="755"/>
      <c r="CQ836" s="755"/>
      <c r="CR836" s="755"/>
      <c r="CS836" s="755"/>
      <c r="CT836" s="755"/>
      <c r="CU836" s="755"/>
      <c r="CV836" s="755"/>
      <c r="CW836" s="755"/>
      <c r="CX836" s="755"/>
      <c r="CY836" s="755"/>
      <c r="CZ836" s="755"/>
      <c r="DA836" s="755"/>
      <c r="DB836" s="755"/>
      <c r="DC836" s="755"/>
      <c r="DD836" s="755"/>
      <c r="DE836" s="755"/>
      <c r="DF836" s="755"/>
      <c r="DG836" s="755"/>
      <c r="DH836" s="755"/>
      <c r="DI836" s="755"/>
      <c r="DJ836" s="755"/>
      <c r="DK836" s="755"/>
      <c r="DL836" s="755"/>
      <c r="DM836" s="755"/>
      <c r="DN836" s="755"/>
      <c r="DO836" s="755"/>
      <c r="DP836" s="755"/>
      <c r="DQ836" s="755"/>
      <c r="DR836" s="755"/>
      <c r="DS836" s="755"/>
      <c r="DT836" s="755"/>
      <c r="DU836" s="755"/>
      <c r="DV836" s="755"/>
      <c r="DW836" s="755"/>
      <c r="DX836" s="755"/>
      <c r="DY836" s="755"/>
      <c r="DZ836" s="755"/>
      <c r="EA836" s="755"/>
      <c r="EB836" s="755"/>
      <c r="EC836" s="755"/>
      <c r="ED836" s="755"/>
      <c r="EE836" s="755"/>
      <c r="EF836" s="755"/>
      <c r="EG836" s="755"/>
      <c r="EH836" s="755"/>
      <c r="EI836" s="755"/>
      <c r="EJ836" s="755"/>
      <c r="EK836" s="755"/>
      <c r="EL836" s="755"/>
      <c r="EM836" s="755"/>
      <c r="EN836" s="755"/>
      <c r="EO836" s="755"/>
      <c r="EP836" s="755"/>
      <c r="EQ836" s="755"/>
      <c r="ER836" s="755"/>
      <c r="ES836" s="755"/>
      <c r="ET836" s="755"/>
      <c r="EU836" s="755"/>
      <c r="EV836" s="755"/>
      <c r="EW836" s="755"/>
      <c r="EX836" s="755"/>
      <c r="EY836" s="755"/>
      <c r="EZ836" s="755"/>
      <c r="FA836" s="755"/>
      <c r="FB836" s="755"/>
      <c r="FC836" s="755"/>
      <c r="FD836" s="755"/>
      <c r="FE836" s="755"/>
      <c r="FF836" s="755"/>
      <c r="FG836" s="755"/>
      <c r="FH836" s="755"/>
      <c r="FI836" s="755"/>
      <c r="FJ836" s="755"/>
      <c r="FK836" s="755"/>
      <c r="FL836" s="755"/>
      <c r="FM836" s="755"/>
      <c r="FN836" s="755"/>
      <c r="FO836" s="755"/>
      <c r="FP836" s="755"/>
      <c r="FQ836" s="755"/>
      <c r="FR836" s="755"/>
      <c r="FS836" s="755"/>
      <c r="FT836" s="755"/>
      <c r="FU836" s="755"/>
      <c r="FV836" s="755"/>
      <c r="FW836" s="755"/>
      <c r="FX836" s="755"/>
      <c r="FY836" s="755"/>
      <c r="FZ836" s="755"/>
      <c r="GA836" s="755"/>
      <c r="GB836" s="755"/>
      <c r="GC836" s="755"/>
      <c r="GD836" s="755"/>
      <c r="GE836" s="755"/>
      <c r="GF836" s="755"/>
      <c r="GG836" s="755"/>
      <c r="GH836" s="755"/>
      <c r="GI836" s="755"/>
      <c r="GJ836" s="755"/>
      <c r="GK836" s="755"/>
      <c r="GL836" s="755"/>
      <c r="GM836" s="755"/>
      <c r="GN836" s="755"/>
      <c r="GO836" s="755"/>
      <c r="GP836" s="755"/>
      <c r="GQ836" s="755"/>
      <c r="GR836" s="755"/>
      <c r="GS836" s="755"/>
      <c r="GT836" s="755"/>
      <c r="GU836" s="755"/>
      <c r="GV836" s="755"/>
      <c r="GW836" s="755"/>
      <c r="GX836" s="755"/>
      <c r="GY836" s="755"/>
      <c r="GZ836" s="755"/>
      <c r="HA836" s="755"/>
      <c r="HB836" s="755"/>
      <c r="HC836" s="755"/>
      <c r="HD836" s="755"/>
      <c r="HE836" s="755"/>
      <c r="HF836" s="755"/>
      <c r="HG836" s="755"/>
      <c r="HH836" s="755"/>
    </row>
    <row r="837" spans="1:216" s="756" customFormat="1" ht="19.5" customHeight="1" x14ac:dyDescent="0.25">
      <c r="A837" s="732">
        <v>759</v>
      </c>
      <c r="B837" s="752" t="s">
        <v>4872</v>
      </c>
      <c r="C837" s="752" t="s">
        <v>190</v>
      </c>
      <c r="D837" s="752" t="s">
        <v>436</v>
      </c>
      <c r="E837" s="732">
        <v>1</v>
      </c>
      <c r="F837" s="732">
        <v>75</v>
      </c>
      <c r="G837" s="733" t="str">
        <f t="shared" si="14"/>
        <v>Khá</v>
      </c>
      <c r="H837" s="739"/>
      <c r="I837" s="755"/>
      <c r="J837" s="755"/>
      <c r="K837" s="755"/>
      <c r="L837" s="755"/>
      <c r="M837" s="755"/>
      <c r="N837" s="755"/>
      <c r="O837" s="755"/>
      <c r="P837" s="755"/>
      <c r="Q837" s="755"/>
      <c r="R837" s="755"/>
      <c r="S837" s="755"/>
      <c r="T837" s="755"/>
      <c r="U837" s="755"/>
      <c r="V837" s="755"/>
      <c r="W837" s="755"/>
      <c r="X837" s="755"/>
      <c r="Y837" s="755"/>
      <c r="Z837" s="755"/>
      <c r="AA837" s="755"/>
      <c r="AB837" s="755"/>
      <c r="AC837" s="755"/>
      <c r="AD837" s="755"/>
      <c r="AE837" s="755"/>
      <c r="AF837" s="755"/>
      <c r="AG837" s="755"/>
      <c r="AH837" s="755"/>
      <c r="AI837" s="755"/>
      <c r="AJ837" s="755"/>
      <c r="AK837" s="755"/>
      <c r="AL837" s="755"/>
      <c r="AM837" s="755"/>
      <c r="AN837" s="755"/>
      <c r="AO837" s="755"/>
      <c r="AP837" s="755"/>
      <c r="AQ837" s="755"/>
      <c r="AR837" s="755"/>
      <c r="AS837" s="755"/>
      <c r="AT837" s="755"/>
      <c r="AU837" s="755"/>
      <c r="AV837" s="755"/>
      <c r="AW837" s="755"/>
      <c r="AX837" s="755"/>
      <c r="AY837" s="755"/>
      <c r="AZ837" s="755"/>
      <c r="BA837" s="755"/>
      <c r="BB837" s="755"/>
      <c r="BC837" s="755"/>
      <c r="BD837" s="755"/>
      <c r="BE837" s="755"/>
      <c r="BF837" s="755"/>
      <c r="BG837" s="755"/>
      <c r="BH837" s="755"/>
      <c r="BI837" s="755"/>
      <c r="BJ837" s="755"/>
      <c r="BK837" s="755"/>
      <c r="BL837" s="755"/>
      <c r="BM837" s="755"/>
      <c r="BN837" s="755"/>
      <c r="BO837" s="755"/>
      <c r="BP837" s="755"/>
      <c r="BQ837" s="755"/>
      <c r="BR837" s="755"/>
      <c r="BS837" s="755"/>
      <c r="BT837" s="755"/>
      <c r="BU837" s="755"/>
      <c r="BV837" s="755"/>
      <c r="BW837" s="755"/>
      <c r="BX837" s="755"/>
      <c r="BY837" s="755"/>
      <c r="BZ837" s="755"/>
      <c r="CA837" s="755"/>
      <c r="CB837" s="755"/>
      <c r="CC837" s="755"/>
      <c r="CD837" s="755"/>
      <c r="CE837" s="755"/>
      <c r="CF837" s="755"/>
      <c r="CG837" s="755"/>
      <c r="CH837" s="755"/>
      <c r="CI837" s="755"/>
      <c r="CJ837" s="755"/>
      <c r="CK837" s="755"/>
      <c r="CL837" s="755"/>
      <c r="CM837" s="755"/>
      <c r="CN837" s="755"/>
      <c r="CO837" s="755"/>
      <c r="CP837" s="755"/>
      <c r="CQ837" s="755"/>
      <c r="CR837" s="755"/>
      <c r="CS837" s="755"/>
      <c r="CT837" s="755"/>
      <c r="CU837" s="755"/>
      <c r="CV837" s="755"/>
      <c r="CW837" s="755"/>
      <c r="CX837" s="755"/>
      <c r="CY837" s="755"/>
      <c r="CZ837" s="755"/>
      <c r="DA837" s="755"/>
      <c r="DB837" s="755"/>
      <c r="DC837" s="755"/>
      <c r="DD837" s="755"/>
      <c r="DE837" s="755"/>
      <c r="DF837" s="755"/>
      <c r="DG837" s="755"/>
      <c r="DH837" s="755"/>
      <c r="DI837" s="755"/>
      <c r="DJ837" s="755"/>
      <c r="DK837" s="755"/>
      <c r="DL837" s="755"/>
      <c r="DM837" s="755"/>
      <c r="DN837" s="755"/>
      <c r="DO837" s="755"/>
      <c r="DP837" s="755"/>
      <c r="DQ837" s="755"/>
      <c r="DR837" s="755"/>
      <c r="DS837" s="755"/>
      <c r="DT837" s="755"/>
      <c r="DU837" s="755"/>
      <c r="DV837" s="755"/>
      <c r="DW837" s="755"/>
      <c r="DX837" s="755"/>
      <c r="DY837" s="755"/>
      <c r="DZ837" s="755"/>
      <c r="EA837" s="755"/>
      <c r="EB837" s="755"/>
      <c r="EC837" s="755"/>
      <c r="ED837" s="755"/>
      <c r="EE837" s="755"/>
      <c r="EF837" s="755"/>
      <c r="EG837" s="755"/>
      <c r="EH837" s="755"/>
      <c r="EI837" s="755"/>
      <c r="EJ837" s="755"/>
      <c r="EK837" s="755"/>
      <c r="EL837" s="755"/>
      <c r="EM837" s="755"/>
      <c r="EN837" s="755"/>
      <c r="EO837" s="755"/>
      <c r="EP837" s="755"/>
      <c r="EQ837" s="755"/>
      <c r="ER837" s="755"/>
      <c r="ES837" s="755"/>
      <c r="ET837" s="755"/>
      <c r="EU837" s="755"/>
      <c r="EV837" s="755"/>
      <c r="EW837" s="755"/>
      <c r="EX837" s="755"/>
      <c r="EY837" s="755"/>
      <c r="EZ837" s="755"/>
      <c r="FA837" s="755"/>
      <c r="FB837" s="755"/>
      <c r="FC837" s="755"/>
      <c r="FD837" s="755"/>
      <c r="FE837" s="755"/>
      <c r="FF837" s="755"/>
      <c r="FG837" s="755"/>
      <c r="FH837" s="755"/>
      <c r="FI837" s="755"/>
      <c r="FJ837" s="755"/>
      <c r="FK837" s="755"/>
      <c r="FL837" s="755"/>
      <c r="FM837" s="755"/>
      <c r="FN837" s="755"/>
      <c r="FO837" s="755"/>
      <c r="FP837" s="755"/>
      <c r="FQ837" s="755"/>
      <c r="FR837" s="755"/>
      <c r="FS837" s="755"/>
      <c r="FT837" s="755"/>
      <c r="FU837" s="755"/>
      <c r="FV837" s="755"/>
      <c r="FW837" s="755"/>
      <c r="FX837" s="755"/>
      <c r="FY837" s="755"/>
      <c r="FZ837" s="755"/>
      <c r="GA837" s="755"/>
      <c r="GB837" s="755"/>
      <c r="GC837" s="755"/>
      <c r="GD837" s="755"/>
      <c r="GE837" s="755"/>
      <c r="GF837" s="755"/>
      <c r="GG837" s="755"/>
      <c r="GH837" s="755"/>
      <c r="GI837" s="755"/>
      <c r="GJ837" s="755"/>
      <c r="GK837" s="755"/>
      <c r="GL837" s="755"/>
      <c r="GM837" s="755"/>
      <c r="GN837" s="755"/>
      <c r="GO837" s="755"/>
      <c r="GP837" s="755"/>
      <c r="GQ837" s="755"/>
      <c r="GR837" s="755"/>
      <c r="GS837" s="755"/>
      <c r="GT837" s="755"/>
      <c r="GU837" s="755"/>
      <c r="GV837" s="755"/>
      <c r="GW837" s="755"/>
      <c r="GX837" s="755"/>
      <c r="GY837" s="755"/>
      <c r="GZ837" s="755"/>
      <c r="HA837" s="755"/>
      <c r="HB837" s="755"/>
      <c r="HC837" s="755"/>
      <c r="HD837" s="755"/>
      <c r="HE837" s="755"/>
      <c r="HF837" s="755"/>
      <c r="HG837" s="755"/>
      <c r="HH837" s="755"/>
    </row>
    <row r="838" spans="1:216" s="756" customFormat="1" ht="19.5" customHeight="1" x14ac:dyDescent="0.25">
      <c r="A838" s="732">
        <v>760</v>
      </c>
      <c r="B838" s="752" t="s">
        <v>4873</v>
      </c>
      <c r="C838" s="752" t="s">
        <v>4874</v>
      </c>
      <c r="D838" s="752" t="s">
        <v>528</v>
      </c>
      <c r="E838" s="732">
        <v>2.25</v>
      </c>
      <c r="F838" s="732">
        <v>82</v>
      </c>
      <c r="G838" s="733" t="str">
        <f t="shared" si="14"/>
        <v>Tốt</v>
      </c>
      <c r="H838" s="732"/>
      <c r="I838" s="755"/>
      <c r="J838" s="755"/>
      <c r="K838" s="755"/>
      <c r="L838" s="755"/>
      <c r="M838" s="755"/>
      <c r="N838" s="755"/>
      <c r="O838" s="755"/>
      <c r="P838" s="755"/>
      <c r="Q838" s="755"/>
      <c r="R838" s="755"/>
      <c r="S838" s="755"/>
      <c r="T838" s="755"/>
      <c r="U838" s="755"/>
      <c r="V838" s="755"/>
      <c r="W838" s="755"/>
      <c r="X838" s="755"/>
      <c r="Y838" s="755"/>
      <c r="Z838" s="755"/>
      <c r="AA838" s="755"/>
      <c r="AB838" s="755"/>
      <c r="AC838" s="755"/>
      <c r="AD838" s="755"/>
      <c r="AE838" s="755"/>
      <c r="AF838" s="755"/>
      <c r="AG838" s="755"/>
      <c r="AH838" s="755"/>
      <c r="AI838" s="755"/>
      <c r="AJ838" s="755"/>
      <c r="AK838" s="755"/>
      <c r="AL838" s="755"/>
      <c r="AM838" s="755"/>
      <c r="AN838" s="755"/>
      <c r="AO838" s="755"/>
      <c r="AP838" s="755"/>
      <c r="AQ838" s="755"/>
      <c r="AR838" s="755"/>
      <c r="AS838" s="755"/>
      <c r="AT838" s="755"/>
      <c r="AU838" s="755"/>
      <c r="AV838" s="755"/>
      <c r="AW838" s="755"/>
      <c r="AX838" s="755"/>
      <c r="AY838" s="755"/>
      <c r="AZ838" s="755"/>
      <c r="BA838" s="755"/>
      <c r="BB838" s="755"/>
      <c r="BC838" s="755"/>
      <c r="BD838" s="755"/>
      <c r="BE838" s="755"/>
      <c r="BF838" s="755"/>
      <c r="BG838" s="755"/>
      <c r="BH838" s="755"/>
      <c r="BI838" s="755"/>
      <c r="BJ838" s="755"/>
      <c r="BK838" s="755"/>
      <c r="BL838" s="755"/>
      <c r="BM838" s="755"/>
      <c r="BN838" s="755"/>
      <c r="BO838" s="755"/>
      <c r="BP838" s="755"/>
      <c r="BQ838" s="755"/>
      <c r="BR838" s="755"/>
      <c r="BS838" s="755"/>
      <c r="BT838" s="755"/>
      <c r="BU838" s="755"/>
      <c r="BV838" s="755"/>
      <c r="BW838" s="755"/>
      <c r="BX838" s="755"/>
      <c r="BY838" s="755"/>
      <c r="BZ838" s="755"/>
      <c r="CA838" s="755"/>
      <c r="CB838" s="755"/>
      <c r="CC838" s="755"/>
      <c r="CD838" s="755"/>
      <c r="CE838" s="755"/>
      <c r="CF838" s="755"/>
      <c r="CG838" s="755"/>
      <c r="CH838" s="755"/>
      <c r="CI838" s="755"/>
      <c r="CJ838" s="755"/>
      <c r="CK838" s="755"/>
      <c r="CL838" s="755"/>
      <c r="CM838" s="755"/>
      <c r="CN838" s="755"/>
      <c r="CO838" s="755"/>
      <c r="CP838" s="755"/>
      <c r="CQ838" s="755"/>
      <c r="CR838" s="755"/>
      <c r="CS838" s="755"/>
      <c r="CT838" s="755"/>
      <c r="CU838" s="755"/>
      <c r="CV838" s="755"/>
      <c r="CW838" s="755"/>
      <c r="CX838" s="755"/>
      <c r="CY838" s="755"/>
      <c r="CZ838" s="755"/>
      <c r="DA838" s="755"/>
      <c r="DB838" s="755"/>
      <c r="DC838" s="755"/>
      <c r="DD838" s="755"/>
      <c r="DE838" s="755"/>
      <c r="DF838" s="755"/>
      <c r="DG838" s="755"/>
      <c r="DH838" s="755"/>
      <c r="DI838" s="755"/>
      <c r="DJ838" s="755"/>
      <c r="DK838" s="755"/>
      <c r="DL838" s="755"/>
      <c r="DM838" s="755"/>
      <c r="DN838" s="755"/>
      <c r="DO838" s="755"/>
      <c r="DP838" s="755"/>
      <c r="DQ838" s="755"/>
      <c r="DR838" s="755"/>
      <c r="DS838" s="755"/>
      <c r="DT838" s="755"/>
      <c r="DU838" s="755"/>
      <c r="DV838" s="755"/>
      <c r="DW838" s="755"/>
      <c r="DX838" s="755"/>
      <c r="DY838" s="755"/>
      <c r="DZ838" s="755"/>
      <c r="EA838" s="755"/>
      <c r="EB838" s="755"/>
      <c r="EC838" s="755"/>
      <c r="ED838" s="755"/>
      <c r="EE838" s="755"/>
      <c r="EF838" s="755"/>
      <c r="EG838" s="755"/>
      <c r="EH838" s="755"/>
      <c r="EI838" s="755"/>
      <c r="EJ838" s="755"/>
      <c r="EK838" s="755"/>
      <c r="EL838" s="755"/>
      <c r="EM838" s="755"/>
      <c r="EN838" s="755"/>
      <c r="EO838" s="755"/>
      <c r="EP838" s="755"/>
      <c r="EQ838" s="755"/>
      <c r="ER838" s="755"/>
      <c r="ES838" s="755"/>
      <c r="ET838" s="755"/>
      <c r="EU838" s="755"/>
      <c r="EV838" s="755"/>
      <c r="EW838" s="755"/>
      <c r="EX838" s="755"/>
      <c r="EY838" s="755"/>
      <c r="EZ838" s="755"/>
      <c r="FA838" s="755"/>
      <c r="FB838" s="755"/>
      <c r="FC838" s="755"/>
      <c r="FD838" s="755"/>
      <c r="FE838" s="755"/>
      <c r="FF838" s="755"/>
      <c r="FG838" s="755"/>
      <c r="FH838" s="755"/>
      <c r="FI838" s="755"/>
      <c r="FJ838" s="755"/>
      <c r="FK838" s="755"/>
      <c r="FL838" s="755"/>
      <c r="FM838" s="755"/>
      <c r="FN838" s="755"/>
      <c r="FO838" s="755"/>
      <c r="FP838" s="755"/>
      <c r="FQ838" s="755"/>
      <c r="FR838" s="755"/>
      <c r="FS838" s="755"/>
      <c r="FT838" s="755"/>
      <c r="FU838" s="755"/>
      <c r="FV838" s="755"/>
      <c r="FW838" s="755"/>
      <c r="FX838" s="755"/>
      <c r="FY838" s="755"/>
      <c r="FZ838" s="755"/>
      <c r="GA838" s="755"/>
      <c r="GB838" s="755"/>
      <c r="GC838" s="755"/>
      <c r="GD838" s="755"/>
      <c r="GE838" s="755"/>
      <c r="GF838" s="755"/>
      <c r="GG838" s="755"/>
      <c r="GH838" s="755"/>
      <c r="GI838" s="755"/>
      <c r="GJ838" s="755"/>
      <c r="GK838" s="755"/>
      <c r="GL838" s="755"/>
      <c r="GM838" s="755"/>
      <c r="GN838" s="755"/>
      <c r="GO838" s="755"/>
      <c r="GP838" s="755"/>
      <c r="GQ838" s="755"/>
      <c r="GR838" s="755"/>
      <c r="GS838" s="755"/>
      <c r="GT838" s="755"/>
      <c r="GU838" s="755"/>
      <c r="GV838" s="755"/>
      <c r="GW838" s="755"/>
      <c r="GX838" s="755"/>
      <c r="GY838" s="755"/>
      <c r="GZ838" s="755"/>
      <c r="HA838" s="755"/>
      <c r="HB838" s="755"/>
      <c r="HC838" s="755"/>
      <c r="HD838" s="755"/>
      <c r="HE838" s="755"/>
      <c r="HF838" s="755"/>
      <c r="HG838" s="755"/>
      <c r="HH838" s="755"/>
    </row>
    <row r="839" spans="1:216" s="756" customFormat="1" ht="19.5" customHeight="1" x14ac:dyDescent="0.25">
      <c r="A839" s="732">
        <v>761</v>
      </c>
      <c r="B839" s="752" t="s">
        <v>4875</v>
      </c>
      <c r="C839" s="752" t="s">
        <v>4876</v>
      </c>
      <c r="D839" s="752" t="s">
        <v>2872</v>
      </c>
      <c r="E839" s="732">
        <v>0</v>
      </c>
      <c r="F839" s="732">
        <v>20</v>
      </c>
      <c r="G839" s="733" t="str">
        <f t="shared" si="14"/>
        <v>Kém</v>
      </c>
      <c r="H839" s="732"/>
      <c r="I839" s="755"/>
      <c r="J839" s="755"/>
      <c r="K839" s="755"/>
      <c r="L839" s="755"/>
      <c r="M839" s="755"/>
      <c r="N839" s="755"/>
      <c r="O839" s="755"/>
      <c r="P839" s="755"/>
      <c r="Q839" s="755"/>
      <c r="R839" s="755"/>
      <c r="S839" s="755"/>
      <c r="T839" s="755"/>
      <c r="U839" s="755"/>
      <c r="V839" s="755"/>
      <c r="W839" s="755"/>
      <c r="X839" s="755"/>
      <c r="Y839" s="755"/>
      <c r="Z839" s="755"/>
      <c r="AA839" s="755"/>
      <c r="AB839" s="755"/>
      <c r="AC839" s="755"/>
      <c r="AD839" s="755"/>
      <c r="AE839" s="755"/>
      <c r="AF839" s="755"/>
      <c r="AG839" s="755"/>
      <c r="AH839" s="755"/>
      <c r="AI839" s="755"/>
      <c r="AJ839" s="755"/>
      <c r="AK839" s="755"/>
      <c r="AL839" s="755"/>
      <c r="AM839" s="755"/>
      <c r="AN839" s="755"/>
      <c r="AO839" s="755"/>
      <c r="AP839" s="755"/>
      <c r="AQ839" s="755"/>
      <c r="AR839" s="755"/>
      <c r="AS839" s="755"/>
      <c r="AT839" s="755"/>
      <c r="AU839" s="755"/>
      <c r="AV839" s="755"/>
      <c r="AW839" s="755"/>
      <c r="AX839" s="755"/>
      <c r="AY839" s="755"/>
      <c r="AZ839" s="755"/>
      <c r="BA839" s="755"/>
      <c r="BB839" s="755"/>
      <c r="BC839" s="755"/>
      <c r="BD839" s="755"/>
      <c r="BE839" s="755"/>
      <c r="BF839" s="755"/>
      <c r="BG839" s="755"/>
      <c r="BH839" s="755"/>
      <c r="BI839" s="755"/>
      <c r="BJ839" s="755"/>
      <c r="BK839" s="755"/>
      <c r="BL839" s="755"/>
      <c r="BM839" s="755"/>
      <c r="BN839" s="755"/>
      <c r="BO839" s="755"/>
      <c r="BP839" s="755"/>
      <c r="BQ839" s="755"/>
      <c r="BR839" s="755"/>
      <c r="BS839" s="755"/>
      <c r="BT839" s="755"/>
      <c r="BU839" s="755"/>
      <c r="BV839" s="755"/>
      <c r="BW839" s="755"/>
      <c r="BX839" s="755"/>
      <c r="BY839" s="755"/>
      <c r="BZ839" s="755"/>
      <c r="CA839" s="755"/>
      <c r="CB839" s="755"/>
      <c r="CC839" s="755"/>
      <c r="CD839" s="755"/>
      <c r="CE839" s="755"/>
      <c r="CF839" s="755"/>
      <c r="CG839" s="755"/>
      <c r="CH839" s="755"/>
      <c r="CI839" s="755"/>
      <c r="CJ839" s="755"/>
      <c r="CK839" s="755"/>
      <c r="CL839" s="755"/>
      <c r="CM839" s="755"/>
      <c r="CN839" s="755"/>
      <c r="CO839" s="755"/>
      <c r="CP839" s="755"/>
      <c r="CQ839" s="755"/>
      <c r="CR839" s="755"/>
      <c r="CS839" s="755"/>
      <c r="CT839" s="755"/>
      <c r="CU839" s="755"/>
      <c r="CV839" s="755"/>
      <c r="CW839" s="755"/>
      <c r="CX839" s="755"/>
      <c r="CY839" s="755"/>
      <c r="CZ839" s="755"/>
      <c r="DA839" s="755"/>
      <c r="DB839" s="755"/>
      <c r="DC839" s="755"/>
      <c r="DD839" s="755"/>
      <c r="DE839" s="755"/>
      <c r="DF839" s="755"/>
      <c r="DG839" s="755"/>
      <c r="DH839" s="755"/>
      <c r="DI839" s="755"/>
      <c r="DJ839" s="755"/>
      <c r="DK839" s="755"/>
      <c r="DL839" s="755"/>
      <c r="DM839" s="755"/>
      <c r="DN839" s="755"/>
      <c r="DO839" s="755"/>
      <c r="DP839" s="755"/>
      <c r="DQ839" s="755"/>
      <c r="DR839" s="755"/>
      <c r="DS839" s="755"/>
      <c r="DT839" s="755"/>
      <c r="DU839" s="755"/>
      <c r="DV839" s="755"/>
      <c r="DW839" s="755"/>
      <c r="DX839" s="755"/>
      <c r="DY839" s="755"/>
      <c r="DZ839" s="755"/>
      <c r="EA839" s="755"/>
      <c r="EB839" s="755"/>
      <c r="EC839" s="755"/>
      <c r="ED839" s="755"/>
      <c r="EE839" s="755"/>
      <c r="EF839" s="755"/>
      <c r="EG839" s="755"/>
      <c r="EH839" s="755"/>
      <c r="EI839" s="755"/>
      <c r="EJ839" s="755"/>
      <c r="EK839" s="755"/>
      <c r="EL839" s="755"/>
      <c r="EM839" s="755"/>
      <c r="EN839" s="755"/>
      <c r="EO839" s="755"/>
      <c r="EP839" s="755"/>
      <c r="EQ839" s="755"/>
      <c r="ER839" s="755"/>
      <c r="ES839" s="755"/>
      <c r="ET839" s="755"/>
      <c r="EU839" s="755"/>
      <c r="EV839" s="755"/>
      <c r="EW839" s="755"/>
      <c r="EX839" s="755"/>
      <c r="EY839" s="755"/>
      <c r="EZ839" s="755"/>
      <c r="FA839" s="755"/>
      <c r="FB839" s="755"/>
      <c r="FC839" s="755"/>
      <c r="FD839" s="755"/>
      <c r="FE839" s="755"/>
      <c r="FF839" s="755"/>
      <c r="FG839" s="755"/>
      <c r="FH839" s="755"/>
      <c r="FI839" s="755"/>
      <c r="FJ839" s="755"/>
      <c r="FK839" s="755"/>
      <c r="FL839" s="755"/>
      <c r="FM839" s="755"/>
      <c r="FN839" s="755"/>
      <c r="FO839" s="755"/>
      <c r="FP839" s="755"/>
      <c r="FQ839" s="755"/>
      <c r="FR839" s="755"/>
      <c r="FS839" s="755"/>
      <c r="FT839" s="755"/>
      <c r="FU839" s="755"/>
      <c r="FV839" s="755"/>
      <c r="FW839" s="755"/>
      <c r="FX839" s="755"/>
      <c r="FY839" s="755"/>
      <c r="FZ839" s="755"/>
      <c r="GA839" s="755"/>
      <c r="GB839" s="755"/>
      <c r="GC839" s="755"/>
      <c r="GD839" s="755"/>
      <c r="GE839" s="755"/>
      <c r="GF839" s="755"/>
      <c r="GG839" s="755"/>
      <c r="GH839" s="755"/>
      <c r="GI839" s="755"/>
      <c r="GJ839" s="755"/>
      <c r="GK839" s="755"/>
      <c r="GL839" s="755"/>
      <c r="GM839" s="755"/>
      <c r="GN839" s="755"/>
      <c r="GO839" s="755"/>
      <c r="GP839" s="755"/>
      <c r="GQ839" s="755"/>
      <c r="GR839" s="755"/>
      <c r="GS839" s="755"/>
      <c r="GT839" s="755"/>
      <c r="GU839" s="755"/>
      <c r="GV839" s="755"/>
      <c r="GW839" s="755"/>
      <c r="GX839" s="755"/>
      <c r="GY839" s="755"/>
      <c r="GZ839" s="755"/>
      <c r="HA839" s="755"/>
      <c r="HB839" s="755"/>
      <c r="HC839" s="755"/>
      <c r="HD839" s="755"/>
      <c r="HE839" s="755"/>
      <c r="HF839" s="755"/>
      <c r="HG839" s="755"/>
      <c r="HH839" s="755"/>
    </row>
    <row r="840" spans="1:216" s="756" customFormat="1" ht="19.5" customHeight="1" x14ac:dyDescent="0.25">
      <c r="A840" s="732">
        <v>762</v>
      </c>
      <c r="B840" s="752" t="s">
        <v>4877</v>
      </c>
      <c r="C840" s="752" t="s">
        <v>252</v>
      </c>
      <c r="D840" s="752" t="s">
        <v>68</v>
      </c>
      <c r="E840" s="732">
        <v>1.5</v>
      </c>
      <c r="F840" s="732">
        <v>89</v>
      </c>
      <c r="G840" s="733" t="str">
        <f t="shared" si="14"/>
        <v>Tốt</v>
      </c>
      <c r="H840" s="732"/>
      <c r="I840" s="755"/>
      <c r="J840" s="755"/>
      <c r="K840" s="755"/>
      <c r="L840" s="755"/>
      <c r="M840" s="755"/>
      <c r="N840" s="755"/>
      <c r="O840" s="755"/>
      <c r="P840" s="755"/>
      <c r="Q840" s="755"/>
      <c r="R840" s="755"/>
      <c r="S840" s="755"/>
      <c r="T840" s="755"/>
      <c r="U840" s="755"/>
      <c r="V840" s="755"/>
      <c r="W840" s="755"/>
      <c r="X840" s="755"/>
      <c r="Y840" s="755"/>
      <c r="Z840" s="755"/>
      <c r="AA840" s="755"/>
      <c r="AB840" s="755"/>
      <c r="AC840" s="755"/>
      <c r="AD840" s="755"/>
      <c r="AE840" s="755"/>
      <c r="AF840" s="755"/>
      <c r="AG840" s="755"/>
      <c r="AH840" s="755"/>
      <c r="AI840" s="755"/>
      <c r="AJ840" s="755"/>
      <c r="AK840" s="755"/>
      <c r="AL840" s="755"/>
      <c r="AM840" s="755"/>
      <c r="AN840" s="755"/>
      <c r="AO840" s="755"/>
      <c r="AP840" s="755"/>
      <c r="AQ840" s="755"/>
      <c r="AR840" s="755"/>
      <c r="AS840" s="755"/>
      <c r="AT840" s="755"/>
      <c r="AU840" s="755"/>
      <c r="AV840" s="755"/>
      <c r="AW840" s="755"/>
      <c r="AX840" s="755"/>
      <c r="AY840" s="755"/>
      <c r="AZ840" s="755"/>
      <c r="BA840" s="755"/>
      <c r="BB840" s="755"/>
      <c r="BC840" s="755"/>
      <c r="BD840" s="755"/>
      <c r="BE840" s="755"/>
      <c r="BF840" s="755"/>
      <c r="BG840" s="755"/>
      <c r="BH840" s="755"/>
      <c r="BI840" s="755"/>
      <c r="BJ840" s="755"/>
      <c r="BK840" s="755"/>
      <c r="BL840" s="755"/>
      <c r="BM840" s="755"/>
      <c r="BN840" s="755"/>
      <c r="BO840" s="755"/>
      <c r="BP840" s="755"/>
      <c r="BQ840" s="755"/>
      <c r="BR840" s="755"/>
      <c r="BS840" s="755"/>
      <c r="BT840" s="755"/>
      <c r="BU840" s="755"/>
      <c r="BV840" s="755"/>
      <c r="BW840" s="755"/>
      <c r="BX840" s="755"/>
      <c r="BY840" s="755"/>
      <c r="BZ840" s="755"/>
      <c r="CA840" s="755"/>
      <c r="CB840" s="755"/>
      <c r="CC840" s="755"/>
      <c r="CD840" s="755"/>
      <c r="CE840" s="755"/>
      <c r="CF840" s="755"/>
      <c r="CG840" s="755"/>
      <c r="CH840" s="755"/>
      <c r="CI840" s="755"/>
      <c r="CJ840" s="755"/>
      <c r="CK840" s="755"/>
      <c r="CL840" s="755"/>
      <c r="CM840" s="755"/>
      <c r="CN840" s="755"/>
      <c r="CO840" s="755"/>
      <c r="CP840" s="755"/>
      <c r="CQ840" s="755"/>
      <c r="CR840" s="755"/>
      <c r="CS840" s="755"/>
      <c r="CT840" s="755"/>
      <c r="CU840" s="755"/>
      <c r="CV840" s="755"/>
      <c r="CW840" s="755"/>
      <c r="CX840" s="755"/>
      <c r="CY840" s="755"/>
      <c r="CZ840" s="755"/>
      <c r="DA840" s="755"/>
      <c r="DB840" s="755"/>
      <c r="DC840" s="755"/>
      <c r="DD840" s="755"/>
      <c r="DE840" s="755"/>
      <c r="DF840" s="755"/>
      <c r="DG840" s="755"/>
      <c r="DH840" s="755"/>
      <c r="DI840" s="755"/>
      <c r="DJ840" s="755"/>
      <c r="DK840" s="755"/>
      <c r="DL840" s="755"/>
      <c r="DM840" s="755"/>
      <c r="DN840" s="755"/>
      <c r="DO840" s="755"/>
      <c r="DP840" s="755"/>
      <c r="DQ840" s="755"/>
      <c r="DR840" s="755"/>
      <c r="DS840" s="755"/>
      <c r="DT840" s="755"/>
      <c r="DU840" s="755"/>
      <c r="DV840" s="755"/>
      <c r="DW840" s="755"/>
      <c r="DX840" s="755"/>
      <c r="DY840" s="755"/>
      <c r="DZ840" s="755"/>
      <c r="EA840" s="755"/>
      <c r="EB840" s="755"/>
      <c r="EC840" s="755"/>
      <c r="ED840" s="755"/>
      <c r="EE840" s="755"/>
      <c r="EF840" s="755"/>
      <c r="EG840" s="755"/>
      <c r="EH840" s="755"/>
      <c r="EI840" s="755"/>
      <c r="EJ840" s="755"/>
      <c r="EK840" s="755"/>
      <c r="EL840" s="755"/>
      <c r="EM840" s="755"/>
      <c r="EN840" s="755"/>
      <c r="EO840" s="755"/>
      <c r="EP840" s="755"/>
      <c r="EQ840" s="755"/>
      <c r="ER840" s="755"/>
      <c r="ES840" s="755"/>
      <c r="ET840" s="755"/>
      <c r="EU840" s="755"/>
      <c r="EV840" s="755"/>
      <c r="EW840" s="755"/>
      <c r="EX840" s="755"/>
      <c r="EY840" s="755"/>
      <c r="EZ840" s="755"/>
      <c r="FA840" s="755"/>
      <c r="FB840" s="755"/>
      <c r="FC840" s="755"/>
      <c r="FD840" s="755"/>
      <c r="FE840" s="755"/>
      <c r="FF840" s="755"/>
      <c r="FG840" s="755"/>
      <c r="FH840" s="755"/>
      <c r="FI840" s="755"/>
      <c r="FJ840" s="755"/>
      <c r="FK840" s="755"/>
      <c r="FL840" s="755"/>
      <c r="FM840" s="755"/>
      <c r="FN840" s="755"/>
      <c r="FO840" s="755"/>
      <c r="FP840" s="755"/>
      <c r="FQ840" s="755"/>
      <c r="FR840" s="755"/>
      <c r="FS840" s="755"/>
      <c r="FT840" s="755"/>
      <c r="FU840" s="755"/>
      <c r="FV840" s="755"/>
      <c r="FW840" s="755"/>
      <c r="FX840" s="755"/>
      <c r="FY840" s="755"/>
      <c r="FZ840" s="755"/>
      <c r="GA840" s="755"/>
      <c r="GB840" s="755"/>
      <c r="GC840" s="755"/>
      <c r="GD840" s="755"/>
      <c r="GE840" s="755"/>
      <c r="GF840" s="755"/>
      <c r="GG840" s="755"/>
      <c r="GH840" s="755"/>
      <c r="GI840" s="755"/>
      <c r="GJ840" s="755"/>
      <c r="GK840" s="755"/>
      <c r="GL840" s="755"/>
      <c r="GM840" s="755"/>
      <c r="GN840" s="755"/>
      <c r="GO840" s="755"/>
      <c r="GP840" s="755"/>
      <c r="GQ840" s="755"/>
      <c r="GR840" s="755"/>
      <c r="GS840" s="755"/>
      <c r="GT840" s="755"/>
      <c r="GU840" s="755"/>
      <c r="GV840" s="755"/>
      <c r="GW840" s="755"/>
      <c r="GX840" s="755"/>
      <c r="GY840" s="755"/>
      <c r="GZ840" s="755"/>
      <c r="HA840" s="755"/>
      <c r="HB840" s="755"/>
      <c r="HC840" s="755"/>
      <c r="HD840" s="755"/>
      <c r="HE840" s="755"/>
      <c r="HF840" s="755"/>
      <c r="HG840" s="755"/>
      <c r="HH840" s="755"/>
    </row>
    <row r="841" spans="1:216" s="756" customFormat="1" ht="19.5" customHeight="1" x14ac:dyDescent="0.25">
      <c r="A841" s="732">
        <v>763</v>
      </c>
      <c r="B841" s="752" t="s">
        <v>4878</v>
      </c>
      <c r="C841" s="752" t="s">
        <v>4879</v>
      </c>
      <c r="D841" s="752" t="s">
        <v>12</v>
      </c>
      <c r="E841" s="732">
        <v>2.06</v>
      </c>
      <c r="F841" s="732">
        <v>96</v>
      </c>
      <c r="G841" s="733" t="str">
        <f t="shared" si="14"/>
        <v>Xuất sắc</v>
      </c>
      <c r="H841" s="732"/>
      <c r="I841" s="755"/>
      <c r="J841" s="755"/>
      <c r="K841" s="755"/>
      <c r="L841" s="755"/>
      <c r="M841" s="755"/>
      <c r="N841" s="755"/>
      <c r="O841" s="755"/>
      <c r="P841" s="755"/>
      <c r="Q841" s="755"/>
      <c r="R841" s="755"/>
      <c r="S841" s="755"/>
      <c r="T841" s="755"/>
      <c r="U841" s="755"/>
      <c r="V841" s="755"/>
      <c r="W841" s="755"/>
      <c r="X841" s="755"/>
      <c r="Y841" s="755"/>
      <c r="Z841" s="755"/>
      <c r="AA841" s="755"/>
      <c r="AB841" s="755"/>
      <c r="AC841" s="755"/>
      <c r="AD841" s="755"/>
      <c r="AE841" s="755"/>
      <c r="AF841" s="755"/>
      <c r="AG841" s="755"/>
      <c r="AH841" s="755"/>
      <c r="AI841" s="755"/>
      <c r="AJ841" s="755"/>
      <c r="AK841" s="755"/>
      <c r="AL841" s="755"/>
      <c r="AM841" s="755"/>
      <c r="AN841" s="755"/>
      <c r="AO841" s="755"/>
      <c r="AP841" s="755"/>
      <c r="AQ841" s="755"/>
      <c r="AR841" s="755"/>
      <c r="AS841" s="755"/>
      <c r="AT841" s="755"/>
      <c r="AU841" s="755"/>
      <c r="AV841" s="755"/>
      <c r="AW841" s="755"/>
      <c r="AX841" s="755"/>
      <c r="AY841" s="755"/>
      <c r="AZ841" s="755"/>
      <c r="BA841" s="755"/>
      <c r="BB841" s="755"/>
      <c r="BC841" s="755"/>
      <c r="BD841" s="755"/>
      <c r="BE841" s="755"/>
      <c r="BF841" s="755"/>
      <c r="BG841" s="755"/>
      <c r="BH841" s="755"/>
      <c r="BI841" s="755"/>
      <c r="BJ841" s="755"/>
      <c r="BK841" s="755"/>
      <c r="BL841" s="755"/>
      <c r="BM841" s="755"/>
      <c r="BN841" s="755"/>
      <c r="BO841" s="755"/>
      <c r="BP841" s="755"/>
      <c r="BQ841" s="755"/>
      <c r="BR841" s="755"/>
      <c r="BS841" s="755"/>
      <c r="BT841" s="755"/>
      <c r="BU841" s="755"/>
      <c r="BV841" s="755"/>
      <c r="BW841" s="755"/>
      <c r="BX841" s="755"/>
      <c r="BY841" s="755"/>
      <c r="BZ841" s="755"/>
      <c r="CA841" s="755"/>
      <c r="CB841" s="755"/>
      <c r="CC841" s="755"/>
      <c r="CD841" s="755"/>
      <c r="CE841" s="755"/>
      <c r="CF841" s="755"/>
      <c r="CG841" s="755"/>
      <c r="CH841" s="755"/>
      <c r="CI841" s="755"/>
      <c r="CJ841" s="755"/>
      <c r="CK841" s="755"/>
      <c r="CL841" s="755"/>
      <c r="CM841" s="755"/>
      <c r="CN841" s="755"/>
      <c r="CO841" s="755"/>
      <c r="CP841" s="755"/>
      <c r="CQ841" s="755"/>
      <c r="CR841" s="755"/>
      <c r="CS841" s="755"/>
      <c r="CT841" s="755"/>
      <c r="CU841" s="755"/>
      <c r="CV841" s="755"/>
      <c r="CW841" s="755"/>
      <c r="CX841" s="755"/>
      <c r="CY841" s="755"/>
      <c r="CZ841" s="755"/>
      <c r="DA841" s="755"/>
      <c r="DB841" s="755"/>
      <c r="DC841" s="755"/>
      <c r="DD841" s="755"/>
      <c r="DE841" s="755"/>
      <c r="DF841" s="755"/>
      <c r="DG841" s="755"/>
      <c r="DH841" s="755"/>
      <c r="DI841" s="755"/>
      <c r="DJ841" s="755"/>
      <c r="DK841" s="755"/>
      <c r="DL841" s="755"/>
      <c r="DM841" s="755"/>
      <c r="DN841" s="755"/>
      <c r="DO841" s="755"/>
      <c r="DP841" s="755"/>
      <c r="DQ841" s="755"/>
      <c r="DR841" s="755"/>
      <c r="DS841" s="755"/>
      <c r="DT841" s="755"/>
      <c r="DU841" s="755"/>
      <c r="DV841" s="755"/>
      <c r="DW841" s="755"/>
      <c r="DX841" s="755"/>
      <c r="DY841" s="755"/>
      <c r="DZ841" s="755"/>
      <c r="EA841" s="755"/>
      <c r="EB841" s="755"/>
      <c r="EC841" s="755"/>
      <c r="ED841" s="755"/>
      <c r="EE841" s="755"/>
      <c r="EF841" s="755"/>
      <c r="EG841" s="755"/>
      <c r="EH841" s="755"/>
      <c r="EI841" s="755"/>
      <c r="EJ841" s="755"/>
      <c r="EK841" s="755"/>
      <c r="EL841" s="755"/>
      <c r="EM841" s="755"/>
      <c r="EN841" s="755"/>
      <c r="EO841" s="755"/>
      <c r="EP841" s="755"/>
      <c r="EQ841" s="755"/>
      <c r="ER841" s="755"/>
      <c r="ES841" s="755"/>
      <c r="ET841" s="755"/>
      <c r="EU841" s="755"/>
      <c r="EV841" s="755"/>
      <c r="EW841" s="755"/>
      <c r="EX841" s="755"/>
      <c r="EY841" s="755"/>
      <c r="EZ841" s="755"/>
      <c r="FA841" s="755"/>
      <c r="FB841" s="755"/>
      <c r="FC841" s="755"/>
      <c r="FD841" s="755"/>
      <c r="FE841" s="755"/>
      <c r="FF841" s="755"/>
      <c r="FG841" s="755"/>
      <c r="FH841" s="755"/>
      <c r="FI841" s="755"/>
      <c r="FJ841" s="755"/>
      <c r="FK841" s="755"/>
      <c r="FL841" s="755"/>
      <c r="FM841" s="755"/>
      <c r="FN841" s="755"/>
      <c r="FO841" s="755"/>
      <c r="FP841" s="755"/>
      <c r="FQ841" s="755"/>
      <c r="FR841" s="755"/>
      <c r="FS841" s="755"/>
      <c r="FT841" s="755"/>
      <c r="FU841" s="755"/>
      <c r="FV841" s="755"/>
      <c r="FW841" s="755"/>
      <c r="FX841" s="755"/>
      <c r="FY841" s="755"/>
      <c r="FZ841" s="755"/>
      <c r="GA841" s="755"/>
      <c r="GB841" s="755"/>
      <c r="GC841" s="755"/>
      <c r="GD841" s="755"/>
      <c r="GE841" s="755"/>
      <c r="GF841" s="755"/>
      <c r="GG841" s="755"/>
      <c r="GH841" s="755"/>
      <c r="GI841" s="755"/>
      <c r="GJ841" s="755"/>
      <c r="GK841" s="755"/>
      <c r="GL841" s="755"/>
      <c r="GM841" s="755"/>
      <c r="GN841" s="755"/>
      <c r="GO841" s="755"/>
      <c r="GP841" s="755"/>
      <c r="GQ841" s="755"/>
      <c r="GR841" s="755"/>
      <c r="GS841" s="755"/>
      <c r="GT841" s="755"/>
      <c r="GU841" s="755"/>
      <c r="GV841" s="755"/>
      <c r="GW841" s="755"/>
      <c r="GX841" s="755"/>
      <c r="GY841" s="755"/>
      <c r="GZ841" s="755"/>
      <c r="HA841" s="755"/>
      <c r="HB841" s="755"/>
      <c r="HC841" s="755"/>
      <c r="HD841" s="755"/>
      <c r="HE841" s="755"/>
      <c r="HF841" s="755"/>
      <c r="HG841" s="755"/>
      <c r="HH841" s="755"/>
    </row>
    <row r="842" spans="1:216" s="756" customFormat="1" ht="19.5" customHeight="1" x14ac:dyDescent="0.25">
      <c r="A842" s="732">
        <v>764</v>
      </c>
      <c r="B842" s="752" t="s">
        <v>4880</v>
      </c>
      <c r="C842" s="752" t="s">
        <v>4881</v>
      </c>
      <c r="D842" s="752" t="s">
        <v>12</v>
      </c>
      <c r="E842" s="732">
        <v>2.19</v>
      </c>
      <c r="F842" s="732">
        <v>80</v>
      </c>
      <c r="G842" s="733" t="str">
        <f t="shared" si="14"/>
        <v>Tốt</v>
      </c>
      <c r="H842" s="732"/>
      <c r="I842" s="755"/>
      <c r="J842" s="755"/>
      <c r="K842" s="755"/>
      <c r="L842" s="755"/>
      <c r="M842" s="755"/>
      <c r="N842" s="755"/>
      <c r="O842" s="755"/>
      <c r="P842" s="755"/>
      <c r="Q842" s="755"/>
      <c r="R842" s="755"/>
      <c r="S842" s="755"/>
      <c r="T842" s="755"/>
      <c r="U842" s="755"/>
      <c r="V842" s="755"/>
      <c r="W842" s="755"/>
      <c r="X842" s="755"/>
      <c r="Y842" s="755"/>
      <c r="Z842" s="755"/>
      <c r="AA842" s="755"/>
      <c r="AB842" s="755"/>
      <c r="AC842" s="755"/>
      <c r="AD842" s="755"/>
      <c r="AE842" s="755"/>
      <c r="AF842" s="755"/>
      <c r="AG842" s="755"/>
      <c r="AH842" s="755"/>
      <c r="AI842" s="755"/>
      <c r="AJ842" s="755"/>
      <c r="AK842" s="755"/>
      <c r="AL842" s="755"/>
      <c r="AM842" s="755"/>
      <c r="AN842" s="755"/>
      <c r="AO842" s="755"/>
      <c r="AP842" s="755"/>
      <c r="AQ842" s="755"/>
      <c r="AR842" s="755"/>
      <c r="AS842" s="755"/>
      <c r="AT842" s="755"/>
      <c r="AU842" s="755"/>
      <c r="AV842" s="755"/>
      <c r="AW842" s="755"/>
      <c r="AX842" s="755"/>
      <c r="AY842" s="755"/>
      <c r="AZ842" s="755"/>
      <c r="BA842" s="755"/>
      <c r="BB842" s="755"/>
      <c r="BC842" s="755"/>
      <c r="BD842" s="755"/>
      <c r="BE842" s="755"/>
      <c r="BF842" s="755"/>
      <c r="BG842" s="755"/>
      <c r="BH842" s="755"/>
      <c r="BI842" s="755"/>
      <c r="BJ842" s="755"/>
      <c r="BK842" s="755"/>
      <c r="BL842" s="755"/>
      <c r="BM842" s="755"/>
      <c r="BN842" s="755"/>
      <c r="BO842" s="755"/>
      <c r="BP842" s="755"/>
      <c r="BQ842" s="755"/>
      <c r="BR842" s="755"/>
      <c r="BS842" s="755"/>
      <c r="BT842" s="755"/>
      <c r="BU842" s="755"/>
      <c r="BV842" s="755"/>
      <c r="BW842" s="755"/>
      <c r="BX842" s="755"/>
      <c r="BY842" s="755"/>
      <c r="BZ842" s="755"/>
      <c r="CA842" s="755"/>
      <c r="CB842" s="755"/>
      <c r="CC842" s="755"/>
      <c r="CD842" s="755"/>
      <c r="CE842" s="755"/>
      <c r="CF842" s="755"/>
      <c r="CG842" s="755"/>
      <c r="CH842" s="755"/>
      <c r="CI842" s="755"/>
      <c r="CJ842" s="755"/>
      <c r="CK842" s="755"/>
      <c r="CL842" s="755"/>
      <c r="CM842" s="755"/>
      <c r="CN842" s="755"/>
      <c r="CO842" s="755"/>
      <c r="CP842" s="755"/>
      <c r="CQ842" s="755"/>
      <c r="CR842" s="755"/>
      <c r="CS842" s="755"/>
      <c r="CT842" s="755"/>
      <c r="CU842" s="755"/>
      <c r="CV842" s="755"/>
      <c r="CW842" s="755"/>
      <c r="CX842" s="755"/>
      <c r="CY842" s="755"/>
      <c r="CZ842" s="755"/>
      <c r="DA842" s="755"/>
      <c r="DB842" s="755"/>
      <c r="DC842" s="755"/>
      <c r="DD842" s="755"/>
      <c r="DE842" s="755"/>
      <c r="DF842" s="755"/>
      <c r="DG842" s="755"/>
      <c r="DH842" s="755"/>
      <c r="DI842" s="755"/>
      <c r="DJ842" s="755"/>
      <c r="DK842" s="755"/>
      <c r="DL842" s="755"/>
      <c r="DM842" s="755"/>
      <c r="DN842" s="755"/>
      <c r="DO842" s="755"/>
      <c r="DP842" s="755"/>
      <c r="DQ842" s="755"/>
      <c r="DR842" s="755"/>
      <c r="DS842" s="755"/>
      <c r="DT842" s="755"/>
      <c r="DU842" s="755"/>
      <c r="DV842" s="755"/>
      <c r="DW842" s="755"/>
      <c r="DX842" s="755"/>
      <c r="DY842" s="755"/>
      <c r="DZ842" s="755"/>
      <c r="EA842" s="755"/>
      <c r="EB842" s="755"/>
      <c r="EC842" s="755"/>
      <c r="ED842" s="755"/>
      <c r="EE842" s="755"/>
      <c r="EF842" s="755"/>
      <c r="EG842" s="755"/>
      <c r="EH842" s="755"/>
      <c r="EI842" s="755"/>
      <c r="EJ842" s="755"/>
      <c r="EK842" s="755"/>
      <c r="EL842" s="755"/>
      <c r="EM842" s="755"/>
      <c r="EN842" s="755"/>
      <c r="EO842" s="755"/>
      <c r="EP842" s="755"/>
      <c r="EQ842" s="755"/>
      <c r="ER842" s="755"/>
      <c r="ES842" s="755"/>
      <c r="ET842" s="755"/>
      <c r="EU842" s="755"/>
      <c r="EV842" s="755"/>
      <c r="EW842" s="755"/>
      <c r="EX842" s="755"/>
      <c r="EY842" s="755"/>
      <c r="EZ842" s="755"/>
      <c r="FA842" s="755"/>
      <c r="FB842" s="755"/>
      <c r="FC842" s="755"/>
      <c r="FD842" s="755"/>
      <c r="FE842" s="755"/>
      <c r="FF842" s="755"/>
      <c r="FG842" s="755"/>
      <c r="FH842" s="755"/>
      <c r="FI842" s="755"/>
      <c r="FJ842" s="755"/>
      <c r="FK842" s="755"/>
      <c r="FL842" s="755"/>
      <c r="FM842" s="755"/>
      <c r="FN842" s="755"/>
      <c r="FO842" s="755"/>
      <c r="FP842" s="755"/>
      <c r="FQ842" s="755"/>
      <c r="FR842" s="755"/>
      <c r="FS842" s="755"/>
      <c r="FT842" s="755"/>
      <c r="FU842" s="755"/>
      <c r="FV842" s="755"/>
      <c r="FW842" s="755"/>
      <c r="FX842" s="755"/>
      <c r="FY842" s="755"/>
      <c r="FZ842" s="755"/>
      <c r="GA842" s="755"/>
      <c r="GB842" s="755"/>
      <c r="GC842" s="755"/>
      <c r="GD842" s="755"/>
      <c r="GE842" s="755"/>
      <c r="GF842" s="755"/>
      <c r="GG842" s="755"/>
      <c r="GH842" s="755"/>
      <c r="GI842" s="755"/>
      <c r="GJ842" s="755"/>
      <c r="GK842" s="755"/>
      <c r="GL842" s="755"/>
      <c r="GM842" s="755"/>
      <c r="GN842" s="755"/>
      <c r="GO842" s="755"/>
      <c r="GP842" s="755"/>
      <c r="GQ842" s="755"/>
      <c r="GR842" s="755"/>
      <c r="GS842" s="755"/>
      <c r="GT842" s="755"/>
      <c r="GU842" s="755"/>
      <c r="GV842" s="755"/>
      <c r="GW842" s="755"/>
      <c r="GX842" s="755"/>
      <c r="GY842" s="755"/>
      <c r="GZ842" s="755"/>
      <c r="HA842" s="755"/>
      <c r="HB842" s="755"/>
      <c r="HC842" s="755"/>
      <c r="HD842" s="755"/>
      <c r="HE842" s="755"/>
      <c r="HF842" s="755"/>
      <c r="HG842" s="755"/>
      <c r="HH842" s="755"/>
    </row>
    <row r="843" spans="1:216" s="756" customFormat="1" ht="19.5" customHeight="1" x14ac:dyDescent="0.25">
      <c r="A843" s="732">
        <v>765</v>
      </c>
      <c r="B843" s="752" t="s">
        <v>4882</v>
      </c>
      <c r="C843" s="752" t="s">
        <v>77</v>
      </c>
      <c r="D843" s="752" t="s">
        <v>12</v>
      </c>
      <c r="E843" s="732">
        <v>2.88</v>
      </c>
      <c r="F843" s="732">
        <v>82</v>
      </c>
      <c r="G843" s="733" t="str">
        <f t="shared" si="14"/>
        <v>Tốt</v>
      </c>
      <c r="H843" s="732"/>
      <c r="I843" s="755"/>
      <c r="J843" s="755"/>
      <c r="K843" s="755"/>
      <c r="L843" s="755"/>
      <c r="M843" s="755"/>
      <c r="N843" s="755"/>
      <c r="O843" s="755"/>
      <c r="P843" s="755"/>
      <c r="Q843" s="755"/>
      <c r="R843" s="755"/>
      <c r="S843" s="755"/>
      <c r="T843" s="755"/>
      <c r="U843" s="755"/>
      <c r="V843" s="755"/>
      <c r="W843" s="755"/>
      <c r="X843" s="755"/>
      <c r="Y843" s="755"/>
      <c r="Z843" s="755"/>
      <c r="AA843" s="755"/>
      <c r="AB843" s="755"/>
      <c r="AC843" s="755"/>
      <c r="AD843" s="755"/>
      <c r="AE843" s="755"/>
      <c r="AF843" s="755"/>
      <c r="AG843" s="755"/>
      <c r="AH843" s="755"/>
      <c r="AI843" s="755"/>
      <c r="AJ843" s="755"/>
      <c r="AK843" s="755"/>
      <c r="AL843" s="755"/>
      <c r="AM843" s="755"/>
      <c r="AN843" s="755"/>
      <c r="AO843" s="755"/>
      <c r="AP843" s="755"/>
      <c r="AQ843" s="755"/>
      <c r="AR843" s="755"/>
      <c r="AS843" s="755"/>
      <c r="AT843" s="755"/>
      <c r="AU843" s="755"/>
      <c r="AV843" s="755"/>
      <c r="AW843" s="755"/>
      <c r="AX843" s="755"/>
      <c r="AY843" s="755"/>
      <c r="AZ843" s="755"/>
      <c r="BA843" s="755"/>
      <c r="BB843" s="755"/>
      <c r="BC843" s="755"/>
      <c r="BD843" s="755"/>
      <c r="BE843" s="755"/>
      <c r="BF843" s="755"/>
      <c r="BG843" s="755"/>
      <c r="BH843" s="755"/>
      <c r="BI843" s="755"/>
      <c r="BJ843" s="755"/>
      <c r="BK843" s="755"/>
      <c r="BL843" s="755"/>
      <c r="BM843" s="755"/>
      <c r="BN843" s="755"/>
      <c r="BO843" s="755"/>
      <c r="BP843" s="755"/>
      <c r="BQ843" s="755"/>
      <c r="BR843" s="755"/>
      <c r="BS843" s="755"/>
      <c r="BT843" s="755"/>
      <c r="BU843" s="755"/>
      <c r="BV843" s="755"/>
      <c r="BW843" s="755"/>
      <c r="BX843" s="755"/>
      <c r="BY843" s="755"/>
      <c r="BZ843" s="755"/>
      <c r="CA843" s="755"/>
      <c r="CB843" s="755"/>
      <c r="CC843" s="755"/>
      <c r="CD843" s="755"/>
      <c r="CE843" s="755"/>
      <c r="CF843" s="755"/>
      <c r="CG843" s="755"/>
      <c r="CH843" s="755"/>
      <c r="CI843" s="755"/>
      <c r="CJ843" s="755"/>
      <c r="CK843" s="755"/>
      <c r="CL843" s="755"/>
      <c r="CM843" s="755"/>
      <c r="CN843" s="755"/>
      <c r="CO843" s="755"/>
      <c r="CP843" s="755"/>
      <c r="CQ843" s="755"/>
      <c r="CR843" s="755"/>
      <c r="CS843" s="755"/>
      <c r="CT843" s="755"/>
      <c r="CU843" s="755"/>
      <c r="CV843" s="755"/>
      <c r="CW843" s="755"/>
      <c r="CX843" s="755"/>
      <c r="CY843" s="755"/>
      <c r="CZ843" s="755"/>
      <c r="DA843" s="755"/>
      <c r="DB843" s="755"/>
      <c r="DC843" s="755"/>
      <c r="DD843" s="755"/>
      <c r="DE843" s="755"/>
      <c r="DF843" s="755"/>
      <c r="DG843" s="755"/>
      <c r="DH843" s="755"/>
      <c r="DI843" s="755"/>
      <c r="DJ843" s="755"/>
      <c r="DK843" s="755"/>
      <c r="DL843" s="755"/>
      <c r="DM843" s="755"/>
      <c r="DN843" s="755"/>
      <c r="DO843" s="755"/>
      <c r="DP843" s="755"/>
      <c r="DQ843" s="755"/>
      <c r="DR843" s="755"/>
      <c r="DS843" s="755"/>
      <c r="DT843" s="755"/>
      <c r="DU843" s="755"/>
      <c r="DV843" s="755"/>
      <c r="DW843" s="755"/>
      <c r="DX843" s="755"/>
      <c r="DY843" s="755"/>
      <c r="DZ843" s="755"/>
      <c r="EA843" s="755"/>
      <c r="EB843" s="755"/>
      <c r="EC843" s="755"/>
      <c r="ED843" s="755"/>
      <c r="EE843" s="755"/>
      <c r="EF843" s="755"/>
      <c r="EG843" s="755"/>
      <c r="EH843" s="755"/>
      <c r="EI843" s="755"/>
      <c r="EJ843" s="755"/>
      <c r="EK843" s="755"/>
      <c r="EL843" s="755"/>
      <c r="EM843" s="755"/>
      <c r="EN843" s="755"/>
      <c r="EO843" s="755"/>
      <c r="EP843" s="755"/>
      <c r="EQ843" s="755"/>
      <c r="ER843" s="755"/>
      <c r="ES843" s="755"/>
      <c r="ET843" s="755"/>
      <c r="EU843" s="755"/>
      <c r="EV843" s="755"/>
      <c r="EW843" s="755"/>
      <c r="EX843" s="755"/>
      <c r="EY843" s="755"/>
      <c r="EZ843" s="755"/>
      <c r="FA843" s="755"/>
      <c r="FB843" s="755"/>
      <c r="FC843" s="755"/>
      <c r="FD843" s="755"/>
      <c r="FE843" s="755"/>
      <c r="FF843" s="755"/>
      <c r="FG843" s="755"/>
      <c r="FH843" s="755"/>
      <c r="FI843" s="755"/>
      <c r="FJ843" s="755"/>
      <c r="FK843" s="755"/>
      <c r="FL843" s="755"/>
      <c r="FM843" s="755"/>
      <c r="FN843" s="755"/>
      <c r="FO843" s="755"/>
      <c r="FP843" s="755"/>
      <c r="FQ843" s="755"/>
      <c r="FR843" s="755"/>
      <c r="FS843" s="755"/>
      <c r="FT843" s="755"/>
      <c r="FU843" s="755"/>
      <c r="FV843" s="755"/>
      <c r="FW843" s="755"/>
      <c r="FX843" s="755"/>
      <c r="FY843" s="755"/>
      <c r="FZ843" s="755"/>
      <c r="GA843" s="755"/>
      <c r="GB843" s="755"/>
      <c r="GC843" s="755"/>
      <c r="GD843" s="755"/>
      <c r="GE843" s="755"/>
      <c r="GF843" s="755"/>
      <c r="GG843" s="755"/>
      <c r="GH843" s="755"/>
      <c r="GI843" s="755"/>
      <c r="GJ843" s="755"/>
      <c r="GK843" s="755"/>
      <c r="GL843" s="755"/>
      <c r="GM843" s="755"/>
      <c r="GN843" s="755"/>
      <c r="GO843" s="755"/>
      <c r="GP843" s="755"/>
      <c r="GQ843" s="755"/>
      <c r="GR843" s="755"/>
      <c r="GS843" s="755"/>
      <c r="GT843" s="755"/>
      <c r="GU843" s="755"/>
      <c r="GV843" s="755"/>
      <c r="GW843" s="755"/>
      <c r="GX843" s="755"/>
      <c r="GY843" s="755"/>
      <c r="GZ843" s="755"/>
      <c r="HA843" s="755"/>
      <c r="HB843" s="755"/>
      <c r="HC843" s="755"/>
      <c r="HD843" s="755"/>
      <c r="HE843" s="755"/>
      <c r="HF843" s="755"/>
      <c r="HG843" s="755"/>
      <c r="HH843" s="755"/>
    </row>
    <row r="844" spans="1:216" s="756" customFormat="1" ht="19.5" customHeight="1" x14ac:dyDescent="0.25">
      <c r="A844" s="732">
        <v>766</v>
      </c>
      <c r="B844" s="752" t="s">
        <v>4883</v>
      </c>
      <c r="C844" s="752" t="s">
        <v>96</v>
      </c>
      <c r="D844" s="752" t="s">
        <v>12</v>
      </c>
      <c r="E844" s="732">
        <v>1.88</v>
      </c>
      <c r="F844" s="732">
        <v>74</v>
      </c>
      <c r="G844" s="733" t="str">
        <f t="shared" si="14"/>
        <v>Khá</v>
      </c>
      <c r="H844" s="732"/>
      <c r="I844" s="755"/>
      <c r="J844" s="755"/>
      <c r="K844" s="755"/>
      <c r="L844" s="755"/>
      <c r="M844" s="755"/>
      <c r="N844" s="755"/>
      <c r="O844" s="755"/>
      <c r="P844" s="755"/>
      <c r="Q844" s="755"/>
      <c r="R844" s="755"/>
      <c r="S844" s="755"/>
      <c r="T844" s="755"/>
      <c r="U844" s="755"/>
      <c r="V844" s="755"/>
      <c r="W844" s="755"/>
      <c r="X844" s="755"/>
      <c r="Y844" s="755"/>
      <c r="Z844" s="755"/>
      <c r="AA844" s="755"/>
      <c r="AB844" s="755"/>
      <c r="AC844" s="755"/>
      <c r="AD844" s="755"/>
      <c r="AE844" s="755"/>
      <c r="AF844" s="755"/>
      <c r="AG844" s="755"/>
      <c r="AH844" s="755"/>
      <c r="AI844" s="755"/>
      <c r="AJ844" s="755"/>
      <c r="AK844" s="755"/>
      <c r="AL844" s="755"/>
      <c r="AM844" s="755"/>
      <c r="AN844" s="755"/>
      <c r="AO844" s="755"/>
      <c r="AP844" s="755"/>
      <c r="AQ844" s="755"/>
      <c r="AR844" s="755"/>
      <c r="AS844" s="755"/>
      <c r="AT844" s="755"/>
      <c r="AU844" s="755"/>
      <c r="AV844" s="755"/>
      <c r="AW844" s="755"/>
      <c r="AX844" s="755"/>
      <c r="AY844" s="755"/>
      <c r="AZ844" s="755"/>
      <c r="BA844" s="755"/>
      <c r="BB844" s="755"/>
      <c r="BC844" s="755"/>
      <c r="BD844" s="755"/>
      <c r="BE844" s="755"/>
      <c r="BF844" s="755"/>
      <c r="BG844" s="755"/>
      <c r="BH844" s="755"/>
      <c r="BI844" s="755"/>
      <c r="BJ844" s="755"/>
      <c r="BK844" s="755"/>
      <c r="BL844" s="755"/>
      <c r="BM844" s="755"/>
      <c r="BN844" s="755"/>
      <c r="BO844" s="755"/>
      <c r="BP844" s="755"/>
      <c r="BQ844" s="755"/>
      <c r="BR844" s="755"/>
      <c r="BS844" s="755"/>
      <c r="BT844" s="755"/>
      <c r="BU844" s="755"/>
      <c r="BV844" s="755"/>
      <c r="BW844" s="755"/>
      <c r="BX844" s="755"/>
      <c r="BY844" s="755"/>
      <c r="BZ844" s="755"/>
      <c r="CA844" s="755"/>
      <c r="CB844" s="755"/>
      <c r="CC844" s="755"/>
      <c r="CD844" s="755"/>
      <c r="CE844" s="755"/>
      <c r="CF844" s="755"/>
      <c r="CG844" s="755"/>
      <c r="CH844" s="755"/>
      <c r="CI844" s="755"/>
      <c r="CJ844" s="755"/>
      <c r="CK844" s="755"/>
      <c r="CL844" s="755"/>
      <c r="CM844" s="755"/>
      <c r="CN844" s="755"/>
      <c r="CO844" s="755"/>
      <c r="CP844" s="755"/>
      <c r="CQ844" s="755"/>
      <c r="CR844" s="755"/>
      <c r="CS844" s="755"/>
      <c r="CT844" s="755"/>
      <c r="CU844" s="755"/>
      <c r="CV844" s="755"/>
      <c r="CW844" s="755"/>
      <c r="CX844" s="755"/>
      <c r="CY844" s="755"/>
      <c r="CZ844" s="755"/>
      <c r="DA844" s="755"/>
      <c r="DB844" s="755"/>
      <c r="DC844" s="755"/>
      <c r="DD844" s="755"/>
      <c r="DE844" s="755"/>
      <c r="DF844" s="755"/>
      <c r="DG844" s="755"/>
      <c r="DH844" s="755"/>
      <c r="DI844" s="755"/>
      <c r="DJ844" s="755"/>
      <c r="DK844" s="755"/>
      <c r="DL844" s="755"/>
      <c r="DM844" s="755"/>
      <c r="DN844" s="755"/>
      <c r="DO844" s="755"/>
      <c r="DP844" s="755"/>
      <c r="DQ844" s="755"/>
      <c r="DR844" s="755"/>
      <c r="DS844" s="755"/>
      <c r="DT844" s="755"/>
      <c r="DU844" s="755"/>
      <c r="DV844" s="755"/>
      <c r="DW844" s="755"/>
      <c r="DX844" s="755"/>
      <c r="DY844" s="755"/>
      <c r="DZ844" s="755"/>
      <c r="EA844" s="755"/>
      <c r="EB844" s="755"/>
      <c r="EC844" s="755"/>
      <c r="ED844" s="755"/>
      <c r="EE844" s="755"/>
      <c r="EF844" s="755"/>
      <c r="EG844" s="755"/>
      <c r="EH844" s="755"/>
      <c r="EI844" s="755"/>
      <c r="EJ844" s="755"/>
      <c r="EK844" s="755"/>
      <c r="EL844" s="755"/>
      <c r="EM844" s="755"/>
      <c r="EN844" s="755"/>
      <c r="EO844" s="755"/>
      <c r="EP844" s="755"/>
      <c r="EQ844" s="755"/>
      <c r="ER844" s="755"/>
      <c r="ES844" s="755"/>
      <c r="ET844" s="755"/>
      <c r="EU844" s="755"/>
      <c r="EV844" s="755"/>
      <c r="EW844" s="755"/>
      <c r="EX844" s="755"/>
      <c r="EY844" s="755"/>
      <c r="EZ844" s="755"/>
      <c r="FA844" s="755"/>
      <c r="FB844" s="755"/>
      <c r="FC844" s="755"/>
      <c r="FD844" s="755"/>
      <c r="FE844" s="755"/>
      <c r="FF844" s="755"/>
      <c r="FG844" s="755"/>
      <c r="FH844" s="755"/>
      <c r="FI844" s="755"/>
      <c r="FJ844" s="755"/>
      <c r="FK844" s="755"/>
      <c r="FL844" s="755"/>
      <c r="FM844" s="755"/>
      <c r="FN844" s="755"/>
      <c r="FO844" s="755"/>
      <c r="FP844" s="755"/>
      <c r="FQ844" s="755"/>
      <c r="FR844" s="755"/>
      <c r="FS844" s="755"/>
      <c r="FT844" s="755"/>
      <c r="FU844" s="755"/>
      <c r="FV844" s="755"/>
      <c r="FW844" s="755"/>
      <c r="FX844" s="755"/>
      <c r="FY844" s="755"/>
      <c r="FZ844" s="755"/>
      <c r="GA844" s="755"/>
      <c r="GB844" s="755"/>
      <c r="GC844" s="755"/>
      <c r="GD844" s="755"/>
      <c r="GE844" s="755"/>
      <c r="GF844" s="755"/>
      <c r="GG844" s="755"/>
      <c r="GH844" s="755"/>
      <c r="GI844" s="755"/>
      <c r="GJ844" s="755"/>
      <c r="GK844" s="755"/>
      <c r="GL844" s="755"/>
      <c r="GM844" s="755"/>
      <c r="GN844" s="755"/>
      <c r="GO844" s="755"/>
      <c r="GP844" s="755"/>
      <c r="GQ844" s="755"/>
      <c r="GR844" s="755"/>
      <c r="GS844" s="755"/>
      <c r="GT844" s="755"/>
      <c r="GU844" s="755"/>
      <c r="GV844" s="755"/>
      <c r="GW844" s="755"/>
      <c r="GX844" s="755"/>
      <c r="GY844" s="755"/>
      <c r="GZ844" s="755"/>
      <c r="HA844" s="755"/>
      <c r="HB844" s="755"/>
      <c r="HC844" s="755"/>
      <c r="HD844" s="755"/>
      <c r="HE844" s="755"/>
      <c r="HF844" s="755"/>
      <c r="HG844" s="755"/>
      <c r="HH844" s="755"/>
    </row>
    <row r="845" spans="1:216" s="756" customFormat="1" ht="19.5" customHeight="1" x14ac:dyDescent="0.25">
      <c r="A845" s="732">
        <v>767</v>
      </c>
      <c r="B845" s="752" t="s">
        <v>4884</v>
      </c>
      <c r="C845" s="752" t="s">
        <v>478</v>
      </c>
      <c r="D845" s="752" t="s">
        <v>12</v>
      </c>
      <c r="E845" s="732">
        <v>1.5</v>
      </c>
      <c r="F845" s="732">
        <v>76</v>
      </c>
      <c r="G845" s="733" t="str">
        <f t="shared" si="14"/>
        <v>Khá</v>
      </c>
      <c r="H845" s="732"/>
      <c r="I845" s="755"/>
      <c r="J845" s="755"/>
      <c r="K845" s="755"/>
      <c r="L845" s="755"/>
      <c r="M845" s="755"/>
      <c r="N845" s="755"/>
      <c r="O845" s="755"/>
      <c r="P845" s="755"/>
      <c r="Q845" s="755"/>
      <c r="R845" s="755"/>
      <c r="S845" s="755"/>
      <c r="T845" s="755"/>
      <c r="U845" s="755"/>
      <c r="V845" s="755"/>
      <c r="W845" s="755"/>
      <c r="X845" s="755"/>
      <c r="Y845" s="755"/>
      <c r="Z845" s="755"/>
      <c r="AA845" s="755"/>
      <c r="AB845" s="755"/>
      <c r="AC845" s="755"/>
      <c r="AD845" s="755"/>
      <c r="AE845" s="755"/>
      <c r="AF845" s="755"/>
      <c r="AG845" s="755"/>
      <c r="AH845" s="755"/>
      <c r="AI845" s="755"/>
      <c r="AJ845" s="755"/>
      <c r="AK845" s="755"/>
      <c r="AL845" s="755"/>
      <c r="AM845" s="755"/>
      <c r="AN845" s="755"/>
      <c r="AO845" s="755"/>
      <c r="AP845" s="755"/>
      <c r="AQ845" s="755"/>
      <c r="AR845" s="755"/>
      <c r="AS845" s="755"/>
      <c r="AT845" s="755"/>
      <c r="AU845" s="755"/>
      <c r="AV845" s="755"/>
      <c r="AW845" s="755"/>
      <c r="AX845" s="755"/>
      <c r="AY845" s="755"/>
      <c r="AZ845" s="755"/>
      <c r="BA845" s="755"/>
      <c r="BB845" s="755"/>
      <c r="BC845" s="755"/>
      <c r="BD845" s="755"/>
      <c r="BE845" s="755"/>
      <c r="BF845" s="755"/>
      <c r="BG845" s="755"/>
      <c r="BH845" s="755"/>
      <c r="BI845" s="755"/>
      <c r="BJ845" s="755"/>
      <c r="BK845" s="755"/>
      <c r="BL845" s="755"/>
      <c r="BM845" s="755"/>
      <c r="BN845" s="755"/>
      <c r="BO845" s="755"/>
      <c r="BP845" s="755"/>
      <c r="BQ845" s="755"/>
      <c r="BR845" s="755"/>
      <c r="BS845" s="755"/>
      <c r="BT845" s="755"/>
      <c r="BU845" s="755"/>
      <c r="BV845" s="755"/>
      <c r="BW845" s="755"/>
      <c r="BX845" s="755"/>
      <c r="BY845" s="755"/>
      <c r="BZ845" s="755"/>
      <c r="CA845" s="755"/>
      <c r="CB845" s="755"/>
      <c r="CC845" s="755"/>
      <c r="CD845" s="755"/>
      <c r="CE845" s="755"/>
      <c r="CF845" s="755"/>
      <c r="CG845" s="755"/>
      <c r="CH845" s="755"/>
      <c r="CI845" s="755"/>
      <c r="CJ845" s="755"/>
      <c r="CK845" s="755"/>
      <c r="CL845" s="755"/>
      <c r="CM845" s="755"/>
      <c r="CN845" s="755"/>
      <c r="CO845" s="755"/>
      <c r="CP845" s="755"/>
      <c r="CQ845" s="755"/>
      <c r="CR845" s="755"/>
      <c r="CS845" s="755"/>
      <c r="CT845" s="755"/>
      <c r="CU845" s="755"/>
      <c r="CV845" s="755"/>
      <c r="CW845" s="755"/>
      <c r="CX845" s="755"/>
      <c r="CY845" s="755"/>
      <c r="CZ845" s="755"/>
      <c r="DA845" s="755"/>
      <c r="DB845" s="755"/>
      <c r="DC845" s="755"/>
      <c r="DD845" s="755"/>
      <c r="DE845" s="755"/>
      <c r="DF845" s="755"/>
      <c r="DG845" s="755"/>
      <c r="DH845" s="755"/>
      <c r="DI845" s="755"/>
      <c r="DJ845" s="755"/>
      <c r="DK845" s="755"/>
      <c r="DL845" s="755"/>
      <c r="DM845" s="755"/>
      <c r="DN845" s="755"/>
      <c r="DO845" s="755"/>
      <c r="DP845" s="755"/>
      <c r="DQ845" s="755"/>
      <c r="DR845" s="755"/>
      <c r="DS845" s="755"/>
      <c r="DT845" s="755"/>
      <c r="DU845" s="755"/>
      <c r="DV845" s="755"/>
      <c r="DW845" s="755"/>
      <c r="DX845" s="755"/>
      <c r="DY845" s="755"/>
      <c r="DZ845" s="755"/>
      <c r="EA845" s="755"/>
      <c r="EB845" s="755"/>
      <c r="EC845" s="755"/>
      <c r="ED845" s="755"/>
      <c r="EE845" s="755"/>
      <c r="EF845" s="755"/>
      <c r="EG845" s="755"/>
      <c r="EH845" s="755"/>
      <c r="EI845" s="755"/>
      <c r="EJ845" s="755"/>
      <c r="EK845" s="755"/>
      <c r="EL845" s="755"/>
      <c r="EM845" s="755"/>
      <c r="EN845" s="755"/>
      <c r="EO845" s="755"/>
      <c r="EP845" s="755"/>
      <c r="EQ845" s="755"/>
      <c r="ER845" s="755"/>
      <c r="ES845" s="755"/>
      <c r="ET845" s="755"/>
      <c r="EU845" s="755"/>
      <c r="EV845" s="755"/>
      <c r="EW845" s="755"/>
      <c r="EX845" s="755"/>
      <c r="EY845" s="755"/>
      <c r="EZ845" s="755"/>
      <c r="FA845" s="755"/>
      <c r="FB845" s="755"/>
      <c r="FC845" s="755"/>
      <c r="FD845" s="755"/>
      <c r="FE845" s="755"/>
      <c r="FF845" s="755"/>
      <c r="FG845" s="755"/>
      <c r="FH845" s="755"/>
      <c r="FI845" s="755"/>
      <c r="FJ845" s="755"/>
      <c r="FK845" s="755"/>
      <c r="FL845" s="755"/>
      <c r="FM845" s="755"/>
      <c r="FN845" s="755"/>
      <c r="FO845" s="755"/>
      <c r="FP845" s="755"/>
      <c r="FQ845" s="755"/>
      <c r="FR845" s="755"/>
      <c r="FS845" s="755"/>
      <c r="FT845" s="755"/>
      <c r="FU845" s="755"/>
      <c r="FV845" s="755"/>
      <c r="FW845" s="755"/>
      <c r="FX845" s="755"/>
      <c r="FY845" s="755"/>
      <c r="FZ845" s="755"/>
      <c r="GA845" s="755"/>
      <c r="GB845" s="755"/>
      <c r="GC845" s="755"/>
      <c r="GD845" s="755"/>
      <c r="GE845" s="755"/>
      <c r="GF845" s="755"/>
      <c r="GG845" s="755"/>
      <c r="GH845" s="755"/>
      <c r="GI845" s="755"/>
      <c r="GJ845" s="755"/>
      <c r="GK845" s="755"/>
      <c r="GL845" s="755"/>
      <c r="GM845" s="755"/>
      <c r="GN845" s="755"/>
      <c r="GO845" s="755"/>
      <c r="GP845" s="755"/>
      <c r="GQ845" s="755"/>
      <c r="GR845" s="755"/>
      <c r="GS845" s="755"/>
      <c r="GT845" s="755"/>
      <c r="GU845" s="755"/>
      <c r="GV845" s="755"/>
      <c r="GW845" s="755"/>
      <c r="GX845" s="755"/>
      <c r="GY845" s="755"/>
      <c r="GZ845" s="755"/>
      <c r="HA845" s="755"/>
      <c r="HB845" s="755"/>
      <c r="HC845" s="755"/>
      <c r="HD845" s="755"/>
      <c r="HE845" s="755"/>
      <c r="HF845" s="755"/>
      <c r="HG845" s="755"/>
      <c r="HH845" s="755"/>
    </row>
    <row r="846" spans="1:216" s="756" customFormat="1" ht="19.5" customHeight="1" x14ac:dyDescent="0.25">
      <c r="A846" s="732">
        <v>768</v>
      </c>
      <c r="B846" s="752" t="s">
        <v>4885</v>
      </c>
      <c r="C846" s="752" t="s">
        <v>2897</v>
      </c>
      <c r="D846" s="752" t="s">
        <v>160</v>
      </c>
      <c r="E846" s="732">
        <v>2.38</v>
      </c>
      <c r="F846" s="732">
        <v>70</v>
      </c>
      <c r="G846" s="733" t="str">
        <f t="shared" si="14"/>
        <v>Khá</v>
      </c>
      <c r="H846" s="732"/>
      <c r="I846" s="755"/>
      <c r="J846" s="755"/>
      <c r="K846" s="755"/>
      <c r="L846" s="755"/>
      <c r="M846" s="755"/>
      <c r="N846" s="755"/>
      <c r="O846" s="755"/>
      <c r="P846" s="755"/>
      <c r="Q846" s="755"/>
      <c r="R846" s="755"/>
      <c r="S846" s="755"/>
      <c r="T846" s="755"/>
      <c r="U846" s="755"/>
      <c r="V846" s="755"/>
      <c r="W846" s="755"/>
      <c r="X846" s="755"/>
      <c r="Y846" s="755"/>
      <c r="Z846" s="755"/>
      <c r="AA846" s="755"/>
      <c r="AB846" s="755"/>
      <c r="AC846" s="755"/>
      <c r="AD846" s="755"/>
      <c r="AE846" s="755"/>
      <c r="AF846" s="755"/>
      <c r="AG846" s="755"/>
      <c r="AH846" s="755"/>
      <c r="AI846" s="755"/>
      <c r="AJ846" s="755"/>
      <c r="AK846" s="755"/>
      <c r="AL846" s="755"/>
      <c r="AM846" s="755"/>
      <c r="AN846" s="755"/>
      <c r="AO846" s="755"/>
      <c r="AP846" s="755"/>
      <c r="AQ846" s="755"/>
      <c r="AR846" s="755"/>
      <c r="AS846" s="755"/>
      <c r="AT846" s="755"/>
      <c r="AU846" s="755"/>
      <c r="AV846" s="755"/>
      <c r="AW846" s="755"/>
      <c r="AX846" s="755"/>
      <c r="AY846" s="755"/>
      <c r="AZ846" s="755"/>
      <c r="BA846" s="755"/>
      <c r="BB846" s="755"/>
      <c r="BC846" s="755"/>
      <c r="BD846" s="755"/>
      <c r="BE846" s="755"/>
      <c r="BF846" s="755"/>
      <c r="BG846" s="755"/>
      <c r="BH846" s="755"/>
      <c r="BI846" s="755"/>
      <c r="BJ846" s="755"/>
      <c r="BK846" s="755"/>
      <c r="BL846" s="755"/>
      <c r="BM846" s="755"/>
      <c r="BN846" s="755"/>
      <c r="BO846" s="755"/>
      <c r="BP846" s="755"/>
      <c r="BQ846" s="755"/>
      <c r="BR846" s="755"/>
      <c r="BS846" s="755"/>
      <c r="BT846" s="755"/>
      <c r="BU846" s="755"/>
      <c r="BV846" s="755"/>
      <c r="BW846" s="755"/>
      <c r="BX846" s="755"/>
      <c r="BY846" s="755"/>
      <c r="BZ846" s="755"/>
      <c r="CA846" s="755"/>
      <c r="CB846" s="755"/>
      <c r="CC846" s="755"/>
      <c r="CD846" s="755"/>
      <c r="CE846" s="755"/>
      <c r="CF846" s="755"/>
      <c r="CG846" s="755"/>
      <c r="CH846" s="755"/>
      <c r="CI846" s="755"/>
      <c r="CJ846" s="755"/>
      <c r="CK846" s="755"/>
      <c r="CL846" s="755"/>
      <c r="CM846" s="755"/>
      <c r="CN846" s="755"/>
      <c r="CO846" s="755"/>
      <c r="CP846" s="755"/>
      <c r="CQ846" s="755"/>
      <c r="CR846" s="755"/>
      <c r="CS846" s="755"/>
      <c r="CT846" s="755"/>
      <c r="CU846" s="755"/>
      <c r="CV846" s="755"/>
      <c r="CW846" s="755"/>
      <c r="CX846" s="755"/>
      <c r="CY846" s="755"/>
      <c r="CZ846" s="755"/>
      <c r="DA846" s="755"/>
      <c r="DB846" s="755"/>
      <c r="DC846" s="755"/>
      <c r="DD846" s="755"/>
      <c r="DE846" s="755"/>
      <c r="DF846" s="755"/>
      <c r="DG846" s="755"/>
      <c r="DH846" s="755"/>
      <c r="DI846" s="755"/>
      <c r="DJ846" s="755"/>
      <c r="DK846" s="755"/>
      <c r="DL846" s="755"/>
      <c r="DM846" s="755"/>
      <c r="DN846" s="755"/>
      <c r="DO846" s="755"/>
      <c r="DP846" s="755"/>
      <c r="DQ846" s="755"/>
      <c r="DR846" s="755"/>
      <c r="DS846" s="755"/>
      <c r="DT846" s="755"/>
      <c r="DU846" s="755"/>
      <c r="DV846" s="755"/>
      <c r="DW846" s="755"/>
      <c r="DX846" s="755"/>
      <c r="DY846" s="755"/>
      <c r="DZ846" s="755"/>
      <c r="EA846" s="755"/>
      <c r="EB846" s="755"/>
      <c r="EC846" s="755"/>
      <c r="ED846" s="755"/>
      <c r="EE846" s="755"/>
      <c r="EF846" s="755"/>
      <c r="EG846" s="755"/>
      <c r="EH846" s="755"/>
      <c r="EI846" s="755"/>
      <c r="EJ846" s="755"/>
      <c r="EK846" s="755"/>
      <c r="EL846" s="755"/>
      <c r="EM846" s="755"/>
      <c r="EN846" s="755"/>
      <c r="EO846" s="755"/>
      <c r="EP846" s="755"/>
      <c r="EQ846" s="755"/>
      <c r="ER846" s="755"/>
      <c r="ES846" s="755"/>
      <c r="ET846" s="755"/>
      <c r="EU846" s="755"/>
      <c r="EV846" s="755"/>
      <c r="EW846" s="755"/>
      <c r="EX846" s="755"/>
      <c r="EY846" s="755"/>
      <c r="EZ846" s="755"/>
      <c r="FA846" s="755"/>
      <c r="FB846" s="755"/>
      <c r="FC846" s="755"/>
      <c r="FD846" s="755"/>
      <c r="FE846" s="755"/>
      <c r="FF846" s="755"/>
      <c r="FG846" s="755"/>
      <c r="FH846" s="755"/>
      <c r="FI846" s="755"/>
      <c r="FJ846" s="755"/>
      <c r="FK846" s="755"/>
      <c r="FL846" s="755"/>
      <c r="FM846" s="755"/>
      <c r="FN846" s="755"/>
      <c r="FO846" s="755"/>
      <c r="FP846" s="755"/>
      <c r="FQ846" s="755"/>
      <c r="FR846" s="755"/>
      <c r="FS846" s="755"/>
      <c r="FT846" s="755"/>
      <c r="FU846" s="755"/>
      <c r="FV846" s="755"/>
      <c r="FW846" s="755"/>
      <c r="FX846" s="755"/>
      <c r="FY846" s="755"/>
      <c r="FZ846" s="755"/>
      <c r="GA846" s="755"/>
      <c r="GB846" s="755"/>
      <c r="GC846" s="755"/>
      <c r="GD846" s="755"/>
      <c r="GE846" s="755"/>
      <c r="GF846" s="755"/>
      <c r="GG846" s="755"/>
      <c r="GH846" s="755"/>
      <c r="GI846" s="755"/>
      <c r="GJ846" s="755"/>
      <c r="GK846" s="755"/>
      <c r="GL846" s="755"/>
      <c r="GM846" s="755"/>
      <c r="GN846" s="755"/>
      <c r="GO846" s="755"/>
      <c r="GP846" s="755"/>
      <c r="GQ846" s="755"/>
      <c r="GR846" s="755"/>
      <c r="GS846" s="755"/>
      <c r="GT846" s="755"/>
      <c r="GU846" s="755"/>
      <c r="GV846" s="755"/>
      <c r="GW846" s="755"/>
      <c r="GX846" s="755"/>
      <c r="GY846" s="755"/>
      <c r="GZ846" s="755"/>
      <c r="HA846" s="755"/>
      <c r="HB846" s="755"/>
      <c r="HC846" s="755"/>
      <c r="HD846" s="755"/>
      <c r="HE846" s="755"/>
      <c r="HF846" s="755"/>
      <c r="HG846" s="755"/>
      <c r="HH846" s="755"/>
    </row>
    <row r="847" spans="1:216" s="756" customFormat="1" ht="19.5" customHeight="1" x14ac:dyDescent="0.25">
      <c r="A847" s="732">
        <v>769</v>
      </c>
      <c r="B847" s="752" t="s">
        <v>4886</v>
      </c>
      <c r="C847" s="752" t="s">
        <v>80</v>
      </c>
      <c r="D847" s="752" t="s">
        <v>2005</v>
      </c>
      <c r="E847" s="732">
        <v>3.06</v>
      </c>
      <c r="F847" s="732">
        <v>80</v>
      </c>
      <c r="G847" s="733" t="str">
        <f t="shared" si="14"/>
        <v>Tốt</v>
      </c>
      <c r="H847" s="732"/>
      <c r="I847" s="755"/>
      <c r="J847" s="755"/>
      <c r="K847" s="755"/>
      <c r="L847" s="755"/>
      <c r="M847" s="755"/>
      <c r="N847" s="755"/>
      <c r="O847" s="755"/>
      <c r="P847" s="755"/>
      <c r="Q847" s="755"/>
      <c r="R847" s="755"/>
      <c r="S847" s="755"/>
      <c r="T847" s="755"/>
      <c r="U847" s="755"/>
      <c r="V847" s="755"/>
      <c r="W847" s="755"/>
      <c r="X847" s="755"/>
      <c r="Y847" s="755"/>
      <c r="Z847" s="755"/>
      <c r="AA847" s="755"/>
      <c r="AB847" s="755"/>
      <c r="AC847" s="755"/>
      <c r="AD847" s="755"/>
      <c r="AE847" s="755"/>
      <c r="AF847" s="755"/>
      <c r="AG847" s="755"/>
      <c r="AH847" s="755"/>
      <c r="AI847" s="755"/>
      <c r="AJ847" s="755"/>
      <c r="AK847" s="755"/>
      <c r="AL847" s="755"/>
      <c r="AM847" s="755"/>
      <c r="AN847" s="755"/>
      <c r="AO847" s="755"/>
      <c r="AP847" s="755"/>
      <c r="AQ847" s="755"/>
      <c r="AR847" s="755"/>
      <c r="AS847" s="755"/>
      <c r="AT847" s="755"/>
      <c r="AU847" s="755"/>
      <c r="AV847" s="755"/>
      <c r="AW847" s="755"/>
      <c r="AX847" s="755"/>
      <c r="AY847" s="755"/>
      <c r="AZ847" s="755"/>
      <c r="BA847" s="755"/>
      <c r="BB847" s="755"/>
      <c r="BC847" s="755"/>
      <c r="BD847" s="755"/>
      <c r="BE847" s="755"/>
      <c r="BF847" s="755"/>
      <c r="BG847" s="755"/>
      <c r="BH847" s="755"/>
      <c r="BI847" s="755"/>
      <c r="BJ847" s="755"/>
      <c r="BK847" s="755"/>
      <c r="BL847" s="755"/>
      <c r="BM847" s="755"/>
      <c r="BN847" s="755"/>
      <c r="BO847" s="755"/>
      <c r="BP847" s="755"/>
      <c r="BQ847" s="755"/>
      <c r="BR847" s="755"/>
      <c r="BS847" s="755"/>
      <c r="BT847" s="755"/>
      <c r="BU847" s="755"/>
      <c r="BV847" s="755"/>
      <c r="BW847" s="755"/>
      <c r="BX847" s="755"/>
      <c r="BY847" s="755"/>
      <c r="BZ847" s="755"/>
      <c r="CA847" s="755"/>
      <c r="CB847" s="755"/>
      <c r="CC847" s="755"/>
      <c r="CD847" s="755"/>
      <c r="CE847" s="755"/>
      <c r="CF847" s="755"/>
      <c r="CG847" s="755"/>
      <c r="CH847" s="755"/>
      <c r="CI847" s="755"/>
      <c r="CJ847" s="755"/>
      <c r="CK847" s="755"/>
      <c r="CL847" s="755"/>
      <c r="CM847" s="755"/>
      <c r="CN847" s="755"/>
      <c r="CO847" s="755"/>
      <c r="CP847" s="755"/>
      <c r="CQ847" s="755"/>
      <c r="CR847" s="755"/>
      <c r="CS847" s="755"/>
      <c r="CT847" s="755"/>
      <c r="CU847" s="755"/>
      <c r="CV847" s="755"/>
      <c r="CW847" s="755"/>
      <c r="CX847" s="755"/>
      <c r="CY847" s="755"/>
      <c r="CZ847" s="755"/>
      <c r="DA847" s="755"/>
      <c r="DB847" s="755"/>
      <c r="DC847" s="755"/>
      <c r="DD847" s="755"/>
      <c r="DE847" s="755"/>
      <c r="DF847" s="755"/>
      <c r="DG847" s="755"/>
      <c r="DH847" s="755"/>
      <c r="DI847" s="755"/>
      <c r="DJ847" s="755"/>
      <c r="DK847" s="755"/>
      <c r="DL847" s="755"/>
      <c r="DM847" s="755"/>
      <c r="DN847" s="755"/>
      <c r="DO847" s="755"/>
      <c r="DP847" s="755"/>
      <c r="DQ847" s="755"/>
      <c r="DR847" s="755"/>
      <c r="DS847" s="755"/>
      <c r="DT847" s="755"/>
      <c r="DU847" s="755"/>
      <c r="DV847" s="755"/>
      <c r="DW847" s="755"/>
      <c r="DX847" s="755"/>
      <c r="DY847" s="755"/>
      <c r="DZ847" s="755"/>
      <c r="EA847" s="755"/>
      <c r="EB847" s="755"/>
      <c r="EC847" s="755"/>
      <c r="ED847" s="755"/>
      <c r="EE847" s="755"/>
      <c r="EF847" s="755"/>
      <c r="EG847" s="755"/>
      <c r="EH847" s="755"/>
      <c r="EI847" s="755"/>
      <c r="EJ847" s="755"/>
      <c r="EK847" s="755"/>
      <c r="EL847" s="755"/>
      <c r="EM847" s="755"/>
      <c r="EN847" s="755"/>
      <c r="EO847" s="755"/>
      <c r="EP847" s="755"/>
      <c r="EQ847" s="755"/>
      <c r="ER847" s="755"/>
      <c r="ES847" s="755"/>
      <c r="ET847" s="755"/>
      <c r="EU847" s="755"/>
      <c r="EV847" s="755"/>
      <c r="EW847" s="755"/>
      <c r="EX847" s="755"/>
      <c r="EY847" s="755"/>
      <c r="EZ847" s="755"/>
      <c r="FA847" s="755"/>
      <c r="FB847" s="755"/>
      <c r="FC847" s="755"/>
      <c r="FD847" s="755"/>
      <c r="FE847" s="755"/>
      <c r="FF847" s="755"/>
      <c r="FG847" s="755"/>
      <c r="FH847" s="755"/>
      <c r="FI847" s="755"/>
      <c r="FJ847" s="755"/>
      <c r="FK847" s="755"/>
      <c r="FL847" s="755"/>
      <c r="FM847" s="755"/>
      <c r="FN847" s="755"/>
      <c r="FO847" s="755"/>
      <c r="FP847" s="755"/>
      <c r="FQ847" s="755"/>
      <c r="FR847" s="755"/>
      <c r="FS847" s="755"/>
      <c r="FT847" s="755"/>
      <c r="FU847" s="755"/>
      <c r="FV847" s="755"/>
      <c r="FW847" s="755"/>
      <c r="FX847" s="755"/>
      <c r="FY847" s="755"/>
      <c r="FZ847" s="755"/>
      <c r="GA847" s="755"/>
      <c r="GB847" s="755"/>
      <c r="GC847" s="755"/>
      <c r="GD847" s="755"/>
      <c r="GE847" s="755"/>
      <c r="GF847" s="755"/>
      <c r="GG847" s="755"/>
      <c r="GH847" s="755"/>
      <c r="GI847" s="755"/>
      <c r="GJ847" s="755"/>
      <c r="GK847" s="755"/>
      <c r="GL847" s="755"/>
      <c r="GM847" s="755"/>
      <c r="GN847" s="755"/>
      <c r="GO847" s="755"/>
      <c r="GP847" s="755"/>
      <c r="GQ847" s="755"/>
      <c r="GR847" s="755"/>
      <c r="GS847" s="755"/>
      <c r="GT847" s="755"/>
      <c r="GU847" s="755"/>
      <c r="GV847" s="755"/>
      <c r="GW847" s="755"/>
      <c r="GX847" s="755"/>
      <c r="GY847" s="755"/>
      <c r="GZ847" s="755"/>
      <c r="HA847" s="755"/>
      <c r="HB847" s="755"/>
      <c r="HC847" s="755"/>
      <c r="HD847" s="755"/>
      <c r="HE847" s="755"/>
      <c r="HF847" s="755"/>
      <c r="HG847" s="755"/>
      <c r="HH847" s="755"/>
    </row>
    <row r="848" spans="1:216" s="756" customFormat="1" ht="19.5" customHeight="1" x14ac:dyDescent="0.25">
      <c r="A848" s="732">
        <v>770</v>
      </c>
      <c r="B848" s="752" t="s">
        <v>4887</v>
      </c>
      <c r="C848" s="752" t="s">
        <v>2895</v>
      </c>
      <c r="D848" s="752" t="s">
        <v>207</v>
      </c>
      <c r="E848" s="732">
        <v>2.06</v>
      </c>
      <c r="F848" s="732">
        <v>77</v>
      </c>
      <c r="G848" s="733" t="str">
        <f t="shared" si="14"/>
        <v>Khá</v>
      </c>
      <c r="H848" s="732"/>
      <c r="I848" s="755"/>
      <c r="J848" s="755"/>
      <c r="K848" s="755"/>
      <c r="L848" s="755"/>
      <c r="M848" s="755"/>
      <c r="N848" s="755"/>
      <c r="O848" s="755"/>
      <c r="P848" s="755"/>
      <c r="Q848" s="755"/>
      <c r="R848" s="755"/>
      <c r="S848" s="755"/>
      <c r="T848" s="755"/>
      <c r="U848" s="755"/>
      <c r="V848" s="755"/>
      <c r="W848" s="755"/>
      <c r="X848" s="755"/>
      <c r="Y848" s="755"/>
      <c r="Z848" s="755"/>
      <c r="AA848" s="755"/>
      <c r="AB848" s="755"/>
      <c r="AC848" s="755"/>
      <c r="AD848" s="755"/>
      <c r="AE848" s="755"/>
      <c r="AF848" s="755"/>
      <c r="AG848" s="755"/>
      <c r="AH848" s="755"/>
      <c r="AI848" s="755"/>
      <c r="AJ848" s="755"/>
      <c r="AK848" s="755"/>
      <c r="AL848" s="755"/>
      <c r="AM848" s="755"/>
      <c r="AN848" s="755"/>
      <c r="AO848" s="755"/>
      <c r="AP848" s="755"/>
      <c r="AQ848" s="755"/>
      <c r="AR848" s="755"/>
      <c r="AS848" s="755"/>
      <c r="AT848" s="755"/>
      <c r="AU848" s="755"/>
      <c r="AV848" s="755"/>
      <c r="AW848" s="755"/>
      <c r="AX848" s="755"/>
      <c r="AY848" s="755"/>
      <c r="AZ848" s="755"/>
      <c r="BA848" s="755"/>
      <c r="BB848" s="755"/>
      <c r="BC848" s="755"/>
      <c r="BD848" s="755"/>
      <c r="BE848" s="755"/>
      <c r="BF848" s="755"/>
      <c r="BG848" s="755"/>
      <c r="BH848" s="755"/>
      <c r="BI848" s="755"/>
      <c r="BJ848" s="755"/>
      <c r="BK848" s="755"/>
      <c r="BL848" s="755"/>
      <c r="BM848" s="755"/>
      <c r="BN848" s="755"/>
      <c r="BO848" s="755"/>
      <c r="BP848" s="755"/>
      <c r="BQ848" s="755"/>
      <c r="BR848" s="755"/>
      <c r="BS848" s="755"/>
      <c r="BT848" s="755"/>
      <c r="BU848" s="755"/>
      <c r="BV848" s="755"/>
      <c r="BW848" s="755"/>
      <c r="BX848" s="755"/>
      <c r="BY848" s="755"/>
      <c r="BZ848" s="755"/>
      <c r="CA848" s="755"/>
      <c r="CB848" s="755"/>
      <c r="CC848" s="755"/>
      <c r="CD848" s="755"/>
      <c r="CE848" s="755"/>
      <c r="CF848" s="755"/>
      <c r="CG848" s="755"/>
      <c r="CH848" s="755"/>
      <c r="CI848" s="755"/>
      <c r="CJ848" s="755"/>
      <c r="CK848" s="755"/>
      <c r="CL848" s="755"/>
      <c r="CM848" s="755"/>
      <c r="CN848" s="755"/>
      <c r="CO848" s="755"/>
      <c r="CP848" s="755"/>
      <c r="CQ848" s="755"/>
      <c r="CR848" s="755"/>
      <c r="CS848" s="755"/>
      <c r="CT848" s="755"/>
      <c r="CU848" s="755"/>
      <c r="CV848" s="755"/>
      <c r="CW848" s="755"/>
      <c r="CX848" s="755"/>
      <c r="CY848" s="755"/>
      <c r="CZ848" s="755"/>
      <c r="DA848" s="755"/>
      <c r="DB848" s="755"/>
      <c r="DC848" s="755"/>
      <c r="DD848" s="755"/>
      <c r="DE848" s="755"/>
      <c r="DF848" s="755"/>
      <c r="DG848" s="755"/>
      <c r="DH848" s="755"/>
      <c r="DI848" s="755"/>
      <c r="DJ848" s="755"/>
      <c r="DK848" s="755"/>
      <c r="DL848" s="755"/>
      <c r="DM848" s="755"/>
      <c r="DN848" s="755"/>
      <c r="DO848" s="755"/>
      <c r="DP848" s="755"/>
      <c r="DQ848" s="755"/>
      <c r="DR848" s="755"/>
      <c r="DS848" s="755"/>
      <c r="DT848" s="755"/>
      <c r="DU848" s="755"/>
      <c r="DV848" s="755"/>
      <c r="DW848" s="755"/>
      <c r="DX848" s="755"/>
      <c r="DY848" s="755"/>
      <c r="DZ848" s="755"/>
      <c r="EA848" s="755"/>
      <c r="EB848" s="755"/>
      <c r="EC848" s="755"/>
      <c r="ED848" s="755"/>
      <c r="EE848" s="755"/>
      <c r="EF848" s="755"/>
      <c r="EG848" s="755"/>
      <c r="EH848" s="755"/>
      <c r="EI848" s="755"/>
      <c r="EJ848" s="755"/>
      <c r="EK848" s="755"/>
      <c r="EL848" s="755"/>
      <c r="EM848" s="755"/>
      <c r="EN848" s="755"/>
      <c r="EO848" s="755"/>
      <c r="EP848" s="755"/>
      <c r="EQ848" s="755"/>
      <c r="ER848" s="755"/>
      <c r="ES848" s="755"/>
      <c r="ET848" s="755"/>
      <c r="EU848" s="755"/>
      <c r="EV848" s="755"/>
      <c r="EW848" s="755"/>
      <c r="EX848" s="755"/>
      <c r="EY848" s="755"/>
      <c r="EZ848" s="755"/>
      <c r="FA848" s="755"/>
      <c r="FB848" s="755"/>
      <c r="FC848" s="755"/>
      <c r="FD848" s="755"/>
      <c r="FE848" s="755"/>
      <c r="FF848" s="755"/>
      <c r="FG848" s="755"/>
      <c r="FH848" s="755"/>
      <c r="FI848" s="755"/>
      <c r="FJ848" s="755"/>
      <c r="FK848" s="755"/>
      <c r="FL848" s="755"/>
      <c r="FM848" s="755"/>
      <c r="FN848" s="755"/>
      <c r="FO848" s="755"/>
      <c r="FP848" s="755"/>
      <c r="FQ848" s="755"/>
      <c r="FR848" s="755"/>
      <c r="FS848" s="755"/>
      <c r="FT848" s="755"/>
      <c r="FU848" s="755"/>
      <c r="FV848" s="755"/>
      <c r="FW848" s="755"/>
      <c r="FX848" s="755"/>
      <c r="FY848" s="755"/>
      <c r="FZ848" s="755"/>
      <c r="GA848" s="755"/>
      <c r="GB848" s="755"/>
      <c r="GC848" s="755"/>
      <c r="GD848" s="755"/>
      <c r="GE848" s="755"/>
      <c r="GF848" s="755"/>
      <c r="GG848" s="755"/>
      <c r="GH848" s="755"/>
      <c r="GI848" s="755"/>
      <c r="GJ848" s="755"/>
      <c r="GK848" s="755"/>
      <c r="GL848" s="755"/>
      <c r="GM848" s="755"/>
      <c r="GN848" s="755"/>
      <c r="GO848" s="755"/>
      <c r="GP848" s="755"/>
      <c r="GQ848" s="755"/>
      <c r="GR848" s="755"/>
      <c r="GS848" s="755"/>
      <c r="GT848" s="755"/>
      <c r="GU848" s="755"/>
      <c r="GV848" s="755"/>
      <c r="GW848" s="755"/>
      <c r="GX848" s="755"/>
      <c r="GY848" s="755"/>
      <c r="GZ848" s="755"/>
      <c r="HA848" s="755"/>
      <c r="HB848" s="755"/>
      <c r="HC848" s="755"/>
      <c r="HD848" s="755"/>
      <c r="HE848" s="755"/>
      <c r="HF848" s="755"/>
      <c r="HG848" s="755"/>
      <c r="HH848" s="755"/>
    </row>
    <row r="849" spans="1:216" s="756" customFormat="1" ht="19.5" customHeight="1" x14ac:dyDescent="0.25">
      <c r="A849" s="732">
        <v>771</v>
      </c>
      <c r="B849" s="752" t="s">
        <v>4888</v>
      </c>
      <c r="C849" s="752" t="s">
        <v>4889</v>
      </c>
      <c r="D849" s="752" t="s">
        <v>194</v>
      </c>
      <c r="E849" s="732">
        <v>2</v>
      </c>
      <c r="F849" s="732">
        <v>97</v>
      </c>
      <c r="G849" s="733" t="str">
        <f t="shared" si="14"/>
        <v>Xuất sắc</v>
      </c>
      <c r="H849" s="732"/>
      <c r="I849" s="755"/>
      <c r="J849" s="755"/>
      <c r="K849" s="755"/>
      <c r="L849" s="755"/>
      <c r="M849" s="755"/>
      <c r="N849" s="755"/>
      <c r="O849" s="755"/>
      <c r="P849" s="755"/>
      <c r="Q849" s="755"/>
      <c r="R849" s="755"/>
      <c r="S849" s="755"/>
      <c r="T849" s="755"/>
      <c r="U849" s="755"/>
      <c r="V849" s="755"/>
      <c r="W849" s="755"/>
      <c r="X849" s="755"/>
      <c r="Y849" s="755"/>
      <c r="Z849" s="755"/>
      <c r="AA849" s="755"/>
      <c r="AB849" s="755"/>
      <c r="AC849" s="755"/>
      <c r="AD849" s="755"/>
      <c r="AE849" s="755"/>
      <c r="AF849" s="755"/>
      <c r="AG849" s="755"/>
      <c r="AH849" s="755"/>
      <c r="AI849" s="755"/>
      <c r="AJ849" s="755"/>
      <c r="AK849" s="755"/>
      <c r="AL849" s="755"/>
      <c r="AM849" s="755"/>
      <c r="AN849" s="755"/>
      <c r="AO849" s="755"/>
      <c r="AP849" s="755"/>
      <c r="AQ849" s="755"/>
      <c r="AR849" s="755"/>
      <c r="AS849" s="755"/>
      <c r="AT849" s="755"/>
      <c r="AU849" s="755"/>
      <c r="AV849" s="755"/>
      <c r="AW849" s="755"/>
      <c r="AX849" s="755"/>
      <c r="AY849" s="755"/>
      <c r="AZ849" s="755"/>
      <c r="BA849" s="755"/>
      <c r="BB849" s="755"/>
      <c r="BC849" s="755"/>
      <c r="BD849" s="755"/>
      <c r="BE849" s="755"/>
      <c r="BF849" s="755"/>
      <c r="BG849" s="755"/>
      <c r="BH849" s="755"/>
      <c r="BI849" s="755"/>
      <c r="BJ849" s="755"/>
      <c r="BK849" s="755"/>
      <c r="BL849" s="755"/>
      <c r="BM849" s="755"/>
      <c r="BN849" s="755"/>
      <c r="BO849" s="755"/>
      <c r="BP849" s="755"/>
      <c r="BQ849" s="755"/>
      <c r="BR849" s="755"/>
      <c r="BS849" s="755"/>
      <c r="BT849" s="755"/>
      <c r="BU849" s="755"/>
      <c r="BV849" s="755"/>
      <c r="BW849" s="755"/>
      <c r="BX849" s="755"/>
      <c r="BY849" s="755"/>
      <c r="BZ849" s="755"/>
      <c r="CA849" s="755"/>
      <c r="CB849" s="755"/>
      <c r="CC849" s="755"/>
      <c r="CD849" s="755"/>
      <c r="CE849" s="755"/>
      <c r="CF849" s="755"/>
      <c r="CG849" s="755"/>
      <c r="CH849" s="755"/>
      <c r="CI849" s="755"/>
      <c r="CJ849" s="755"/>
      <c r="CK849" s="755"/>
      <c r="CL849" s="755"/>
      <c r="CM849" s="755"/>
      <c r="CN849" s="755"/>
      <c r="CO849" s="755"/>
      <c r="CP849" s="755"/>
      <c r="CQ849" s="755"/>
      <c r="CR849" s="755"/>
      <c r="CS849" s="755"/>
      <c r="CT849" s="755"/>
      <c r="CU849" s="755"/>
      <c r="CV849" s="755"/>
      <c r="CW849" s="755"/>
      <c r="CX849" s="755"/>
      <c r="CY849" s="755"/>
      <c r="CZ849" s="755"/>
      <c r="DA849" s="755"/>
      <c r="DB849" s="755"/>
      <c r="DC849" s="755"/>
      <c r="DD849" s="755"/>
      <c r="DE849" s="755"/>
      <c r="DF849" s="755"/>
      <c r="DG849" s="755"/>
      <c r="DH849" s="755"/>
      <c r="DI849" s="755"/>
      <c r="DJ849" s="755"/>
      <c r="DK849" s="755"/>
      <c r="DL849" s="755"/>
      <c r="DM849" s="755"/>
      <c r="DN849" s="755"/>
      <c r="DO849" s="755"/>
      <c r="DP849" s="755"/>
      <c r="DQ849" s="755"/>
      <c r="DR849" s="755"/>
      <c r="DS849" s="755"/>
      <c r="DT849" s="755"/>
      <c r="DU849" s="755"/>
      <c r="DV849" s="755"/>
      <c r="DW849" s="755"/>
      <c r="DX849" s="755"/>
      <c r="DY849" s="755"/>
      <c r="DZ849" s="755"/>
      <c r="EA849" s="755"/>
      <c r="EB849" s="755"/>
      <c r="EC849" s="755"/>
      <c r="ED849" s="755"/>
      <c r="EE849" s="755"/>
      <c r="EF849" s="755"/>
      <c r="EG849" s="755"/>
      <c r="EH849" s="755"/>
      <c r="EI849" s="755"/>
      <c r="EJ849" s="755"/>
      <c r="EK849" s="755"/>
      <c r="EL849" s="755"/>
      <c r="EM849" s="755"/>
      <c r="EN849" s="755"/>
      <c r="EO849" s="755"/>
      <c r="EP849" s="755"/>
      <c r="EQ849" s="755"/>
      <c r="ER849" s="755"/>
      <c r="ES849" s="755"/>
      <c r="ET849" s="755"/>
      <c r="EU849" s="755"/>
      <c r="EV849" s="755"/>
      <c r="EW849" s="755"/>
      <c r="EX849" s="755"/>
      <c r="EY849" s="755"/>
      <c r="EZ849" s="755"/>
      <c r="FA849" s="755"/>
      <c r="FB849" s="755"/>
      <c r="FC849" s="755"/>
      <c r="FD849" s="755"/>
      <c r="FE849" s="755"/>
      <c r="FF849" s="755"/>
      <c r="FG849" s="755"/>
      <c r="FH849" s="755"/>
      <c r="FI849" s="755"/>
      <c r="FJ849" s="755"/>
      <c r="FK849" s="755"/>
      <c r="FL849" s="755"/>
      <c r="FM849" s="755"/>
      <c r="FN849" s="755"/>
      <c r="FO849" s="755"/>
      <c r="FP849" s="755"/>
      <c r="FQ849" s="755"/>
      <c r="FR849" s="755"/>
      <c r="FS849" s="755"/>
      <c r="FT849" s="755"/>
      <c r="FU849" s="755"/>
      <c r="FV849" s="755"/>
      <c r="FW849" s="755"/>
      <c r="FX849" s="755"/>
      <c r="FY849" s="755"/>
      <c r="FZ849" s="755"/>
      <c r="GA849" s="755"/>
      <c r="GB849" s="755"/>
      <c r="GC849" s="755"/>
      <c r="GD849" s="755"/>
      <c r="GE849" s="755"/>
      <c r="GF849" s="755"/>
      <c r="GG849" s="755"/>
      <c r="GH849" s="755"/>
      <c r="GI849" s="755"/>
      <c r="GJ849" s="755"/>
      <c r="GK849" s="755"/>
      <c r="GL849" s="755"/>
      <c r="GM849" s="755"/>
      <c r="GN849" s="755"/>
      <c r="GO849" s="755"/>
      <c r="GP849" s="755"/>
      <c r="GQ849" s="755"/>
      <c r="GR849" s="755"/>
      <c r="GS849" s="755"/>
      <c r="GT849" s="755"/>
      <c r="GU849" s="755"/>
      <c r="GV849" s="755"/>
      <c r="GW849" s="755"/>
      <c r="GX849" s="755"/>
      <c r="GY849" s="755"/>
      <c r="GZ849" s="755"/>
      <c r="HA849" s="755"/>
      <c r="HB849" s="755"/>
      <c r="HC849" s="755"/>
      <c r="HD849" s="755"/>
      <c r="HE849" s="755"/>
      <c r="HF849" s="755"/>
      <c r="HG849" s="755"/>
      <c r="HH849" s="755"/>
    </row>
    <row r="850" spans="1:216" s="756" customFormat="1" ht="19.5" customHeight="1" x14ac:dyDescent="0.25">
      <c r="A850" s="732">
        <v>772</v>
      </c>
      <c r="B850" s="752" t="s">
        <v>4890</v>
      </c>
      <c r="C850" s="752" t="s">
        <v>169</v>
      </c>
      <c r="D850" s="752" t="s">
        <v>71</v>
      </c>
      <c r="E850" s="732">
        <v>2.56</v>
      </c>
      <c r="F850" s="732">
        <v>83</v>
      </c>
      <c r="G850" s="733" t="str">
        <f t="shared" si="14"/>
        <v>Tốt</v>
      </c>
      <c r="H850" s="732"/>
      <c r="I850" s="755"/>
      <c r="J850" s="755"/>
      <c r="K850" s="755"/>
      <c r="L850" s="755"/>
      <c r="M850" s="755"/>
      <c r="N850" s="755"/>
      <c r="O850" s="755"/>
      <c r="P850" s="755"/>
      <c r="Q850" s="755"/>
      <c r="R850" s="755"/>
      <c r="S850" s="755"/>
      <c r="T850" s="755"/>
      <c r="U850" s="755"/>
      <c r="V850" s="755"/>
      <c r="W850" s="755"/>
      <c r="X850" s="755"/>
      <c r="Y850" s="755"/>
      <c r="Z850" s="755"/>
      <c r="AA850" s="755"/>
      <c r="AB850" s="755"/>
      <c r="AC850" s="755"/>
      <c r="AD850" s="755"/>
      <c r="AE850" s="755"/>
      <c r="AF850" s="755"/>
      <c r="AG850" s="755"/>
      <c r="AH850" s="755"/>
      <c r="AI850" s="755"/>
      <c r="AJ850" s="755"/>
      <c r="AK850" s="755"/>
      <c r="AL850" s="755"/>
      <c r="AM850" s="755"/>
      <c r="AN850" s="755"/>
      <c r="AO850" s="755"/>
      <c r="AP850" s="755"/>
      <c r="AQ850" s="755"/>
      <c r="AR850" s="755"/>
      <c r="AS850" s="755"/>
      <c r="AT850" s="755"/>
      <c r="AU850" s="755"/>
      <c r="AV850" s="755"/>
      <c r="AW850" s="755"/>
      <c r="AX850" s="755"/>
      <c r="AY850" s="755"/>
      <c r="AZ850" s="755"/>
      <c r="BA850" s="755"/>
      <c r="BB850" s="755"/>
      <c r="BC850" s="755"/>
      <c r="BD850" s="755"/>
      <c r="BE850" s="755"/>
      <c r="BF850" s="755"/>
      <c r="BG850" s="755"/>
      <c r="BH850" s="755"/>
      <c r="BI850" s="755"/>
      <c r="BJ850" s="755"/>
      <c r="BK850" s="755"/>
      <c r="BL850" s="755"/>
      <c r="BM850" s="755"/>
      <c r="BN850" s="755"/>
      <c r="BO850" s="755"/>
      <c r="BP850" s="755"/>
      <c r="BQ850" s="755"/>
      <c r="BR850" s="755"/>
      <c r="BS850" s="755"/>
      <c r="BT850" s="755"/>
      <c r="BU850" s="755"/>
      <c r="BV850" s="755"/>
      <c r="BW850" s="755"/>
      <c r="BX850" s="755"/>
      <c r="BY850" s="755"/>
      <c r="BZ850" s="755"/>
      <c r="CA850" s="755"/>
      <c r="CB850" s="755"/>
      <c r="CC850" s="755"/>
      <c r="CD850" s="755"/>
      <c r="CE850" s="755"/>
      <c r="CF850" s="755"/>
      <c r="CG850" s="755"/>
      <c r="CH850" s="755"/>
      <c r="CI850" s="755"/>
      <c r="CJ850" s="755"/>
      <c r="CK850" s="755"/>
      <c r="CL850" s="755"/>
      <c r="CM850" s="755"/>
      <c r="CN850" s="755"/>
      <c r="CO850" s="755"/>
      <c r="CP850" s="755"/>
      <c r="CQ850" s="755"/>
      <c r="CR850" s="755"/>
      <c r="CS850" s="755"/>
      <c r="CT850" s="755"/>
      <c r="CU850" s="755"/>
      <c r="CV850" s="755"/>
      <c r="CW850" s="755"/>
      <c r="CX850" s="755"/>
      <c r="CY850" s="755"/>
      <c r="CZ850" s="755"/>
      <c r="DA850" s="755"/>
      <c r="DB850" s="755"/>
      <c r="DC850" s="755"/>
      <c r="DD850" s="755"/>
      <c r="DE850" s="755"/>
      <c r="DF850" s="755"/>
      <c r="DG850" s="755"/>
      <c r="DH850" s="755"/>
      <c r="DI850" s="755"/>
      <c r="DJ850" s="755"/>
      <c r="DK850" s="755"/>
      <c r="DL850" s="755"/>
      <c r="DM850" s="755"/>
      <c r="DN850" s="755"/>
      <c r="DO850" s="755"/>
      <c r="DP850" s="755"/>
      <c r="DQ850" s="755"/>
      <c r="DR850" s="755"/>
      <c r="DS850" s="755"/>
      <c r="DT850" s="755"/>
      <c r="DU850" s="755"/>
      <c r="DV850" s="755"/>
      <c r="DW850" s="755"/>
      <c r="DX850" s="755"/>
      <c r="DY850" s="755"/>
      <c r="DZ850" s="755"/>
      <c r="EA850" s="755"/>
      <c r="EB850" s="755"/>
      <c r="EC850" s="755"/>
      <c r="ED850" s="755"/>
      <c r="EE850" s="755"/>
      <c r="EF850" s="755"/>
      <c r="EG850" s="755"/>
      <c r="EH850" s="755"/>
      <c r="EI850" s="755"/>
      <c r="EJ850" s="755"/>
      <c r="EK850" s="755"/>
      <c r="EL850" s="755"/>
      <c r="EM850" s="755"/>
      <c r="EN850" s="755"/>
      <c r="EO850" s="755"/>
      <c r="EP850" s="755"/>
      <c r="EQ850" s="755"/>
      <c r="ER850" s="755"/>
      <c r="ES850" s="755"/>
      <c r="ET850" s="755"/>
      <c r="EU850" s="755"/>
      <c r="EV850" s="755"/>
      <c r="EW850" s="755"/>
      <c r="EX850" s="755"/>
      <c r="EY850" s="755"/>
      <c r="EZ850" s="755"/>
      <c r="FA850" s="755"/>
      <c r="FB850" s="755"/>
      <c r="FC850" s="755"/>
      <c r="FD850" s="755"/>
      <c r="FE850" s="755"/>
      <c r="FF850" s="755"/>
      <c r="FG850" s="755"/>
      <c r="FH850" s="755"/>
      <c r="FI850" s="755"/>
      <c r="FJ850" s="755"/>
      <c r="FK850" s="755"/>
      <c r="FL850" s="755"/>
      <c r="FM850" s="755"/>
      <c r="FN850" s="755"/>
      <c r="FO850" s="755"/>
      <c r="FP850" s="755"/>
      <c r="FQ850" s="755"/>
      <c r="FR850" s="755"/>
      <c r="FS850" s="755"/>
      <c r="FT850" s="755"/>
      <c r="FU850" s="755"/>
      <c r="FV850" s="755"/>
      <c r="FW850" s="755"/>
      <c r="FX850" s="755"/>
      <c r="FY850" s="755"/>
      <c r="FZ850" s="755"/>
      <c r="GA850" s="755"/>
      <c r="GB850" s="755"/>
      <c r="GC850" s="755"/>
      <c r="GD850" s="755"/>
      <c r="GE850" s="755"/>
      <c r="GF850" s="755"/>
      <c r="GG850" s="755"/>
      <c r="GH850" s="755"/>
      <c r="GI850" s="755"/>
      <c r="GJ850" s="755"/>
      <c r="GK850" s="755"/>
      <c r="GL850" s="755"/>
      <c r="GM850" s="755"/>
      <c r="GN850" s="755"/>
      <c r="GO850" s="755"/>
      <c r="GP850" s="755"/>
      <c r="GQ850" s="755"/>
      <c r="GR850" s="755"/>
      <c r="GS850" s="755"/>
      <c r="GT850" s="755"/>
      <c r="GU850" s="755"/>
      <c r="GV850" s="755"/>
      <c r="GW850" s="755"/>
      <c r="GX850" s="755"/>
      <c r="GY850" s="755"/>
      <c r="GZ850" s="755"/>
      <c r="HA850" s="755"/>
      <c r="HB850" s="755"/>
      <c r="HC850" s="755"/>
      <c r="HD850" s="755"/>
      <c r="HE850" s="755"/>
      <c r="HF850" s="755"/>
      <c r="HG850" s="755"/>
      <c r="HH850" s="755"/>
    </row>
    <row r="852" spans="1:216" s="186" customFormat="1" x14ac:dyDescent="0.25">
      <c r="A852" s="725" t="s">
        <v>5361</v>
      </c>
      <c r="B852" s="725"/>
      <c r="C852" s="217"/>
      <c r="D852" s="217"/>
      <c r="E852" s="185"/>
      <c r="F852" s="184"/>
      <c r="H852" s="184"/>
    </row>
    <row r="853" spans="1:216" s="186" customFormat="1" x14ac:dyDescent="0.25">
      <c r="A853" s="1000" t="s">
        <v>5362</v>
      </c>
      <c r="B853" s="1000"/>
      <c r="C853" s="217"/>
      <c r="D853" s="217"/>
      <c r="E853" s="185"/>
      <c r="F853" s="184"/>
      <c r="H853" s="184"/>
    </row>
    <row r="854" spans="1:216" s="186" customFormat="1" ht="13.5" customHeight="1" x14ac:dyDescent="0.25">
      <c r="A854" s="184"/>
      <c r="E854" s="185"/>
      <c r="H854" s="184"/>
    </row>
    <row r="855" spans="1:216" s="186" customFormat="1" ht="28.5" x14ac:dyDescent="0.25">
      <c r="A855" s="769" t="s">
        <v>118</v>
      </c>
      <c r="B855" s="769" t="s">
        <v>536</v>
      </c>
      <c r="C855" s="769" t="s">
        <v>547</v>
      </c>
      <c r="D855" s="769" t="s">
        <v>486</v>
      </c>
      <c r="E855" s="770" t="s">
        <v>5342</v>
      </c>
      <c r="F855" s="771" t="s">
        <v>537</v>
      </c>
      <c r="G855" s="769" t="s">
        <v>453</v>
      </c>
      <c r="H855" s="769" t="s">
        <v>454</v>
      </c>
    </row>
    <row r="856" spans="1:216" s="756" customFormat="1" x14ac:dyDescent="0.25">
      <c r="A856" s="732">
        <v>773</v>
      </c>
      <c r="B856" s="752" t="s">
        <v>4891</v>
      </c>
      <c r="C856" s="752" t="s">
        <v>1945</v>
      </c>
      <c r="D856" s="752" t="s">
        <v>72</v>
      </c>
      <c r="E856" s="732">
        <v>2</v>
      </c>
      <c r="F856" s="732">
        <v>92</v>
      </c>
      <c r="G856" s="776" t="str">
        <f t="shared" ref="G856:G908" si="15">IF(F856&gt;=90,"Xuất sắc",IF(F856&gt;=80,"Tốt",IF(F856&gt;=65,"Khá",IF(F856&gt;=50,"Trung bình",IF(F856&gt;=35,"Yếu","Kém")))))</f>
        <v>Xuất sắc</v>
      </c>
      <c r="H856" s="732"/>
      <c r="I856" s="755"/>
      <c r="J856" s="755"/>
      <c r="K856" s="755"/>
      <c r="L856" s="755"/>
      <c r="M856" s="755"/>
      <c r="N856" s="755"/>
      <c r="O856" s="755"/>
      <c r="P856" s="755"/>
      <c r="Q856" s="755"/>
      <c r="R856" s="755"/>
      <c r="S856" s="755"/>
      <c r="T856" s="755"/>
      <c r="U856" s="755"/>
      <c r="V856" s="755"/>
      <c r="W856" s="755"/>
      <c r="X856" s="755"/>
      <c r="Y856" s="755"/>
      <c r="Z856" s="755"/>
      <c r="AA856" s="755"/>
      <c r="AB856" s="755"/>
      <c r="AC856" s="755"/>
      <c r="AD856" s="755"/>
      <c r="AE856" s="755"/>
      <c r="AF856" s="755"/>
      <c r="AG856" s="755"/>
      <c r="AH856" s="755"/>
      <c r="AI856" s="755"/>
      <c r="AJ856" s="755"/>
      <c r="AK856" s="755"/>
      <c r="AL856" s="755"/>
      <c r="AM856" s="755"/>
      <c r="AN856" s="755"/>
      <c r="AO856" s="755"/>
      <c r="AP856" s="755"/>
      <c r="AQ856" s="755"/>
      <c r="AR856" s="755"/>
      <c r="AS856" s="755"/>
      <c r="AT856" s="755"/>
      <c r="AU856" s="755"/>
      <c r="AV856" s="755"/>
      <c r="AW856" s="755"/>
      <c r="AX856" s="755"/>
      <c r="AY856" s="755"/>
      <c r="AZ856" s="755"/>
      <c r="BA856" s="755"/>
      <c r="BB856" s="755"/>
      <c r="BC856" s="755"/>
      <c r="BD856" s="755"/>
      <c r="BE856" s="755"/>
      <c r="BF856" s="755"/>
      <c r="BG856" s="755"/>
      <c r="BH856" s="755"/>
      <c r="BI856" s="755"/>
      <c r="BJ856" s="755"/>
      <c r="BK856" s="755"/>
      <c r="BL856" s="755"/>
      <c r="BM856" s="755"/>
      <c r="BN856" s="755"/>
      <c r="BO856" s="755"/>
      <c r="BP856" s="755"/>
      <c r="BQ856" s="755"/>
      <c r="BR856" s="755"/>
      <c r="BS856" s="755"/>
      <c r="BT856" s="755"/>
      <c r="BU856" s="755"/>
      <c r="BV856" s="755"/>
      <c r="BW856" s="755"/>
      <c r="BX856" s="755"/>
      <c r="BY856" s="755"/>
      <c r="BZ856" s="755"/>
      <c r="CA856" s="755"/>
      <c r="CB856" s="755"/>
      <c r="CC856" s="755"/>
      <c r="CD856" s="755"/>
      <c r="CE856" s="755"/>
      <c r="CF856" s="755"/>
      <c r="CG856" s="755"/>
      <c r="CH856" s="755"/>
      <c r="CI856" s="755"/>
      <c r="CJ856" s="755"/>
      <c r="CK856" s="755"/>
      <c r="CL856" s="755"/>
      <c r="CM856" s="755"/>
      <c r="CN856" s="755"/>
      <c r="CO856" s="755"/>
      <c r="CP856" s="755"/>
      <c r="CQ856" s="755"/>
      <c r="CR856" s="755"/>
      <c r="CS856" s="755"/>
      <c r="CT856" s="755"/>
      <c r="CU856" s="755"/>
      <c r="CV856" s="755"/>
      <c r="CW856" s="755"/>
      <c r="CX856" s="755"/>
      <c r="CY856" s="755"/>
      <c r="CZ856" s="755"/>
      <c r="DA856" s="755"/>
      <c r="DB856" s="755"/>
      <c r="DC856" s="755"/>
      <c r="DD856" s="755"/>
      <c r="DE856" s="755"/>
      <c r="DF856" s="755"/>
      <c r="DG856" s="755"/>
      <c r="DH856" s="755"/>
      <c r="DI856" s="755"/>
      <c r="DJ856" s="755"/>
      <c r="DK856" s="755"/>
      <c r="DL856" s="755"/>
      <c r="DM856" s="755"/>
      <c r="DN856" s="755"/>
      <c r="DO856" s="755"/>
      <c r="DP856" s="755"/>
      <c r="DQ856" s="755"/>
      <c r="DR856" s="755"/>
      <c r="DS856" s="755"/>
      <c r="DT856" s="755"/>
      <c r="DU856" s="755"/>
      <c r="DV856" s="755"/>
      <c r="DW856" s="755"/>
      <c r="DX856" s="755"/>
      <c r="DY856" s="755"/>
      <c r="DZ856" s="755"/>
      <c r="EA856" s="755"/>
      <c r="EB856" s="755"/>
      <c r="EC856" s="755"/>
      <c r="ED856" s="755"/>
      <c r="EE856" s="755"/>
      <c r="EF856" s="755"/>
      <c r="EG856" s="755"/>
      <c r="EH856" s="755"/>
      <c r="EI856" s="755"/>
      <c r="EJ856" s="755"/>
      <c r="EK856" s="755"/>
      <c r="EL856" s="755"/>
      <c r="EM856" s="755"/>
      <c r="EN856" s="755"/>
      <c r="EO856" s="755"/>
      <c r="EP856" s="755"/>
      <c r="EQ856" s="755"/>
      <c r="ER856" s="755"/>
      <c r="ES856" s="755"/>
      <c r="ET856" s="755"/>
      <c r="EU856" s="755"/>
      <c r="EV856" s="755"/>
      <c r="EW856" s="755"/>
      <c r="EX856" s="755"/>
      <c r="EY856" s="755"/>
      <c r="EZ856" s="755"/>
      <c r="FA856" s="755"/>
      <c r="FB856" s="755"/>
      <c r="FC856" s="755"/>
      <c r="FD856" s="755"/>
      <c r="FE856" s="755"/>
      <c r="FF856" s="755"/>
      <c r="FG856" s="755"/>
      <c r="FH856" s="755"/>
      <c r="FI856" s="755"/>
      <c r="FJ856" s="755"/>
      <c r="FK856" s="755"/>
      <c r="FL856" s="755"/>
      <c r="FM856" s="755"/>
      <c r="FN856" s="755"/>
      <c r="FO856" s="755"/>
      <c r="FP856" s="755"/>
      <c r="FQ856" s="755"/>
      <c r="FR856" s="755"/>
      <c r="FS856" s="755"/>
      <c r="FT856" s="755"/>
      <c r="FU856" s="755"/>
      <c r="FV856" s="755"/>
      <c r="FW856" s="755"/>
      <c r="FX856" s="755"/>
      <c r="FY856" s="755"/>
      <c r="FZ856" s="755"/>
      <c r="GA856" s="755"/>
      <c r="GB856" s="755"/>
      <c r="GC856" s="755"/>
      <c r="GD856" s="755"/>
      <c r="GE856" s="755"/>
      <c r="GF856" s="755"/>
      <c r="GG856" s="755"/>
      <c r="GH856" s="755"/>
      <c r="GI856" s="755"/>
      <c r="GJ856" s="755"/>
      <c r="GK856" s="755"/>
      <c r="GL856" s="755"/>
      <c r="GM856" s="755"/>
      <c r="GN856" s="755"/>
      <c r="GO856" s="755"/>
      <c r="GP856" s="755"/>
      <c r="GQ856" s="755"/>
      <c r="GR856" s="755"/>
      <c r="GS856" s="755"/>
      <c r="GT856" s="755"/>
      <c r="GU856" s="755"/>
      <c r="GV856" s="755"/>
      <c r="GW856" s="755"/>
      <c r="GX856" s="755"/>
      <c r="GY856" s="755"/>
      <c r="GZ856" s="755"/>
    </row>
    <row r="857" spans="1:216" s="756" customFormat="1" x14ac:dyDescent="0.25">
      <c r="A857" s="732">
        <v>774</v>
      </c>
      <c r="B857" s="752" t="s">
        <v>4892</v>
      </c>
      <c r="C857" s="752" t="s">
        <v>533</v>
      </c>
      <c r="D857" s="752" t="s">
        <v>34</v>
      </c>
      <c r="E857" s="732">
        <v>1.91</v>
      </c>
      <c r="F857" s="732">
        <v>83</v>
      </c>
      <c r="G857" s="776" t="str">
        <f t="shared" si="15"/>
        <v>Tốt</v>
      </c>
      <c r="H857" s="732"/>
      <c r="I857" s="755"/>
      <c r="J857" s="755"/>
      <c r="K857" s="755"/>
      <c r="L857" s="755"/>
      <c r="M857" s="755"/>
      <c r="N857" s="755"/>
      <c r="O857" s="755"/>
      <c r="P857" s="755"/>
      <c r="Q857" s="755"/>
      <c r="R857" s="755"/>
      <c r="S857" s="755"/>
      <c r="T857" s="755"/>
      <c r="U857" s="755"/>
      <c r="V857" s="755"/>
      <c r="W857" s="755"/>
      <c r="X857" s="755"/>
      <c r="Y857" s="755"/>
      <c r="Z857" s="755"/>
      <c r="AA857" s="755"/>
      <c r="AB857" s="755"/>
      <c r="AC857" s="755"/>
      <c r="AD857" s="755"/>
      <c r="AE857" s="755"/>
      <c r="AF857" s="755"/>
      <c r="AG857" s="755"/>
      <c r="AH857" s="755"/>
      <c r="AI857" s="755"/>
      <c r="AJ857" s="755"/>
      <c r="AK857" s="755"/>
      <c r="AL857" s="755"/>
      <c r="AM857" s="755"/>
      <c r="AN857" s="755"/>
      <c r="AO857" s="755"/>
      <c r="AP857" s="755"/>
      <c r="AQ857" s="755"/>
      <c r="AR857" s="755"/>
      <c r="AS857" s="755"/>
      <c r="AT857" s="755"/>
      <c r="AU857" s="755"/>
      <c r="AV857" s="755"/>
      <c r="AW857" s="755"/>
      <c r="AX857" s="755"/>
      <c r="AY857" s="755"/>
      <c r="AZ857" s="755"/>
      <c r="BA857" s="755"/>
      <c r="BB857" s="755"/>
      <c r="BC857" s="755"/>
      <c r="BD857" s="755"/>
      <c r="BE857" s="755"/>
      <c r="BF857" s="755"/>
      <c r="BG857" s="755"/>
      <c r="BH857" s="755"/>
      <c r="BI857" s="755"/>
      <c r="BJ857" s="755"/>
      <c r="BK857" s="755"/>
      <c r="BL857" s="755"/>
      <c r="BM857" s="755"/>
      <c r="BN857" s="755"/>
      <c r="BO857" s="755"/>
      <c r="BP857" s="755"/>
      <c r="BQ857" s="755"/>
      <c r="BR857" s="755"/>
      <c r="BS857" s="755"/>
      <c r="BT857" s="755"/>
      <c r="BU857" s="755"/>
      <c r="BV857" s="755"/>
      <c r="BW857" s="755"/>
      <c r="BX857" s="755"/>
      <c r="BY857" s="755"/>
      <c r="BZ857" s="755"/>
      <c r="CA857" s="755"/>
      <c r="CB857" s="755"/>
      <c r="CC857" s="755"/>
      <c r="CD857" s="755"/>
      <c r="CE857" s="755"/>
      <c r="CF857" s="755"/>
      <c r="CG857" s="755"/>
      <c r="CH857" s="755"/>
      <c r="CI857" s="755"/>
      <c r="CJ857" s="755"/>
      <c r="CK857" s="755"/>
      <c r="CL857" s="755"/>
      <c r="CM857" s="755"/>
      <c r="CN857" s="755"/>
      <c r="CO857" s="755"/>
      <c r="CP857" s="755"/>
      <c r="CQ857" s="755"/>
      <c r="CR857" s="755"/>
      <c r="CS857" s="755"/>
      <c r="CT857" s="755"/>
      <c r="CU857" s="755"/>
      <c r="CV857" s="755"/>
      <c r="CW857" s="755"/>
      <c r="CX857" s="755"/>
      <c r="CY857" s="755"/>
      <c r="CZ857" s="755"/>
      <c r="DA857" s="755"/>
      <c r="DB857" s="755"/>
      <c r="DC857" s="755"/>
      <c r="DD857" s="755"/>
      <c r="DE857" s="755"/>
      <c r="DF857" s="755"/>
      <c r="DG857" s="755"/>
      <c r="DH857" s="755"/>
      <c r="DI857" s="755"/>
      <c r="DJ857" s="755"/>
      <c r="DK857" s="755"/>
      <c r="DL857" s="755"/>
      <c r="DM857" s="755"/>
      <c r="DN857" s="755"/>
      <c r="DO857" s="755"/>
      <c r="DP857" s="755"/>
      <c r="DQ857" s="755"/>
      <c r="DR857" s="755"/>
      <c r="DS857" s="755"/>
      <c r="DT857" s="755"/>
      <c r="DU857" s="755"/>
      <c r="DV857" s="755"/>
      <c r="DW857" s="755"/>
      <c r="DX857" s="755"/>
      <c r="DY857" s="755"/>
      <c r="DZ857" s="755"/>
      <c r="EA857" s="755"/>
      <c r="EB857" s="755"/>
      <c r="EC857" s="755"/>
      <c r="ED857" s="755"/>
      <c r="EE857" s="755"/>
      <c r="EF857" s="755"/>
      <c r="EG857" s="755"/>
      <c r="EH857" s="755"/>
      <c r="EI857" s="755"/>
      <c r="EJ857" s="755"/>
      <c r="EK857" s="755"/>
      <c r="EL857" s="755"/>
      <c r="EM857" s="755"/>
      <c r="EN857" s="755"/>
      <c r="EO857" s="755"/>
      <c r="EP857" s="755"/>
      <c r="EQ857" s="755"/>
      <c r="ER857" s="755"/>
      <c r="ES857" s="755"/>
      <c r="ET857" s="755"/>
      <c r="EU857" s="755"/>
      <c r="EV857" s="755"/>
      <c r="EW857" s="755"/>
      <c r="EX857" s="755"/>
      <c r="EY857" s="755"/>
      <c r="EZ857" s="755"/>
      <c r="FA857" s="755"/>
      <c r="FB857" s="755"/>
      <c r="FC857" s="755"/>
      <c r="FD857" s="755"/>
      <c r="FE857" s="755"/>
      <c r="FF857" s="755"/>
      <c r="FG857" s="755"/>
      <c r="FH857" s="755"/>
      <c r="FI857" s="755"/>
      <c r="FJ857" s="755"/>
      <c r="FK857" s="755"/>
      <c r="FL857" s="755"/>
      <c r="FM857" s="755"/>
      <c r="FN857" s="755"/>
      <c r="FO857" s="755"/>
      <c r="FP857" s="755"/>
      <c r="FQ857" s="755"/>
      <c r="FR857" s="755"/>
      <c r="FS857" s="755"/>
      <c r="FT857" s="755"/>
      <c r="FU857" s="755"/>
      <c r="FV857" s="755"/>
      <c r="FW857" s="755"/>
      <c r="FX857" s="755"/>
      <c r="FY857" s="755"/>
      <c r="FZ857" s="755"/>
      <c r="GA857" s="755"/>
      <c r="GB857" s="755"/>
      <c r="GC857" s="755"/>
      <c r="GD857" s="755"/>
      <c r="GE857" s="755"/>
      <c r="GF857" s="755"/>
      <c r="GG857" s="755"/>
      <c r="GH857" s="755"/>
      <c r="GI857" s="755"/>
      <c r="GJ857" s="755"/>
      <c r="GK857" s="755"/>
      <c r="GL857" s="755"/>
      <c r="GM857" s="755"/>
      <c r="GN857" s="755"/>
      <c r="GO857" s="755"/>
      <c r="GP857" s="755"/>
      <c r="GQ857" s="755"/>
      <c r="GR857" s="755"/>
      <c r="GS857" s="755"/>
      <c r="GT857" s="755"/>
      <c r="GU857" s="755"/>
      <c r="GV857" s="755"/>
      <c r="GW857" s="755"/>
      <c r="GX857" s="755"/>
      <c r="GY857" s="755"/>
      <c r="GZ857" s="755"/>
    </row>
    <row r="858" spans="1:216" s="756" customFormat="1" x14ac:dyDescent="0.25">
      <c r="A858" s="732">
        <v>775</v>
      </c>
      <c r="B858" s="752" t="s">
        <v>4893</v>
      </c>
      <c r="C858" s="752" t="s">
        <v>4894</v>
      </c>
      <c r="D858" s="752" t="s">
        <v>34</v>
      </c>
      <c r="E858" s="732">
        <v>0.64</v>
      </c>
      <c r="F858" s="732">
        <v>74</v>
      </c>
      <c r="G858" s="776" t="str">
        <f t="shared" si="15"/>
        <v>Khá</v>
      </c>
      <c r="H858" s="732"/>
      <c r="I858" s="755"/>
      <c r="J858" s="755"/>
      <c r="K858" s="755"/>
      <c r="L858" s="755"/>
      <c r="M858" s="755"/>
      <c r="N858" s="755"/>
      <c r="O858" s="755"/>
      <c r="P858" s="755"/>
      <c r="Q858" s="755"/>
      <c r="R858" s="755"/>
      <c r="S858" s="755"/>
      <c r="T858" s="755"/>
      <c r="U858" s="755"/>
      <c r="V858" s="755"/>
      <c r="W858" s="755"/>
      <c r="X858" s="755"/>
      <c r="Y858" s="755"/>
      <c r="Z858" s="755"/>
      <c r="AA858" s="755"/>
      <c r="AB858" s="755"/>
      <c r="AC858" s="755"/>
      <c r="AD858" s="755"/>
      <c r="AE858" s="755"/>
      <c r="AF858" s="755"/>
      <c r="AG858" s="755"/>
      <c r="AH858" s="755"/>
      <c r="AI858" s="755"/>
      <c r="AJ858" s="755"/>
      <c r="AK858" s="755"/>
      <c r="AL858" s="755"/>
      <c r="AM858" s="755"/>
      <c r="AN858" s="755"/>
      <c r="AO858" s="755"/>
      <c r="AP858" s="755"/>
      <c r="AQ858" s="755"/>
      <c r="AR858" s="755"/>
      <c r="AS858" s="755"/>
      <c r="AT858" s="755"/>
      <c r="AU858" s="755"/>
      <c r="AV858" s="755"/>
      <c r="AW858" s="755"/>
      <c r="AX858" s="755"/>
      <c r="AY858" s="755"/>
      <c r="AZ858" s="755"/>
      <c r="BA858" s="755"/>
      <c r="BB858" s="755"/>
      <c r="BC858" s="755"/>
      <c r="BD858" s="755"/>
      <c r="BE858" s="755"/>
      <c r="BF858" s="755"/>
      <c r="BG858" s="755"/>
      <c r="BH858" s="755"/>
      <c r="BI858" s="755"/>
      <c r="BJ858" s="755"/>
      <c r="BK858" s="755"/>
      <c r="BL858" s="755"/>
      <c r="BM858" s="755"/>
      <c r="BN858" s="755"/>
      <c r="BO858" s="755"/>
      <c r="BP858" s="755"/>
      <c r="BQ858" s="755"/>
      <c r="BR858" s="755"/>
      <c r="BS858" s="755"/>
      <c r="BT858" s="755"/>
      <c r="BU858" s="755"/>
      <c r="BV858" s="755"/>
      <c r="BW858" s="755"/>
      <c r="BX858" s="755"/>
      <c r="BY858" s="755"/>
      <c r="BZ858" s="755"/>
      <c r="CA858" s="755"/>
      <c r="CB858" s="755"/>
      <c r="CC858" s="755"/>
      <c r="CD858" s="755"/>
      <c r="CE858" s="755"/>
      <c r="CF858" s="755"/>
      <c r="CG858" s="755"/>
      <c r="CH858" s="755"/>
      <c r="CI858" s="755"/>
      <c r="CJ858" s="755"/>
      <c r="CK858" s="755"/>
      <c r="CL858" s="755"/>
      <c r="CM858" s="755"/>
      <c r="CN858" s="755"/>
      <c r="CO858" s="755"/>
      <c r="CP858" s="755"/>
      <c r="CQ858" s="755"/>
      <c r="CR858" s="755"/>
      <c r="CS858" s="755"/>
      <c r="CT858" s="755"/>
      <c r="CU858" s="755"/>
      <c r="CV858" s="755"/>
      <c r="CW858" s="755"/>
      <c r="CX858" s="755"/>
      <c r="CY858" s="755"/>
      <c r="CZ858" s="755"/>
      <c r="DA858" s="755"/>
      <c r="DB858" s="755"/>
      <c r="DC858" s="755"/>
      <c r="DD858" s="755"/>
      <c r="DE858" s="755"/>
      <c r="DF858" s="755"/>
      <c r="DG858" s="755"/>
      <c r="DH858" s="755"/>
      <c r="DI858" s="755"/>
      <c r="DJ858" s="755"/>
      <c r="DK858" s="755"/>
      <c r="DL858" s="755"/>
      <c r="DM858" s="755"/>
      <c r="DN858" s="755"/>
      <c r="DO858" s="755"/>
      <c r="DP858" s="755"/>
      <c r="DQ858" s="755"/>
      <c r="DR858" s="755"/>
      <c r="DS858" s="755"/>
      <c r="DT858" s="755"/>
      <c r="DU858" s="755"/>
      <c r="DV858" s="755"/>
      <c r="DW858" s="755"/>
      <c r="DX858" s="755"/>
      <c r="DY858" s="755"/>
      <c r="DZ858" s="755"/>
      <c r="EA858" s="755"/>
      <c r="EB858" s="755"/>
      <c r="EC858" s="755"/>
      <c r="ED858" s="755"/>
      <c r="EE858" s="755"/>
      <c r="EF858" s="755"/>
      <c r="EG858" s="755"/>
      <c r="EH858" s="755"/>
      <c r="EI858" s="755"/>
      <c r="EJ858" s="755"/>
      <c r="EK858" s="755"/>
      <c r="EL858" s="755"/>
      <c r="EM858" s="755"/>
      <c r="EN858" s="755"/>
      <c r="EO858" s="755"/>
      <c r="EP858" s="755"/>
      <c r="EQ858" s="755"/>
      <c r="ER858" s="755"/>
      <c r="ES858" s="755"/>
      <c r="ET858" s="755"/>
      <c r="EU858" s="755"/>
      <c r="EV858" s="755"/>
      <c r="EW858" s="755"/>
      <c r="EX858" s="755"/>
      <c r="EY858" s="755"/>
      <c r="EZ858" s="755"/>
      <c r="FA858" s="755"/>
      <c r="FB858" s="755"/>
      <c r="FC858" s="755"/>
      <c r="FD858" s="755"/>
      <c r="FE858" s="755"/>
      <c r="FF858" s="755"/>
      <c r="FG858" s="755"/>
      <c r="FH858" s="755"/>
      <c r="FI858" s="755"/>
      <c r="FJ858" s="755"/>
      <c r="FK858" s="755"/>
      <c r="FL858" s="755"/>
      <c r="FM858" s="755"/>
      <c r="FN858" s="755"/>
      <c r="FO858" s="755"/>
      <c r="FP858" s="755"/>
      <c r="FQ858" s="755"/>
      <c r="FR858" s="755"/>
      <c r="FS858" s="755"/>
      <c r="FT858" s="755"/>
      <c r="FU858" s="755"/>
      <c r="FV858" s="755"/>
      <c r="FW858" s="755"/>
      <c r="FX858" s="755"/>
      <c r="FY858" s="755"/>
      <c r="FZ858" s="755"/>
      <c r="GA858" s="755"/>
      <c r="GB858" s="755"/>
      <c r="GC858" s="755"/>
      <c r="GD858" s="755"/>
      <c r="GE858" s="755"/>
      <c r="GF858" s="755"/>
      <c r="GG858" s="755"/>
      <c r="GH858" s="755"/>
      <c r="GI858" s="755"/>
      <c r="GJ858" s="755"/>
      <c r="GK858" s="755"/>
      <c r="GL858" s="755"/>
      <c r="GM858" s="755"/>
      <c r="GN858" s="755"/>
      <c r="GO858" s="755"/>
      <c r="GP858" s="755"/>
      <c r="GQ858" s="755"/>
      <c r="GR858" s="755"/>
      <c r="GS858" s="755"/>
      <c r="GT858" s="755"/>
      <c r="GU858" s="755"/>
      <c r="GV858" s="755"/>
      <c r="GW858" s="755"/>
      <c r="GX858" s="755"/>
      <c r="GY858" s="755"/>
      <c r="GZ858" s="755"/>
    </row>
    <row r="859" spans="1:216" s="756" customFormat="1" x14ac:dyDescent="0.25">
      <c r="A859" s="732">
        <v>776</v>
      </c>
      <c r="B859" s="752" t="s">
        <v>4895</v>
      </c>
      <c r="C859" s="752" t="s">
        <v>2861</v>
      </c>
      <c r="D859" s="752" t="s">
        <v>148</v>
      </c>
      <c r="E859" s="732">
        <v>2</v>
      </c>
      <c r="F859" s="732">
        <v>90</v>
      </c>
      <c r="G859" s="776" t="str">
        <f t="shared" si="15"/>
        <v>Xuất sắc</v>
      </c>
      <c r="H859" s="732"/>
      <c r="I859" s="755"/>
      <c r="J859" s="755"/>
      <c r="K859" s="755"/>
      <c r="L859" s="755"/>
      <c r="M859" s="755"/>
      <c r="N859" s="755"/>
      <c r="O859" s="755"/>
      <c r="P859" s="755"/>
      <c r="Q859" s="755"/>
      <c r="R859" s="755"/>
      <c r="S859" s="755"/>
      <c r="T859" s="755"/>
      <c r="U859" s="755"/>
      <c r="V859" s="755"/>
      <c r="W859" s="755"/>
      <c r="X859" s="755"/>
      <c r="Y859" s="755"/>
      <c r="Z859" s="755"/>
      <c r="AA859" s="755"/>
      <c r="AB859" s="755"/>
      <c r="AC859" s="755"/>
      <c r="AD859" s="755"/>
      <c r="AE859" s="755"/>
      <c r="AF859" s="755"/>
      <c r="AG859" s="755"/>
      <c r="AH859" s="755"/>
      <c r="AI859" s="755"/>
      <c r="AJ859" s="755"/>
      <c r="AK859" s="755"/>
      <c r="AL859" s="755"/>
      <c r="AM859" s="755"/>
      <c r="AN859" s="755"/>
      <c r="AO859" s="755"/>
      <c r="AP859" s="755"/>
      <c r="AQ859" s="755"/>
      <c r="AR859" s="755"/>
      <c r="AS859" s="755"/>
      <c r="AT859" s="755"/>
      <c r="AU859" s="755"/>
      <c r="AV859" s="755"/>
      <c r="AW859" s="755"/>
      <c r="AX859" s="755"/>
      <c r="AY859" s="755"/>
      <c r="AZ859" s="755"/>
      <c r="BA859" s="755"/>
      <c r="BB859" s="755"/>
      <c r="BC859" s="755"/>
      <c r="BD859" s="755"/>
      <c r="BE859" s="755"/>
      <c r="BF859" s="755"/>
      <c r="BG859" s="755"/>
      <c r="BH859" s="755"/>
      <c r="BI859" s="755"/>
      <c r="BJ859" s="755"/>
      <c r="BK859" s="755"/>
      <c r="BL859" s="755"/>
      <c r="BM859" s="755"/>
      <c r="BN859" s="755"/>
      <c r="BO859" s="755"/>
      <c r="BP859" s="755"/>
      <c r="BQ859" s="755"/>
      <c r="BR859" s="755"/>
      <c r="BS859" s="755"/>
      <c r="BT859" s="755"/>
      <c r="BU859" s="755"/>
      <c r="BV859" s="755"/>
      <c r="BW859" s="755"/>
      <c r="BX859" s="755"/>
      <c r="BY859" s="755"/>
      <c r="BZ859" s="755"/>
      <c r="CA859" s="755"/>
      <c r="CB859" s="755"/>
      <c r="CC859" s="755"/>
      <c r="CD859" s="755"/>
      <c r="CE859" s="755"/>
      <c r="CF859" s="755"/>
      <c r="CG859" s="755"/>
      <c r="CH859" s="755"/>
      <c r="CI859" s="755"/>
      <c r="CJ859" s="755"/>
      <c r="CK859" s="755"/>
      <c r="CL859" s="755"/>
      <c r="CM859" s="755"/>
      <c r="CN859" s="755"/>
      <c r="CO859" s="755"/>
      <c r="CP859" s="755"/>
      <c r="CQ859" s="755"/>
      <c r="CR859" s="755"/>
      <c r="CS859" s="755"/>
      <c r="CT859" s="755"/>
      <c r="CU859" s="755"/>
      <c r="CV859" s="755"/>
      <c r="CW859" s="755"/>
      <c r="CX859" s="755"/>
      <c r="CY859" s="755"/>
      <c r="CZ859" s="755"/>
      <c r="DA859" s="755"/>
      <c r="DB859" s="755"/>
      <c r="DC859" s="755"/>
      <c r="DD859" s="755"/>
      <c r="DE859" s="755"/>
      <c r="DF859" s="755"/>
      <c r="DG859" s="755"/>
      <c r="DH859" s="755"/>
      <c r="DI859" s="755"/>
      <c r="DJ859" s="755"/>
      <c r="DK859" s="755"/>
      <c r="DL859" s="755"/>
      <c r="DM859" s="755"/>
      <c r="DN859" s="755"/>
      <c r="DO859" s="755"/>
      <c r="DP859" s="755"/>
      <c r="DQ859" s="755"/>
      <c r="DR859" s="755"/>
      <c r="DS859" s="755"/>
      <c r="DT859" s="755"/>
      <c r="DU859" s="755"/>
      <c r="DV859" s="755"/>
      <c r="DW859" s="755"/>
      <c r="DX859" s="755"/>
      <c r="DY859" s="755"/>
      <c r="DZ859" s="755"/>
      <c r="EA859" s="755"/>
      <c r="EB859" s="755"/>
      <c r="EC859" s="755"/>
      <c r="ED859" s="755"/>
      <c r="EE859" s="755"/>
      <c r="EF859" s="755"/>
      <c r="EG859" s="755"/>
      <c r="EH859" s="755"/>
      <c r="EI859" s="755"/>
      <c r="EJ859" s="755"/>
      <c r="EK859" s="755"/>
      <c r="EL859" s="755"/>
      <c r="EM859" s="755"/>
      <c r="EN859" s="755"/>
      <c r="EO859" s="755"/>
      <c r="EP859" s="755"/>
      <c r="EQ859" s="755"/>
      <c r="ER859" s="755"/>
      <c r="ES859" s="755"/>
      <c r="ET859" s="755"/>
      <c r="EU859" s="755"/>
      <c r="EV859" s="755"/>
      <c r="EW859" s="755"/>
      <c r="EX859" s="755"/>
      <c r="EY859" s="755"/>
      <c r="EZ859" s="755"/>
      <c r="FA859" s="755"/>
      <c r="FB859" s="755"/>
      <c r="FC859" s="755"/>
      <c r="FD859" s="755"/>
      <c r="FE859" s="755"/>
      <c r="FF859" s="755"/>
      <c r="FG859" s="755"/>
      <c r="FH859" s="755"/>
      <c r="FI859" s="755"/>
      <c r="FJ859" s="755"/>
      <c r="FK859" s="755"/>
      <c r="FL859" s="755"/>
      <c r="FM859" s="755"/>
      <c r="FN859" s="755"/>
      <c r="FO859" s="755"/>
      <c r="FP859" s="755"/>
      <c r="FQ859" s="755"/>
      <c r="FR859" s="755"/>
      <c r="FS859" s="755"/>
      <c r="FT859" s="755"/>
      <c r="FU859" s="755"/>
      <c r="FV859" s="755"/>
      <c r="FW859" s="755"/>
      <c r="FX859" s="755"/>
      <c r="FY859" s="755"/>
      <c r="FZ859" s="755"/>
      <c r="GA859" s="755"/>
      <c r="GB859" s="755"/>
      <c r="GC859" s="755"/>
      <c r="GD859" s="755"/>
      <c r="GE859" s="755"/>
      <c r="GF859" s="755"/>
      <c r="GG859" s="755"/>
      <c r="GH859" s="755"/>
      <c r="GI859" s="755"/>
      <c r="GJ859" s="755"/>
      <c r="GK859" s="755"/>
      <c r="GL859" s="755"/>
      <c r="GM859" s="755"/>
      <c r="GN859" s="755"/>
      <c r="GO859" s="755"/>
      <c r="GP859" s="755"/>
      <c r="GQ859" s="755"/>
      <c r="GR859" s="755"/>
      <c r="GS859" s="755"/>
      <c r="GT859" s="755"/>
      <c r="GU859" s="755"/>
      <c r="GV859" s="755"/>
      <c r="GW859" s="755"/>
      <c r="GX859" s="755"/>
      <c r="GY859" s="755"/>
      <c r="GZ859" s="755"/>
    </row>
    <row r="860" spans="1:216" s="756" customFormat="1" x14ac:dyDescent="0.25">
      <c r="A860" s="732">
        <v>777</v>
      </c>
      <c r="B860" s="752" t="s">
        <v>4896</v>
      </c>
      <c r="C860" s="752" t="s">
        <v>46</v>
      </c>
      <c r="D860" s="752" t="s">
        <v>219</v>
      </c>
      <c r="E860" s="732">
        <v>2.73</v>
      </c>
      <c r="F860" s="732">
        <v>86</v>
      </c>
      <c r="G860" s="776" t="str">
        <f t="shared" si="15"/>
        <v>Tốt</v>
      </c>
      <c r="H860" s="732"/>
      <c r="I860" s="755"/>
      <c r="J860" s="755"/>
      <c r="K860" s="755"/>
      <c r="L860" s="755"/>
      <c r="M860" s="755"/>
      <c r="N860" s="755"/>
      <c r="O860" s="755"/>
      <c r="P860" s="755"/>
      <c r="Q860" s="755"/>
      <c r="R860" s="755"/>
      <c r="S860" s="755"/>
      <c r="T860" s="755"/>
      <c r="U860" s="755"/>
      <c r="V860" s="755"/>
      <c r="W860" s="755"/>
      <c r="X860" s="755"/>
      <c r="Y860" s="755"/>
      <c r="Z860" s="755"/>
      <c r="AA860" s="755"/>
      <c r="AB860" s="755"/>
      <c r="AC860" s="755"/>
      <c r="AD860" s="755"/>
      <c r="AE860" s="755"/>
      <c r="AF860" s="755"/>
      <c r="AG860" s="755"/>
      <c r="AH860" s="755"/>
      <c r="AI860" s="755"/>
      <c r="AJ860" s="755"/>
      <c r="AK860" s="755"/>
      <c r="AL860" s="755"/>
      <c r="AM860" s="755"/>
      <c r="AN860" s="755"/>
      <c r="AO860" s="755"/>
      <c r="AP860" s="755"/>
      <c r="AQ860" s="755"/>
      <c r="AR860" s="755"/>
      <c r="AS860" s="755"/>
      <c r="AT860" s="755"/>
      <c r="AU860" s="755"/>
      <c r="AV860" s="755"/>
      <c r="AW860" s="755"/>
      <c r="AX860" s="755"/>
      <c r="AY860" s="755"/>
      <c r="AZ860" s="755"/>
      <c r="BA860" s="755"/>
      <c r="BB860" s="755"/>
      <c r="BC860" s="755"/>
      <c r="BD860" s="755"/>
      <c r="BE860" s="755"/>
      <c r="BF860" s="755"/>
      <c r="BG860" s="755"/>
      <c r="BH860" s="755"/>
      <c r="BI860" s="755"/>
      <c r="BJ860" s="755"/>
      <c r="BK860" s="755"/>
      <c r="BL860" s="755"/>
      <c r="BM860" s="755"/>
      <c r="BN860" s="755"/>
      <c r="BO860" s="755"/>
      <c r="BP860" s="755"/>
      <c r="BQ860" s="755"/>
      <c r="BR860" s="755"/>
      <c r="BS860" s="755"/>
      <c r="BT860" s="755"/>
      <c r="BU860" s="755"/>
      <c r="BV860" s="755"/>
      <c r="BW860" s="755"/>
      <c r="BX860" s="755"/>
      <c r="BY860" s="755"/>
      <c r="BZ860" s="755"/>
      <c r="CA860" s="755"/>
      <c r="CB860" s="755"/>
      <c r="CC860" s="755"/>
      <c r="CD860" s="755"/>
      <c r="CE860" s="755"/>
      <c r="CF860" s="755"/>
      <c r="CG860" s="755"/>
      <c r="CH860" s="755"/>
      <c r="CI860" s="755"/>
      <c r="CJ860" s="755"/>
      <c r="CK860" s="755"/>
      <c r="CL860" s="755"/>
      <c r="CM860" s="755"/>
      <c r="CN860" s="755"/>
      <c r="CO860" s="755"/>
      <c r="CP860" s="755"/>
      <c r="CQ860" s="755"/>
      <c r="CR860" s="755"/>
      <c r="CS860" s="755"/>
      <c r="CT860" s="755"/>
      <c r="CU860" s="755"/>
      <c r="CV860" s="755"/>
      <c r="CW860" s="755"/>
      <c r="CX860" s="755"/>
      <c r="CY860" s="755"/>
      <c r="CZ860" s="755"/>
      <c r="DA860" s="755"/>
      <c r="DB860" s="755"/>
      <c r="DC860" s="755"/>
      <c r="DD860" s="755"/>
      <c r="DE860" s="755"/>
      <c r="DF860" s="755"/>
      <c r="DG860" s="755"/>
      <c r="DH860" s="755"/>
      <c r="DI860" s="755"/>
      <c r="DJ860" s="755"/>
      <c r="DK860" s="755"/>
      <c r="DL860" s="755"/>
      <c r="DM860" s="755"/>
      <c r="DN860" s="755"/>
      <c r="DO860" s="755"/>
      <c r="DP860" s="755"/>
      <c r="DQ860" s="755"/>
      <c r="DR860" s="755"/>
      <c r="DS860" s="755"/>
      <c r="DT860" s="755"/>
      <c r="DU860" s="755"/>
      <c r="DV860" s="755"/>
      <c r="DW860" s="755"/>
      <c r="DX860" s="755"/>
      <c r="DY860" s="755"/>
      <c r="DZ860" s="755"/>
      <c r="EA860" s="755"/>
      <c r="EB860" s="755"/>
      <c r="EC860" s="755"/>
      <c r="ED860" s="755"/>
      <c r="EE860" s="755"/>
      <c r="EF860" s="755"/>
      <c r="EG860" s="755"/>
      <c r="EH860" s="755"/>
      <c r="EI860" s="755"/>
      <c r="EJ860" s="755"/>
      <c r="EK860" s="755"/>
      <c r="EL860" s="755"/>
      <c r="EM860" s="755"/>
      <c r="EN860" s="755"/>
      <c r="EO860" s="755"/>
      <c r="EP860" s="755"/>
      <c r="EQ860" s="755"/>
      <c r="ER860" s="755"/>
      <c r="ES860" s="755"/>
      <c r="ET860" s="755"/>
      <c r="EU860" s="755"/>
      <c r="EV860" s="755"/>
      <c r="EW860" s="755"/>
      <c r="EX860" s="755"/>
      <c r="EY860" s="755"/>
      <c r="EZ860" s="755"/>
      <c r="FA860" s="755"/>
      <c r="FB860" s="755"/>
      <c r="FC860" s="755"/>
      <c r="FD860" s="755"/>
      <c r="FE860" s="755"/>
      <c r="FF860" s="755"/>
      <c r="FG860" s="755"/>
      <c r="FH860" s="755"/>
      <c r="FI860" s="755"/>
      <c r="FJ860" s="755"/>
      <c r="FK860" s="755"/>
      <c r="FL860" s="755"/>
      <c r="FM860" s="755"/>
      <c r="FN860" s="755"/>
      <c r="FO860" s="755"/>
      <c r="FP860" s="755"/>
      <c r="FQ860" s="755"/>
      <c r="FR860" s="755"/>
      <c r="FS860" s="755"/>
      <c r="FT860" s="755"/>
      <c r="FU860" s="755"/>
      <c r="FV860" s="755"/>
      <c r="FW860" s="755"/>
      <c r="FX860" s="755"/>
      <c r="FY860" s="755"/>
      <c r="FZ860" s="755"/>
      <c r="GA860" s="755"/>
      <c r="GB860" s="755"/>
      <c r="GC860" s="755"/>
      <c r="GD860" s="755"/>
      <c r="GE860" s="755"/>
      <c r="GF860" s="755"/>
      <c r="GG860" s="755"/>
      <c r="GH860" s="755"/>
      <c r="GI860" s="755"/>
      <c r="GJ860" s="755"/>
      <c r="GK860" s="755"/>
      <c r="GL860" s="755"/>
      <c r="GM860" s="755"/>
      <c r="GN860" s="755"/>
      <c r="GO860" s="755"/>
      <c r="GP860" s="755"/>
      <c r="GQ860" s="755"/>
      <c r="GR860" s="755"/>
      <c r="GS860" s="755"/>
      <c r="GT860" s="755"/>
      <c r="GU860" s="755"/>
      <c r="GV860" s="755"/>
      <c r="GW860" s="755"/>
      <c r="GX860" s="755"/>
      <c r="GY860" s="755"/>
      <c r="GZ860" s="755"/>
    </row>
    <row r="861" spans="1:216" s="756" customFormat="1" x14ac:dyDescent="0.25">
      <c r="A861" s="732">
        <v>778</v>
      </c>
      <c r="B861" s="752" t="s">
        <v>4897</v>
      </c>
      <c r="C861" s="752" t="s">
        <v>69</v>
      </c>
      <c r="D861" s="752" t="s">
        <v>2859</v>
      </c>
      <c r="E861" s="732">
        <v>2.27</v>
      </c>
      <c r="F861" s="732">
        <v>81</v>
      </c>
      <c r="G861" s="776" t="str">
        <f t="shared" si="15"/>
        <v>Tốt</v>
      </c>
      <c r="H861" s="732"/>
      <c r="I861" s="755"/>
      <c r="J861" s="755"/>
      <c r="K861" s="755"/>
      <c r="L861" s="755"/>
      <c r="M861" s="755"/>
      <c r="N861" s="755"/>
      <c r="O861" s="755"/>
      <c r="P861" s="755"/>
      <c r="Q861" s="755"/>
      <c r="R861" s="755"/>
      <c r="S861" s="755"/>
      <c r="T861" s="755"/>
      <c r="U861" s="755"/>
      <c r="V861" s="755"/>
      <c r="W861" s="755"/>
      <c r="X861" s="755"/>
      <c r="Y861" s="755"/>
      <c r="Z861" s="755"/>
      <c r="AA861" s="755"/>
      <c r="AB861" s="755"/>
      <c r="AC861" s="755"/>
      <c r="AD861" s="755"/>
      <c r="AE861" s="755"/>
      <c r="AF861" s="755"/>
      <c r="AG861" s="755"/>
      <c r="AH861" s="755"/>
      <c r="AI861" s="755"/>
      <c r="AJ861" s="755"/>
      <c r="AK861" s="755"/>
      <c r="AL861" s="755"/>
      <c r="AM861" s="755"/>
      <c r="AN861" s="755"/>
      <c r="AO861" s="755"/>
      <c r="AP861" s="755"/>
      <c r="AQ861" s="755"/>
      <c r="AR861" s="755"/>
      <c r="AS861" s="755"/>
      <c r="AT861" s="755"/>
      <c r="AU861" s="755"/>
      <c r="AV861" s="755"/>
      <c r="AW861" s="755"/>
      <c r="AX861" s="755"/>
      <c r="AY861" s="755"/>
      <c r="AZ861" s="755"/>
      <c r="BA861" s="755"/>
      <c r="BB861" s="755"/>
      <c r="BC861" s="755"/>
      <c r="BD861" s="755"/>
      <c r="BE861" s="755"/>
      <c r="BF861" s="755"/>
      <c r="BG861" s="755"/>
      <c r="BH861" s="755"/>
      <c r="BI861" s="755"/>
      <c r="BJ861" s="755"/>
      <c r="BK861" s="755"/>
      <c r="BL861" s="755"/>
      <c r="BM861" s="755"/>
      <c r="BN861" s="755"/>
      <c r="BO861" s="755"/>
      <c r="BP861" s="755"/>
      <c r="BQ861" s="755"/>
      <c r="BR861" s="755"/>
      <c r="BS861" s="755"/>
      <c r="BT861" s="755"/>
      <c r="BU861" s="755"/>
      <c r="BV861" s="755"/>
      <c r="BW861" s="755"/>
      <c r="BX861" s="755"/>
      <c r="BY861" s="755"/>
      <c r="BZ861" s="755"/>
      <c r="CA861" s="755"/>
      <c r="CB861" s="755"/>
      <c r="CC861" s="755"/>
      <c r="CD861" s="755"/>
      <c r="CE861" s="755"/>
      <c r="CF861" s="755"/>
      <c r="CG861" s="755"/>
      <c r="CH861" s="755"/>
      <c r="CI861" s="755"/>
      <c r="CJ861" s="755"/>
      <c r="CK861" s="755"/>
      <c r="CL861" s="755"/>
      <c r="CM861" s="755"/>
      <c r="CN861" s="755"/>
      <c r="CO861" s="755"/>
      <c r="CP861" s="755"/>
      <c r="CQ861" s="755"/>
      <c r="CR861" s="755"/>
      <c r="CS861" s="755"/>
      <c r="CT861" s="755"/>
      <c r="CU861" s="755"/>
      <c r="CV861" s="755"/>
      <c r="CW861" s="755"/>
      <c r="CX861" s="755"/>
      <c r="CY861" s="755"/>
      <c r="CZ861" s="755"/>
      <c r="DA861" s="755"/>
      <c r="DB861" s="755"/>
      <c r="DC861" s="755"/>
      <c r="DD861" s="755"/>
      <c r="DE861" s="755"/>
      <c r="DF861" s="755"/>
      <c r="DG861" s="755"/>
      <c r="DH861" s="755"/>
      <c r="DI861" s="755"/>
      <c r="DJ861" s="755"/>
      <c r="DK861" s="755"/>
      <c r="DL861" s="755"/>
      <c r="DM861" s="755"/>
      <c r="DN861" s="755"/>
      <c r="DO861" s="755"/>
      <c r="DP861" s="755"/>
      <c r="DQ861" s="755"/>
      <c r="DR861" s="755"/>
      <c r="DS861" s="755"/>
      <c r="DT861" s="755"/>
      <c r="DU861" s="755"/>
      <c r="DV861" s="755"/>
      <c r="DW861" s="755"/>
      <c r="DX861" s="755"/>
      <c r="DY861" s="755"/>
      <c r="DZ861" s="755"/>
      <c r="EA861" s="755"/>
      <c r="EB861" s="755"/>
      <c r="EC861" s="755"/>
      <c r="ED861" s="755"/>
      <c r="EE861" s="755"/>
      <c r="EF861" s="755"/>
      <c r="EG861" s="755"/>
      <c r="EH861" s="755"/>
      <c r="EI861" s="755"/>
      <c r="EJ861" s="755"/>
      <c r="EK861" s="755"/>
      <c r="EL861" s="755"/>
      <c r="EM861" s="755"/>
      <c r="EN861" s="755"/>
      <c r="EO861" s="755"/>
      <c r="EP861" s="755"/>
      <c r="EQ861" s="755"/>
      <c r="ER861" s="755"/>
      <c r="ES861" s="755"/>
      <c r="ET861" s="755"/>
      <c r="EU861" s="755"/>
      <c r="EV861" s="755"/>
      <c r="EW861" s="755"/>
      <c r="EX861" s="755"/>
      <c r="EY861" s="755"/>
      <c r="EZ861" s="755"/>
      <c r="FA861" s="755"/>
      <c r="FB861" s="755"/>
      <c r="FC861" s="755"/>
      <c r="FD861" s="755"/>
      <c r="FE861" s="755"/>
      <c r="FF861" s="755"/>
      <c r="FG861" s="755"/>
      <c r="FH861" s="755"/>
      <c r="FI861" s="755"/>
      <c r="FJ861" s="755"/>
      <c r="FK861" s="755"/>
      <c r="FL861" s="755"/>
      <c r="FM861" s="755"/>
      <c r="FN861" s="755"/>
      <c r="FO861" s="755"/>
      <c r="FP861" s="755"/>
      <c r="FQ861" s="755"/>
      <c r="FR861" s="755"/>
      <c r="FS861" s="755"/>
      <c r="FT861" s="755"/>
      <c r="FU861" s="755"/>
      <c r="FV861" s="755"/>
      <c r="FW861" s="755"/>
      <c r="FX861" s="755"/>
      <c r="FY861" s="755"/>
      <c r="FZ861" s="755"/>
      <c r="GA861" s="755"/>
      <c r="GB861" s="755"/>
      <c r="GC861" s="755"/>
      <c r="GD861" s="755"/>
      <c r="GE861" s="755"/>
      <c r="GF861" s="755"/>
      <c r="GG861" s="755"/>
      <c r="GH861" s="755"/>
      <c r="GI861" s="755"/>
      <c r="GJ861" s="755"/>
      <c r="GK861" s="755"/>
      <c r="GL861" s="755"/>
      <c r="GM861" s="755"/>
      <c r="GN861" s="755"/>
      <c r="GO861" s="755"/>
      <c r="GP861" s="755"/>
      <c r="GQ861" s="755"/>
      <c r="GR861" s="755"/>
      <c r="GS861" s="755"/>
      <c r="GT861" s="755"/>
      <c r="GU861" s="755"/>
      <c r="GV861" s="755"/>
      <c r="GW861" s="755"/>
      <c r="GX861" s="755"/>
      <c r="GY861" s="755"/>
      <c r="GZ861" s="755"/>
    </row>
    <row r="862" spans="1:216" s="756" customFormat="1" x14ac:dyDescent="0.25">
      <c r="A862" s="732">
        <v>779</v>
      </c>
      <c r="B862" s="752" t="s">
        <v>4898</v>
      </c>
      <c r="C862" s="752" t="s">
        <v>48</v>
      </c>
      <c r="D862" s="752" t="s">
        <v>14</v>
      </c>
      <c r="E862" s="732">
        <v>2.5499999999999998</v>
      </c>
      <c r="F862" s="732">
        <v>91</v>
      </c>
      <c r="G862" s="776" t="str">
        <f t="shared" si="15"/>
        <v>Xuất sắc</v>
      </c>
      <c r="H862" s="732"/>
      <c r="I862" s="755"/>
      <c r="J862" s="755"/>
      <c r="K862" s="755"/>
      <c r="L862" s="755"/>
      <c r="M862" s="755"/>
      <c r="N862" s="755"/>
      <c r="O862" s="755"/>
      <c r="P862" s="755"/>
      <c r="Q862" s="755"/>
      <c r="R862" s="755"/>
      <c r="S862" s="755"/>
      <c r="T862" s="755"/>
      <c r="U862" s="755"/>
      <c r="V862" s="755"/>
      <c r="W862" s="755"/>
      <c r="X862" s="755"/>
      <c r="Y862" s="755"/>
      <c r="Z862" s="755"/>
      <c r="AA862" s="755"/>
      <c r="AB862" s="755"/>
      <c r="AC862" s="755"/>
      <c r="AD862" s="755"/>
      <c r="AE862" s="755"/>
      <c r="AF862" s="755"/>
      <c r="AG862" s="755"/>
      <c r="AH862" s="755"/>
      <c r="AI862" s="755"/>
      <c r="AJ862" s="755"/>
      <c r="AK862" s="755"/>
      <c r="AL862" s="755"/>
      <c r="AM862" s="755"/>
      <c r="AN862" s="755"/>
      <c r="AO862" s="755"/>
      <c r="AP862" s="755"/>
      <c r="AQ862" s="755"/>
      <c r="AR862" s="755"/>
      <c r="AS862" s="755"/>
      <c r="AT862" s="755"/>
      <c r="AU862" s="755"/>
      <c r="AV862" s="755"/>
      <c r="AW862" s="755"/>
      <c r="AX862" s="755"/>
      <c r="AY862" s="755"/>
      <c r="AZ862" s="755"/>
      <c r="BA862" s="755"/>
      <c r="BB862" s="755"/>
      <c r="BC862" s="755"/>
      <c r="BD862" s="755"/>
      <c r="BE862" s="755"/>
      <c r="BF862" s="755"/>
      <c r="BG862" s="755"/>
      <c r="BH862" s="755"/>
      <c r="BI862" s="755"/>
      <c r="BJ862" s="755"/>
      <c r="BK862" s="755"/>
      <c r="BL862" s="755"/>
      <c r="BM862" s="755"/>
      <c r="BN862" s="755"/>
      <c r="BO862" s="755"/>
      <c r="BP862" s="755"/>
      <c r="BQ862" s="755"/>
      <c r="BR862" s="755"/>
      <c r="BS862" s="755"/>
      <c r="BT862" s="755"/>
      <c r="BU862" s="755"/>
      <c r="BV862" s="755"/>
      <c r="BW862" s="755"/>
      <c r="BX862" s="755"/>
      <c r="BY862" s="755"/>
      <c r="BZ862" s="755"/>
      <c r="CA862" s="755"/>
      <c r="CB862" s="755"/>
      <c r="CC862" s="755"/>
      <c r="CD862" s="755"/>
      <c r="CE862" s="755"/>
      <c r="CF862" s="755"/>
      <c r="CG862" s="755"/>
      <c r="CH862" s="755"/>
      <c r="CI862" s="755"/>
      <c r="CJ862" s="755"/>
      <c r="CK862" s="755"/>
      <c r="CL862" s="755"/>
      <c r="CM862" s="755"/>
      <c r="CN862" s="755"/>
      <c r="CO862" s="755"/>
      <c r="CP862" s="755"/>
      <c r="CQ862" s="755"/>
      <c r="CR862" s="755"/>
      <c r="CS862" s="755"/>
      <c r="CT862" s="755"/>
      <c r="CU862" s="755"/>
      <c r="CV862" s="755"/>
      <c r="CW862" s="755"/>
      <c r="CX862" s="755"/>
      <c r="CY862" s="755"/>
      <c r="CZ862" s="755"/>
      <c r="DA862" s="755"/>
      <c r="DB862" s="755"/>
      <c r="DC862" s="755"/>
      <c r="DD862" s="755"/>
      <c r="DE862" s="755"/>
      <c r="DF862" s="755"/>
      <c r="DG862" s="755"/>
      <c r="DH862" s="755"/>
      <c r="DI862" s="755"/>
      <c r="DJ862" s="755"/>
      <c r="DK862" s="755"/>
      <c r="DL862" s="755"/>
      <c r="DM862" s="755"/>
      <c r="DN862" s="755"/>
      <c r="DO862" s="755"/>
      <c r="DP862" s="755"/>
      <c r="DQ862" s="755"/>
      <c r="DR862" s="755"/>
      <c r="DS862" s="755"/>
      <c r="DT862" s="755"/>
      <c r="DU862" s="755"/>
      <c r="DV862" s="755"/>
      <c r="DW862" s="755"/>
      <c r="DX862" s="755"/>
      <c r="DY862" s="755"/>
      <c r="DZ862" s="755"/>
      <c r="EA862" s="755"/>
      <c r="EB862" s="755"/>
      <c r="EC862" s="755"/>
      <c r="ED862" s="755"/>
      <c r="EE862" s="755"/>
      <c r="EF862" s="755"/>
      <c r="EG862" s="755"/>
      <c r="EH862" s="755"/>
      <c r="EI862" s="755"/>
      <c r="EJ862" s="755"/>
      <c r="EK862" s="755"/>
      <c r="EL862" s="755"/>
      <c r="EM862" s="755"/>
      <c r="EN862" s="755"/>
      <c r="EO862" s="755"/>
      <c r="EP862" s="755"/>
      <c r="EQ862" s="755"/>
      <c r="ER862" s="755"/>
      <c r="ES862" s="755"/>
      <c r="ET862" s="755"/>
      <c r="EU862" s="755"/>
      <c r="EV862" s="755"/>
      <c r="EW862" s="755"/>
      <c r="EX862" s="755"/>
      <c r="EY862" s="755"/>
      <c r="EZ862" s="755"/>
      <c r="FA862" s="755"/>
      <c r="FB862" s="755"/>
      <c r="FC862" s="755"/>
      <c r="FD862" s="755"/>
      <c r="FE862" s="755"/>
      <c r="FF862" s="755"/>
      <c r="FG862" s="755"/>
      <c r="FH862" s="755"/>
      <c r="FI862" s="755"/>
      <c r="FJ862" s="755"/>
      <c r="FK862" s="755"/>
      <c r="FL862" s="755"/>
      <c r="FM862" s="755"/>
      <c r="FN862" s="755"/>
      <c r="FO862" s="755"/>
      <c r="FP862" s="755"/>
      <c r="FQ862" s="755"/>
      <c r="FR862" s="755"/>
      <c r="FS862" s="755"/>
      <c r="FT862" s="755"/>
      <c r="FU862" s="755"/>
      <c r="FV862" s="755"/>
      <c r="FW862" s="755"/>
      <c r="FX862" s="755"/>
      <c r="FY862" s="755"/>
      <c r="FZ862" s="755"/>
      <c r="GA862" s="755"/>
      <c r="GB862" s="755"/>
      <c r="GC862" s="755"/>
      <c r="GD862" s="755"/>
      <c r="GE862" s="755"/>
      <c r="GF862" s="755"/>
      <c r="GG862" s="755"/>
      <c r="GH862" s="755"/>
      <c r="GI862" s="755"/>
      <c r="GJ862" s="755"/>
      <c r="GK862" s="755"/>
      <c r="GL862" s="755"/>
      <c r="GM862" s="755"/>
      <c r="GN862" s="755"/>
      <c r="GO862" s="755"/>
      <c r="GP862" s="755"/>
      <c r="GQ862" s="755"/>
      <c r="GR862" s="755"/>
      <c r="GS862" s="755"/>
      <c r="GT862" s="755"/>
      <c r="GU862" s="755"/>
      <c r="GV862" s="755"/>
      <c r="GW862" s="755"/>
      <c r="GX862" s="755"/>
      <c r="GY862" s="755"/>
      <c r="GZ862" s="755"/>
    </row>
    <row r="863" spans="1:216" s="756" customFormat="1" x14ac:dyDescent="0.25">
      <c r="A863" s="732">
        <v>780</v>
      </c>
      <c r="B863" s="752" t="s">
        <v>4899</v>
      </c>
      <c r="C863" s="752" t="s">
        <v>50</v>
      </c>
      <c r="D863" s="752" t="s">
        <v>14</v>
      </c>
      <c r="E863" s="732">
        <v>3.09</v>
      </c>
      <c r="F863" s="732">
        <v>95</v>
      </c>
      <c r="G863" s="776" t="str">
        <f t="shared" si="15"/>
        <v>Xuất sắc</v>
      </c>
      <c r="H863" s="732"/>
      <c r="I863" s="755"/>
      <c r="J863" s="755"/>
      <c r="K863" s="755"/>
      <c r="L863" s="755"/>
      <c r="M863" s="755"/>
      <c r="N863" s="755"/>
      <c r="O863" s="755"/>
      <c r="P863" s="755"/>
      <c r="Q863" s="755"/>
      <c r="R863" s="755"/>
      <c r="S863" s="755"/>
      <c r="T863" s="755"/>
      <c r="U863" s="755"/>
      <c r="V863" s="755"/>
      <c r="W863" s="755"/>
      <c r="X863" s="755"/>
      <c r="Y863" s="755"/>
      <c r="Z863" s="755"/>
      <c r="AA863" s="755"/>
      <c r="AB863" s="755"/>
      <c r="AC863" s="755"/>
      <c r="AD863" s="755"/>
      <c r="AE863" s="755"/>
      <c r="AF863" s="755"/>
      <c r="AG863" s="755"/>
      <c r="AH863" s="755"/>
      <c r="AI863" s="755"/>
      <c r="AJ863" s="755"/>
      <c r="AK863" s="755"/>
      <c r="AL863" s="755"/>
      <c r="AM863" s="755"/>
      <c r="AN863" s="755"/>
      <c r="AO863" s="755"/>
      <c r="AP863" s="755"/>
      <c r="AQ863" s="755"/>
      <c r="AR863" s="755"/>
      <c r="AS863" s="755"/>
      <c r="AT863" s="755"/>
      <c r="AU863" s="755"/>
      <c r="AV863" s="755"/>
      <c r="AW863" s="755"/>
      <c r="AX863" s="755"/>
      <c r="AY863" s="755"/>
      <c r="AZ863" s="755"/>
      <c r="BA863" s="755"/>
      <c r="BB863" s="755"/>
      <c r="BC863" s="755"/>
      <c r="BD863" s="755"/>
      <c r="BE863" s="755"/>
      <c r="BF863" s="755"/>
      <c r="BG863" s="755"/>
      <c r="BH863" s="755"/>
      <c r="BI863" s="755"/>
      <c r="BJ863" s="755"/>
      <c r="BK863" s="755"/>
      <c r="BL863" s="755"/>
      <c r="BM863" s="755"/>
      <c r="BN863" s="755"/>
      <c r="BO863" s="755"/>
      <c r="BP863" s="755"/>
      <c r="BQ863" s="755"/>
      <c r="BR863" s="755"/>
      <c r="BS863" s="755"/>
      <c r="BT863" s="755"/>
      <c r="BU863" s="755"/>
      <c r="BV863" s="755"/>
      <c r="BW863" s="755"/>
      <c r="BX863" s="755"/>
      <c r="BY863" s="755"/>
      <c r="BZ863" s="755"/>
      <c r="CA863" s="755"/>
      <c r="CB863" s="755"/>
      <c r="CC863" s="755"/>
      <c r="CD863" s="755"/>
      <c r="CE863" s="755"/>
      <c r="CF863" s="755"/>
      <c r="CG863" s="755"/>
      <c r="CH863" s="755"/>
      <c r="CI863" s="755"/>
      <c r="CJ863" s="755"/>
      <c r="CK863" s="755"/>
      <c r="CL863" s="755"/>
      <c r="CM863" s="755"/>
      <c r="CN863" s="755"/>
      <c r="CO863" s="755"/>
      <c r="CP863" s="755"/>
      <c r="CQ863" s="755"/>
      <c r="CR863" s="755"/>
      <c r="CS863" s="755"/>
      <c r="CT863" s="755"/>
      <c r="CU863" s="755"/>
      <c r="CV863" s="755"/>
      <c r="CW863" s="755"/>
      <c r="CX863" s="755"/>
      <c r="CY863" s="755"/>
      <c r="CZ863" s="755"/>
      <c r="DA863" s="755"/>
      <c r="DB863" s="755"/>
      <c r="DC863" s="755"/>
      <c r="DD863" s="755"/>
      <c r="DE863" s="755"/>
      <c r="DF863" s="755"/>
      <c r="DG863" s="755"/>
      <c r="DH863" s="755"/>
      <c r="DI863" s="755"/>
      <c r="DJ863" s="755"/>
      <c r="DK863" s="755"/>
      <c r="DL863" s="755"/>
      <c r="DM863" s="755"/>
      <c r="DN863" s="755"/>
      <c r="DO863" s="755"/>
      <c r="DP863" s="755"/>
      <c r="DQ863" s="755"/>
      <c r="DR863" s="755"/>
      <c r="DS863" s="755"/>
      <c r="DT863" s="755"/>
      <c r="DU863" s="755"/>
      <c r="DV863" s="755"/>
      <c r="DW863" s="755"/>
      <c r="DX863" s="755"/>
      <c r="DY863" s="755"/>
      <c r="DZ863" s="755"/>
      <c r="EA863" s="755"/>
      <c r="EB863" s="755"/>
      <c r="EC863" s="755"/>
      <c r="ED863" s="755"/>
      <c r="EE863" s="755"/>
      <c r="EF863" s="755"/>
      <c r="EG863" s="755"/>
      <c r="EH863" s="755"/>
      <c r="EI863" s="755"/>
      <c r="EJ863" s="755"/>
      <c r="EK863" s="755"/>
      <c r="EL863" s="755"/>
      <c r="EM863" s="755"/>
      <c r="EN863" s="755"/>
      <c r="EO863" s="755"/>
      <c r="EP863" s="755"/>
      <c r="EQ863" s="755"/>
      <c r="ER863" s="755"/>
      <c r="ES863" s="755"/>
      <c r="ET863" s="755"/>
      <c r="EU863" s="755"/>
      <c r="EV863" s="755"/>
      <c r="EW863" s="755"/>
      <c r="EX863" s="755"/>
      <c r="EY863" s="755"/>
      <c r="EZ863" s="755"/>
      <c r="FA863" s="755"/>
      <c r="FB863" s="755"/>
      <c r="FC863" s="755"/>
      <c r="FD863" s="755"/>
      <c r="FE863" s="755"/>
      <c r="FF863" s="755"/>
      <c r="FG863" s="755"/>
      <c r="FH863" s="755"/>
      <c r="FI863" s="755"/>
      <c r="FJ863" s="755"/>
      <c r="FK863" s="755"/>
      <c r="FL863" s="755"/>
      <c r="FM863" s="755"/>
      <c r="FN863" s="755"/>
      <c r="FO863" s="755"/>
      <c r="FP863" s="755"/>
      <c r="FQ863" s="755"/>
      <c r="FR863" s="755"/>
      <c r="FS863" s="755"/>
      <c r="FT863" s="755"/>
      <c r="FU863" s="755"/>
      <c r="FV863" s="755"/>
      <c r="FW863" s="755"/>
      <c r="FX863" s="755"/>
      <c r="FY863" s="755"/>
      <c r="FZ863" s="755"/>
      <c r="GA863" s="755"/>
      <c r="GB863" s="755"/>
      <c r="GC863" s="755"/>
      <c r="GD863" s="755"/>
      <c r="GE863" s="755"/>
      <c r="GF863" s="755"/>
      <c r="GG863" s="755"/>
      <c r="GH863" s="755"/>
      <c r="GI863" s="755"/>
      <c r="GJ863" s="755"/>
      <c r="GK863" s="755"/>
      <c r="GL863" s="755"/>
      <c r="GM863" s="755"/>
      <c r="GN863" s="755"/>
      <c r="GO863" s="755"/>
      <c r="GP863" s="755"/>
      <c r="GQ863" s="755"/>
      <c r="GR863" s="755"/>
      <c r="GS863" s="755"/>
      <c r="GT863" s="755"/>
      <c r="GU863" s="755"/>
      <c r="GV863" s="755"/>
      <c r="GW863" s="755"/>
      <c r="GX863" s="755"/>
      <c r="GY863" s="755"/>
      <c r="GZ863" s="755"/>
    </row>
    <row r="864" spans="1:216" s="756" customFormat="1" x14ac:dyDescent="0.25">
      <c r="A864" s="732">
        <v>781</v>
      </c>
      <c r="B864" s="752" t="s">
        <v>4900</v>
      </c>
      <c r="C864" s="752" t="s">
        <v>90</v>
      </c>
      <c r="D864" s="752" t="s">
        <v>20</v>
      </c>
      <c r="E864" s="732">
        <v>4</v>
      </c>
      <c r="F864" s="732">
        <v>90</v>
      </c>
      <c r="G864" s="776" t="str">
        <f t="shared" si="15"/>
        <v>Xuất sắc</v>
      </c>
      <c r="H864" s="732"/>
      <c r="I864" s="755"/>
      <c r="J864" s="755"/>
      <c r="K864" s="755"/>
      <c r="L864" s="755"/>
      <c r="M864" s="755"/>
      <c r="N864" s="755"/>
      <c r="O864" s="755"/>
      <c r="P864" s="755"/>
      <c r="Q864" s="755"/>
      <c r="R864" s="755"/>
      <c r="S864" s="755"/>
      <c r="T864" s="755"/>
      <c r="U864" s="755"/>
      <c r="V864" s="755"/>
      <c r="W864" s="755"/>
      <c r="X864" s="755"/>
      <c r="Y864" s="755"/>
      <c r="Z864" s="755"/>
      <c r="AA864" s="755"/>
      <c r="AB864" s="755"/>
      <c r="AC864" s="755"/>
      <c r="AD864" s="755"/>
      <c r="AE864" s="755"/>
      <c r="AF864" s="755"/>
      <c r="AG864" s="755"/>
      <c r="AH864" s="755"/>
      <c r="AI864" s="755"/>
      <c r="AJ864" s="755"/>
      <c r="AK864" s="755"/>
      <c r="AL864" s="755"/>
      <c r="AM864" s="755"/>
      <c r="AN864" s="755"/>
      <c r="AO864" s="755"/>
      <c r="AP864" s="755"/>
      <c r="AQ864" s="755"/>
      <c r="AR864" s="755"/>
      <c r="AS864" s="755"/>
      <c r="AT864" s="755"/>
      <c r="AU864" s="755"/>
      <c r="AV864" s="755"/>
      <c r="AW864" s="755"/>
      <c r="AX864" s="755"/>
      <c r="AY864" s="755"/>
      <c r="AZ864" s="755"/>
      <c r="BA864" s="755"/>
      <c r="BB864" s="755"/>
      <c r="BC864" s="755"/>
      <c r="BD864" s="755"/>
      <c r="BE864" s="755"/>
      <c r="BF864" s="755"/>
      <c r="BG864" s="755"/>
      <c r="BH864" s="755"/>
      <c r="BI864" s="755"/>
      <c r="BJ864" s="755"/>
      <c r="BK864" s="755"/>
      <c r="BL864" s="755"/>
      <c r="BM864" s="755"/>
      <c r="BN864" s="755"/>
      <c r="BO864" s="755"/>
      <c r="BP864" s="755"/>
      <c r="BQ864" s="755"/>
      <c r="BR864" s="755"/>
      <c r="BS864" s="755"/>
      <c r="BT864" s="755"/>
      <c r="BU864" s="755"/>
      <c r="BV864" s="755"/>
      <c r="BW864" s="755"/>
      <c r="BX864" s="755"/>
      <c r="BY864" s="755"/>
      <c r="BZ864" s="755"/>
      <c r="CA864" s="755"/>
      <c r="CB864" s="755"/>
      <c r="CC864" s="755"/>
      <c r="CD864" s="755"/>
      <c r="CE864" s="755"/>
      <c r="CF864" s="755"/>
      <c r="CG864" s="755"/>
      <c r="CH864" s="755"/>
      <c r="CI864" s="755"/>
      <c r="CJ864" s="755"/>
      <c r="CK864" s="755"/>
      <c r="CL864" s="755"/>
      <c r="CM864" s="755"/>
      <c r="CN864" s="755"/>
      <c r="CO864" s="755"/>
      <c r="CP864" s="755"/>
      <c r="CQ864" s="755"/>
      <c r="CR864" s="755"/>
      <c r="CS864" s="755"/>
      <c r="CT864" s="755"/>
      <c r="CU864" s="755"/>
      <c r="CV864" s="755"/>
      <c r="CW864" s="755"/>
      <c r="CX864" s="755"/>
      <c r="CY864" s="755"/>
      <c r="CZ864" s="755"/>
      <c r="DA864" s="755"/>
      <c r="DB864" s="755"/>
      <c r="DC864" s="755"/>
      <c r="DD864" s="755"/>
      <c r="DE864" s="755"/>
      <c r="DF864" s="755"/>
      <c r="DG864" s="755"/>
      <c r="DH864" s="755"/>
      <c r="DI864" s="755"/>
      <c r="DJ864" s="755"/>
      <c r="DK864" s="755"/>
      <c r="DL864" s="755"/>
      <c r="DM864" s="755"/>
      <c r="DN864" s="755"/>
      <c r="DO864" s="755"/>
      <c r="DP864" s="755"/>
      <c r="DQ864" s="755"/>
      <c r="DR864" s="755"/>
      <c r="DS864" s="755"/>
      <c r="DT864" s="755"/>
      <c r="DU864" s="755"/>
      <c r="DV864" s="755"/>
      <c r="DW864" s="755"/>
      <c r="DX864" s="755"/>
      <c r="DY864" s="755"/>
      <c r="DZ864" s="755"/>
      <c r="EA864" s="755"/>
      <c r="EB864" s="755"/>
      <c r="EC864" s="755"/>
      <c r="ED864" s="755"/>
      <c r="EE864" s="755"/>
      <c r="EF864" s="755"/>
      <c r="EG864" s="755"/>
      <c r="EH864" s="755"/>
      <c r="EI864" s="755"/>
      <c r="EJ864" s="755"/>
      <c r="EK864" s="755"/>
      <c r="EL864" s="755"/>
      <c r="EM864" s="755"/>
      <c r="EN864" s="755"/>
      <c r="EO864" s="755"/>
      <c r="EP864" s="755"/>
      <c r="EQ864" s="755"/>
      <c r="ER864" s="755"/>
      <c r="ES864" s="755"/>
      <c r="ET864" s="755"/>
      <c r="EU864" s="755"/>
      <c r="EV864" s="755"/>
      <c r="EW864" s="755"/>
      <c r="EX864" s="755"/>
      <c r="EY864" s="755"/>
      <c r="EZ864" s="755"/>
      <c r="FA864" s="755"/>
      <c r="FB864" s="755"/>
      <c r="FC864" s="755"/>
      <c r="FD864" s="755"/>
      <c r="FE864" s="755"/>
      <c r="FF864" s="755"/>
      <c r="FG864" s="755"/>
      <c r="FH864" s="755"/>
      <c r="FI864" s="755"/>
      <c r="FJ864" s="755"/>
      <c r="FK864" s="755"/>
      <c r="FL864" s="755"/>
      <c r="FM864" s="755"/>
      <c r="FN864" s="755"/>
      <c r="FO864" s="755"/>
      <c r="FP864" s="755"/>
      <c r="FQ864" s="755"/>
      <c r="FR864" s="755"/>
      <c r="FS864" s="755"/>
      <c r="FT864" s="755"/>
      <c r="FU864" s="755"/>
      <c r="FV864" s="755"/>
      <c r="FW864" s="755"/>
      <c r="FX864" s="755"/>
      <c r="FY864" s="755"/>
      <c r="FZ864" s="755"/>
      <c r="GA864" s="755"/>
      <c r="GB864" s="755"/>
      <c r="GC864" s="755"/>
      <c r="GD864" s="755"/>
      <c r="GE864" s="755"/>
      <c r="GF864" s="755"/>
      <c r="GG864" s="755"/>
      <c r="GH864" s="755"/>
      <c r="GI864" s="755"/>
      <c r="GJ864" s="755"/>
      <c r="GK864" s="755"/>
      <c r="GL864" s="755"/>
      <c r="GM864" s="755"/>
      <c r="GN864" s="755"/>
      <c r="GO864" s="755"/>
      <c r="GP864" s="755"/>
      <c r="GQ864" s="755"/>
      <c r="GR864" s="755"/>
      <c r="GS864" s="755"/>
      <c r="GT864" s="755"/>
      <c r="GU864" s="755"/>
      <c r="GV864" s="755"/>
      <c r="GW864" s="755"/>
      <c r="GX864" s="755"/>
      <c r="GY864" s="755"/>
      <c r="GZ864" s="755"/>
    </row>
    <row r="865" spans="1:208" s="756" customFormat="1" x14ac:dyDescent="0.25">
      <c r="A865" s="732">
        <v>782</v>
      </c>
      <c r="B865" s="752" t="s">
        <v>4901</v>
      </c>
      <c r="C865" s="752" t="s">
        <v>4902</v>
      </c>
      <c r="D865" s="752" t="s">
        <v>231</v>
      </c>
      <c r="E865" s="732">
        <v>3.27</v>
      </c>
      <c r="F865" s="732">
        <v>83</v>
      </c>
      <c r="G865" s="776" t="str">
        <f t="shared" si="15"/>
        <v>Tốt</v>
      </c>
      <c r="H865" s="739"/>
      <c r="I865" s="755"/>
      <c r="J865" s="755"/>
      <c r="K865" s="755"/>
      <c r="L865" s="755"/>
      <c r="M865" s="755"/>
      <c r="N865" s="755"/>
      <c r="O865" s="755"/>
      <c r="P865" s="755"/>
      <c r="Q865" s="755"/>
      <c r="R865" s="755"/>
      <c r="S865" s="755"/>
      <c r="T865" s="755"/>
      <c r="U865" s="755"/>
      <c r="V865" s="755"/>
      <c r="W865" s="755"/>
      <c r="X865" s="755"/>
      <c r="Y865" s="755"/>
      <c r="Z865" s="755"/>
      <c r="AA865" s="755"/>
      <c r="AB865" s="755"/>
      <c r="AC865" s="755"/>
      <c r="AD865" s="755"/>
      <c r="AE865" s="755"/>
      <c r="AF865" s="755"/>
      <c r="AG865" s="755"/>
      <c r="AH865" s="755"/>
      <c r="AI865" s="755"/>
      <c r="AJ865" s="755"/>
      <c r="AK865" s="755"/>
      <c r="AL865" s="755"/>
      <c r="AM865" s="755"/>
      <c r="AN865" s="755"/>
      <c r="AO865" s="755"/>
      <c r="AP865" s="755"/>
      <c r="AQ865" s="755"/>
      <c r="AR865" s="755"/>
      <c r="AS865" s="755"/>
      <c r="AT865" s="755"/>
      <c r="AU865" s="755"/>
      <c r="AV865" s="755"/>
      <c r="AW865" s="755"/>
      <c r="AX865" s="755"/>
      <c r="AY865" s="755"/>
      <c r="AZ865" s="755"/>
      <c r="BA865" s="755"/>
      <c r="BB865" s="755"/>
      <c r="BC865" s="755"/>
      <c r="BD865" s="755"/>
      <c r="BE865" s="755"/>
      <c r="BF865" s="755"/>
      <c r="BG865" s="755"/>
      <c r="BH865" s="755"/>
      <c r="BI865" s="755"/>
      <c r="BJ865" s="755"/>
      <c r="BK865" s="755"/>
      <c r="BL865" s="755"/>
      <c r="BM865" s="755"/>
      <c r="BN865" s="755"/>
      <c r="BO865" s="755"/>
      <c r="BP865" s="755"/>
      <c r="BQ865" s="755"/>
      <c r="BR865" s="755"/>
      <c r="BS865" s="755"/>
      <c r="BT865" s="755"/>
      <c r="BU865" s="755"/>
      <c r="BV865" s="755"/>
      <c r="BW865" s="755"/>
      <c r="BX865" s="755"/>
      <c r="BY865" s="755"/>
      <c r="BZ865" s="755"/>
      <c r="CA865" s="755"/>
      <c r="CB865" s="755"/>
      <c r="CC865" s="755"/>
      <c r="CD865" s="755"/>
      <c r="CE865" s="755"/>
      <c r="CF865" s="755"/>
      <c r="CG865" s="755"/>
      <c r="CH865" s="755"/>
      <c r="CI865" s="755"/>
      <c r="CJ865" s="755"/>
      <c r="CK865" s="755"/>
      <c r="CL865" s="755"/>
      <c r="CM865" s="755"/>
      <c r="CN865" s="755"/>
      <c r="CO865" s="755"/>
      <c r="CP865" s="755"/>
      <c r="CQ865" s="755"/>
      <c r="CR865" s="755"/>
      <c r="CS865" s="755"/>
      <c r="CT865" s="755"/>
      <c r="CU865" s="755"/>
      <c r="CV865" s="755"/>
      <c r="CW865" s="755"/>
      <c r="CX865" s="755"/>
      <c r="CY865" s="755"/>
      <c r="CZ865" s="755"/>
      <c r="DA865" s="755"/>
      <c r="DB865" s="755"/>
      <c r="DC865" s="755"/>
      <c r="DD865" s="755"/>
      <c r="DE865" s="755"/>
      <c r="DF865" s="755"/>
      <c r="DG865" s="755"/>
      <c r="DH865" s="755"/>
      <c r="DI865" s="755"/>
      <c r="DJ865" s="755"/>
      <c r="DK865" s="755"/>
      <c r="DL865" s="755"/>
      <c r="DM865" s="755"/>
      <c r="DN865" s="755"/>
      <c r="DO865" s="755"/>
      <c r="DP865" s="755"/>
      <c r="DQ865" s="755"/>
      <c r="DR865" s="755"/>
      <c r="DS865" s="755"/>
      <c r="DT865" s="755"/>
      <c r="DU865" s="755"/>
      <c r="DV865" s="755"/>
      <c r="DW865" s="755"/>
      <c r="DX865" s="755"/>
      <c r="DY865" s="755"/>
      <c r="DZ865" s="755"/>
      <c r="EA865" s="755"/>
      <c r="EB865" s="755"/>
      <c r="EC865" s="755"/>
      <c r="ED865" s="755"/>
      <c r="EE865" s="755"/>
      <c r="EF865" s="755"/>
      <c r="EG865" s="755"/>
      <c r="EH865" s="755"/>
      <c r="EI865" s="755"/>
      <c r="EJ865" s="755"/>
      <c r="EK865" s="755"/>
      <c r="EL865" s="755"/>
      <c r="EM865" s="755"/>
      <c r="EN865" s="755"/>
      <c r="EO865" s="755"/>
      <c r="EP865" s="755"/>
      <c r="EQ865" s="755"/>
      <c r="ER865" s="755"/>
      <c r="ES865" s="755"/>
      <c r="ET865" s="755"/>
      <c r="EU865" s="755"/>
      <c r="EV865" s="755"/>
      <c r="EW865" s="755"/>
      <c r="EX865" s="755"/>
      <c r="EY865" s="755"/>
      <c r="EZ865" s="755"/>
      <c r="FA865" s="755"/>
      <c r="FB865" s="755"/>
      <c r="FC865" s="755"/>
      <c r="FD865" s="755"/>
      <c r="FE865" s="755"/>
      <c r="FF865" s="755"/>
      <c r="FG865" s="755"/>
      <c r="FH865" s="755"/>
      <c r="FI865" s="755"/>
      <c r="FJ865" s="755"/>
      <c r="FK865" s="755"/>
      <c r="FL865" s="755"/>
      <c r="FM865" s="755"/>
      <c r="FN865" s="755"/>
      <c r="FO865" s="755"/>
      <c r="FP865" s="755"/>
      <c r="FQ865" s="755"/>
      <c r="FR865" s="755"/>
      <c r="FS865" s="755"/>
      <c r="FT865" s="755"/>
      <c r="FU865" s="755"/>
      <c r="FV865" s="755"/>
      <c r="FW865" s="755"/>
      <c r="FX865" s="755"/>
      <c r="FY865" s="755"/>
      <c r="FZ865" s="755"/>
      <c r="GA865" s="755"/>
      <c r="GB865" s="755"/>
      <c r="GC865" s="755"/>
      <c r="GD865" s="755"/>
      <c r="GE865" s="755"/>
      <c r="GF865" s="755"/>
      <c r="GG865" s="755"/>
      <c r="GH865" s="755"/>
      <c r="GI865" s="755"/>
      <c r="GJ865" s="755"/>
      <c r="GK865" s="755"/>
      <c r="GL865" s="755"/>
      <c r="GM865" s="755"/>
      <c r="GN865" s="755"/>
      <c r="GO865" s="755"/>
      <c r="GP865" s="755"/>
      <c r="GQ865" s="755"/>
      <c r="GR865" s="755"/>
      <c r="GS865" s="755"/>
      <c r="GT865" s="755"/>
      <c r="GU865" s="755"/>
      <c r="GV865" s="755"/>
      <c r="GW865" s="755"/>
      <c r="GX865" s="755"/>
      <c r="GY865" s="755"/>
      <c r="GZ865" s="755"/>
    </row>
    <row r="866" spans="1:208" s="756" customFormat="1" x14ac:dyDescent="0.25">
      <c r="A866" s="732">
        <v>783</v>
      </c>
      <c r="B866" s="752" t="s">
        <v>4903</v>
      </c>
      <c r="C866" s="752" t="s">
        <v>4904</v>
      </c>
      <c r="D866" s="752" t="s">
        <v>231</v>
      </c>
      <c r="E866" s="732">
        <v>0</v>
      </c>
      <c r="F866" s="732">
        <v>20</v>
      </c>
      <c r="G866" s="776" t="str">
        <f t="shared" si="15"/>
        <v>Kém</v>
      </c>
      <c r="H866" s="739"/>
      <c r="I866" s="755"/>
      <c r="J866" s="755"/>
      <c r="K866" s="755"/>
      <c r="L866" s="755"/>
      <c r="M866" s="755"/>
      <c r="N866" s="755"/>
      <c r="O866" s="755"/>
      <c r="P866" s="755"/>
      <c r="Q866" s="755"/>
      <c r="R866" s="755"/>
      <c r="S866" s="755"/>
      <c r="T866" s="755"/>
      <c r="U866" s="755"/>
      <c r="V866" s="755"/>
      <c r="W866" s="755"/>
      <c r="X866" s="755"/>
      <c r="Y866" s="755"/>
      <c r="Z866" s="755"/>
      <c r="AA866" s="755"/>
      <c r="AB866" s="755"/>
      <c r="AC866" s="755"/>
      <c r="AD866" s="755"/>
      <c r="AE866" s="755"/>
      <c r="AF866" s="755"/>
      <c r="AG866" s="755"/>
      <c r="AH866" s="755"/>
      <c r="AI866" s="755"/>
      <c r="AJ866" s="755"/>
      <c r="AK866" s="755"/>
      <c r="AL866" s="755"/>
      <c r="AM866" s="755"/>
      <c r="AN866" s="755"/>
      <c r="AO866" s="755"/>
      <c r="AP866" s="755"/>
      <c r="AQ866" s="755"/>
      <c r="AR866" s="755"/>
      <c r="AS866" s="755"/>
      <c r="AT866" s="755"/>
      <c r="AU866" s="755"/>
      <c r="AV866" s="755"/>
      <c r="AW866" s="755"/>
      <c r="AX866" s="755"/>
      <c r="AY866" s="755"/>
      <c r="AZ866" s="755"/>
      <c r="BA866" s="755"/>
      <c r="BB866" s="755"/>
      <c r="BC866" s="755"/>
      <c r="BD866" s="755"/>
      <c r="BE866" s="755"/>
      <c r="BF866" s="755"/>
      <c r="BG866" s="755"/>
      <c r="BH866" s="755"/>
      <c r="BI866" s="755"/>
      <c r="BJ866" s="755"/>
      <c r="BK866" s="755"/>
      <c r="BL866" s="755"/>
      <c r="BM866" s="755"/>
      <c r="BN866" s="755"/>
      <c r="BO866" s="755"/>
      <c r="BP866" s="755"/>
      <c r="BQ866" s="755"/>
      <c r="BR866" s="755"/>
      <c r="BS866" s="755"/>
      <c r="BT866" s="755"/>
      <c r="BU866" s="755"/>
      <c r="BV866" s="755"/>
      <c r="BW866" s="755"/>
      <c r="BX866" s="755"/>
      <c r="BY866" s="755"/>
      <c r="BZ866" s="755"/>
      <c r="CA866" s="755"/>
      <c r="CB866" s="755"/>
      <c r="CC866" s="755"/>
      <c r="CD866" s="755"/>
      <c r="CE866" s="755"/>
      <c r="CF866" s="755"/>
      <c r="CG866" s="755"/>
      <c r="CH866" s="755"/>
      <c r="CI866" s="755"/>
      <c r="CJ866" s="755"/>
      <c r="CK866" s="755"/>
      <c r="CL866" s="755"/>
      <c r="CM866" s="755"/>
      <c r="CN866" s="755"/>
      <c r="CO866" s="755"/>
      <c r="CP866" s="755"/>
      <c r="CQ866" s="755"/>
      <c r="CR866" s="755"/>
      <c r="CS866" s="755"/>
      <c r="CT866" s="755"/>
      <c r="CU866" s="755"/>
      <c r="CV866" s="755"/>
      <c r="CW866" s="755"/>
      <c r="CX866" s="755"/>
      <c r="CY866" s="755"/>
      <c r="CZ866" s="755"/>
      <c r="DA866" s="755"/>
      <c r="DB866" s="755"/>
      <c r="DC866" s="755"/>
      <c r="DD866" s="755"/>
      <c r="DE866" s="755"/>
      <c r="DF866" s="755"/>
      <c r="DG866" s="755"/>
      <c r="DH866" s="755"/>
      <c r="DI866" s="755"/>
      <c r="DJ866" s="755"/>
      <c r="DK866" s="755"/>
      <c r="DL866" s="755"/>
      <c r="DM866" s="755"/>
      <c r="DN866" s="755"/>
      <c r="DO866" s="755"/>
      <c r="DP866" s="755"/>
      <c r="DQ866" s="755"/>
      <c r="DR866" s="755"/>
      <c r="DS866" s="755"/>
      <c r="DT866" s="755"/>
      <c r="DU866" s="755"/>
      <c r="DV866" s="755"/>
      <c r="DW866" s="755"/>
      <c r="DX866" s="755"/>
      <c r="DY866" s="755"/>
      <c r="DZ866" s="755"/>
      <c r="EA866" s="755"/>
      <c r="EB866" s="755"/>
      <c r="EC866" s="755"/>
      <c r="ED866" s="755"/>
      <c r="EE866" s="755"/>
      <c r="EF866" s="755"/>
      <c r="EG866" s="755"/>
      <c r="EH866" s="755"/>
      <c r="EI866" s="755"/>
      <c r="EJ866" s="755"/>
      <c r="EK866" s="755"/>
      <c r="EL866" s="755"/>
      <c r="EM866" s="755"/>
      <c r="EN866" s="755"/>
      <c r="EO866" s="755"/>
      <c r="EP866" s="755"/>
      <c r="EQ866" s="755"/>
      <c r="ER866" s="755"/>
      <c r="ES866" s="755"/>
      <c r="ET866" s="755"/>
      <c r="EU866" s="755"/>
      <c r="EV866" s="755"/>
      <c r="EW866" s="755"/>
      <c r="EX866" s="755"/>
      <c r="EY866" s="755"/>
      <c r="EZ866" s="755"/>
      <c r="FA866" s="755"/>
      <c r="FB866" s="755"/>
      <c r="FC866" s="755"/>
      <c r="FD866" s="755"/>
      <c r="FE866" s="755"/>
      <c r="FF866" s="755"/>
      <c r="FG866" s="755"/>
      <c r="FH866" s="755"/>
      <c r="FI866" s="755"/>
      <c r="FJ866" s="755"/>
      <c r="FK866" s="755"/>
      <c r="FL866" s="755"/>
      <c r="FM866" s="755"/>
      <c r="FN866" s="755"/>
      <c r="FO866" s="755"/>
      <c r="FP866" s="755"/>
      <c r="FQ866" s="755"/>
      <c r="FR866" s="755"/>
      <c r="FS866" s="755"/>
      <c r="FT866" s="755"/>
      <c r="FU866" s="755"/>
      <c r="FV866" s="755"/>
      <c r="FW866" s="755"/>
      <c r="FX866" s="755"/>
      <c r="FY866" s="755"/>
      <c r="FZ866" s="755"/>
      <c r="GA866" s="755"/>
      <c r="GB866" s="755"/>
      <c r="GC866" s="755"/>
      <c r="GD866" s="755"/>
      <c r="GE866" s="755"/>
      <c r="GF866" s="755"/>
      <c r="GG866" s="755"/>
      <c r="GH866" s="755"/>
      <c r="GI866" s="755"/>
      <c r="GJ866" s="755"/>
      <c r="GK866" s="755"/>
      <c r="GL866" s="755"/>
      <c r="GM866" s="755"/>
      <c r="GN866" s="755"/>
      <c r="GO866" s="755"/>
      <c r="GP866" s="755"/>
      <c r="GQ866" s="755"/>
      <c r="GR866" s="755"/>
      <c r="GS866" s="755"/>
      <c r="GT866" s="755"/>
      <c r="GU866" s="755"/>
      <c r="GV866" s="755"/>
      <c r="GW866" s="755"/>
      <c r="GX866" s="755"/>
      <c r="GY866" s="755"/>
      <c r="GZ866" s="755"/>
    </row>
    <row r="867" spans="1:208" s="756" customFormat="1" x14ac:dyDescent="0.25">
      <c r="A867" s="732">
        <v>784</v>
      </c>
      <c r="B867" s="752" t="s">
        <v>4905</v>
      </c>
      <c r="C867" s="752" t="s">
        <v>412</v>
      </c>
      <c r="D867" s="752" t="s">
        <v>182</v>
      </c>
      <c r="E867" s="732">
        <v>2.4500000000000002</v>
      </c>
      <c r="F867" s="732">
        <v>100</v>
      </c>
      <c r="G867" s="776" t="str">
        <f t="shared" si="15"/>
        <v>Xuất sắc</v>
      </c>
      <c r="H867" s="739"/>
      <c r="I867" s="755"/>
      <c r="J867" s="755"/>
      <c r="K867" s="755"/>
      <c r="L867" s="755"/>
      <c r="M867" s="755"/>
      <c r="N867" s="755"/>
      <c r="O867" s="755"/>
      <c r="P867" s="755"/>
      <c r="Q867" s="755"/>
      <c r="R867" s="755"/>
      <c r="S867" s="755"/>
      <c r="T867" s="755"/>
      <c r="U867" s="755"/>
      <c r="V867" s="755"/>
      <c r="W867" s="755"/>
      <c r="X867" s="755"/>
      <c r="Y867" s="755"/>
      <c r="Z867" s="755"/>
      <c r="AA867" s="755"/>
      <c r="AB867" s="755"/>
      <c r="AC867" s="755"/>
      <c r="AD867" s="755"/>
      <c r="AE867" s="755"/>
      <c r="AF867" s="755"/>
      <c r="AG867" s="755"/>
      <c r="AH867" s="755"/>
      <c r="AI867" s="755"/>
      <c r="AJ867" s="755"/>
      <c r="AK867" s="755"/>
      <c r="AL867" s="755"/>
      <c r="AM867" s="755"/>
      <c r="AN867" s="755"/>
      <c r="AO867" s="755"/>
      <c r="AP867" s="755"/>
      <c r="AQ867" s="755"/>
      <c r="AR867" s="755"/>
      <c r="AS867" s="755"/>
      <c r="AT867" s="755"/>
      <c r="AU867" s="755"/>
      <c r="AV867" s="755"/>
      <c r="AW867" s="755"/>
      <c r="AX867" s="755"/>
      <c r="AY867" s="755"/>
      <c r="AZ867" s="755"/>
      <c r="BA867" s="755"/>
      <c r="BB867" s="755"/>
      <c r="BC867" s="755"/>
      <c r="BD867" s="755"/>
      <c r="BE867" s="755"/>
      <c r="BF867" s="755"/>
      <c r="BG867" s="755"/>
      <c r="BH867" s="755"/>
      <c r="BI867" s="755"/>
      <c r="BJ867" s="755"/>
      <c r="BK867" s="755"/>
      <c r="BL867" s="755"/>
      <c r="BM867" s="755"/>
      <c r="BN867" s="755"/>
      <c r="BO867" s="755"/>
      <c r="BP867" s="755"/>
      <c r="BQ867" s="755"/>
      <c r="BR867" s="755"/>
      <c r="BS867" s="755"/>
      <c r="BT867" s="755"/>
      <c r="BU867" s="755"/>
      <c r="BV867" s="755"/>
      <c r="BW867" s="755"/>
      <c r="BX867" s="755"/>
      <c r="BY867" s="755"/>
      <c r="BZ867" s="755"/>
      <c r="CA867" s="755"/>
      <c r="CB867" s="755"/>
      <c r="CC867" s="755"/>
      <c r="CD867" s="755"/>
      <c r="CE867" s="755"/>
      <c r="CF867" s="755"/>
      <c r="CG867" s="755"/>
      <c r="CH867" s="755"/>
      <c r="CI867" s="755"/>
      <c r="CJ867" s="755"/>
      <c r="CK867" s="755"/>
      <c r="CL867" s="755"/>
      <c r="CM867" s="755"/>
      <c r="CN867" s="755"/>
      <c r="CO867" s="755"/>
      <c r="CP867" s="755"/>
      <c r="CQ867" s="755"/>
      <c r="CR867" s="755"/>
      <c r="CS867" s="755"/>
      <c r="CT867" s="755"/>
      <c r="CU867" s="755"/>
      <c r="CV867" s="755"/>
      <c r="CW867" s="755"/>
      <c r="CX867" s="755"/>
      <c r="CY867" s="755"/>
      <c r="CZ867" s="755"/>
      <c r="DA867" s="755"/>
      <c r="DB867" s="755"/>
      <c r="DC867" s="755"/>
      <c r="DD867" s="755"/>
      <c r="DE867" s="755"/>
      <c r="DF867" s="755"/>
      <c r="DG867" s="755"/>
      <c r="DH867" s="755"/>
      <c r="DI867" s="755"/>
      <c r="DJ867" s="755"/>
      <c r="DK867" s="755"/>
      <c r="DL867" s="755"/>
      <c r="DM867" s="755"/>
      <c r="DN867" s="755"/>
      <c r="DO867" s="755"/>
      <c r="DP867" s="755"/>
      <c r="DQ867" s="755"/>
      <c r="DR867" s="755"/>
      <c r="DS867" s="755"/>
      <c r="DT867" s="755"/>
      <c r="DU867" s="755"/>
      <c r="DV867" s="755"/>
      <c r="DW867" s="755"/>
      <c r="DX867" s="755"/>
      <c r="DY867" s="755"/>
      <c r="DZ867" s="755"/>
      <c r="EA867" s="755"/>
      <c r="EB867" s="755"/>
      <c r="EC867" s="755"/>
      <c r="ED867" s="755"/>
      <c r="EE867" s="755"/>
      <c r="EF867" s="755"/>
      <c r="EG867" s="755"/>
      <c r="EH867" s="755"/>
      <c r="EI867" s="755"/>
      <c r="EJ867" s="755"/>
      <c r="EK867" s="755"/>
      <c r="EL867" s="755"/>
      <c r="EM867" s="755"/>
      <c r="EN867" s="755"/>
      <c r="EO867" s="755"/>
      <c r="EP867" s="755"/>
      <c r="EQ867" s="755"/>
      <c r="ER867" s="755"/>
      <c r="ES867" s="755"/>
      <c r="ET867" s="755"/>
      <c r="EU867" s="755"/>
      <c r="EV867" s="755"/>
      <c r="EW867" s="755"/>
      <c r="EX867" s="755"/>
      <c r="EY867" s="755"/>
      <c r="EZ867" s="755"/>
      <c r="FA867" s="755"/>
      <c r="FB867" s="755"/>
      <c r="FC867" s="755"/>
      <c r="FD867" s="755"/>
      <c r="FE867" s="755"/>
      <c r="FF867" s="755"/>
      <c r="FG867" s="755"/>
      <c r="FH867" s="755"/>
      <c r="FI867" s="755"/>
      <c r="FJ867" s="755"/>
      <c r="FK867" s="755"/>
      <c r="FL867" s="755"/>
      <c r="FM867" s="755"/>
      <c r="FN867" s="755"/>
      <c r="FO867" s="755"/>
      <c r="FP867" s="755"/>
      <c r="FQ867" s="755"/>
      <c r="FR867" s="755"/>
      <c r="FS867" s="755"/>
      <c r="FT867" s="755"/>
      <c r="FU867" s="755"/>
      <c r="FV867" s="755"/>
      <c r="FW867" s="755"/>
      <c r="FX867" s="755"/>
      <c r="FY867" s="755"/>
      <c r="FZ867" s="755"/>
      <c r="GA867" s="755"/>
      <c r="GB867" s="755"/>
      <c r="GC867" s="755"/>
      <c r="GD867" s="755"/>
      <c r="GE867" s="755"/>
      <c r="GF867" s="755"/>
      <c r="GG867" s="755"/>
      <c r="GH867" s="755"/>
      <c r="GI867" s="755"/>
      <c r="GJ867" s="755"/>
      <c r="GK867" s="755"/>
      <c r="GL867" s="755"/>
      <c r="GM867" s="755"/>
      <c r="GN867" s="755"/>
      <c r="GO867" s="755"/>
      <c r="GP867" s="755"/>
      <c r="GQ867" s="755"/>
      <c r="GR867" s="755"/>
      <c r="GS867" s="755"/>
      <c r="GT867" s="755"/>
      <c r="GU867" s="755"/>
      <c r="GV867" s="755"/>
      <c r="GW867" s="755"/>
      <c r="GX867" s="755"/>
      <c r="GY867" s="755"/>
      <c r="GZ867" s="755"/>
    </row>
    <row r="868" spans="1:208" s="756" customFormat="1" x14ac:dyDescent="0.25">
      <c r="A868" s="732">
        <v>785</v>
      </c>
      <c r="B868" s="752" t="s">
        <v>4906</v>
      </c>
      <c r="C868" s="752" t="s">
        <v>4907</v>
      </c>
      <c r="D868" s="752" t="s">
        <v>21</v>
      </c>
      <c r="E868" s="732">
        <v>2.64</v>
      </c>
      <c r="F868" s="732">
        <v>98</v>
      </c>
      <c r="G868" s="776" t="str">
        <f t="shared" si="15"/>
        <v>Xuất sắc</v>
      </c>
      <c r="H868" s="732"/>
      <c r="I868" s="755"/>
      <c r="J868" s="755"/>
      <c r="K868" s="755"/>
      <c r="L868" s="755"/>
      <c r="M868" s="755"/>
      <c r="N868" s="755"/>
      <c r="O868" s="755"/>
      <c r="P868" s="755"/>
      <c r="Q868" s="755"/>
      <c r="R868" s="755"/>
      <c r="S868" s="755"/>
      <c r="T868" s="755"/>
      <c r="U868" s="755"/>
      <c r="V868" s="755"/>
      <c r="W868" s="755"/>
      <c r="X868" s="755"/>
      <c r="Y868" s="755"/>
      <c r="Z868" s="755"/>
      <c r="AA868" s="755"/>
      <c r="AB868" s="755"/>
      <c r="AC868" s="755"/>
      <c r="AD868" s="755"/>
      <c r="AE868" s="755"/>
      <c r="AF868" s="755"/>
      <c r="AG868" s="755"/>
      <c r="AH868" s="755"/>
      <c r="AI868" s="755"/>
      <c r="AJ868" s="755"/>
      <c r="AK868" s="755"/>
      <c r="AL868" s="755"/>
      <c r="AM868" s="755"/>
      <c r="AN868" s="755"/>
      <c r="AO868" s="755"/>
      <c r="AP868" s="755"/>
      <c r="AQ868" s="755"/>
      <c r="AR868" s="755"/>
      <c r="AS868" s="755"/>
      <c r="AT868" s="755"/>
      <c r="AU868" s="755"/>
      <c r="AV868" s="755"/>
      <c r="AW868" s="755"/>
      <c r="AX868" s="755"/>
      <c r="AY868" s="755"/>
      <c r="AZ868" s="755"/>
      <c r="BA868" s="755"/>
      <c r="BB868" s="755"/>
      <c r="BC868" s="755"/>
      <c r="BD868" s="755"/>
      <c r="BE868" s="755"/>
      <c r="BF868" s="755"/>
      <c r="BG868" s="755"/>
      <c r="BH868" s="755"/>
      <c r="BI868" s="755"/>
      <c r="BJ868" s="755"/>
      <c r="BK868" s="755"/>
      <c r="BL868" s="755"/>
      <c r="BM868" s="755"/>
      <c r="BN868" s="755"/>
      <c r="BO868" s="755"/>
      <c r="BP868" s="755"/>
      <c r="BQ868" s="755"/>
      <c r="BR868" s="755"/>
      <c r="BS868" s="755"/>
      <c r="BT868" s="755"/>
      <c r="BU868" s="755"/>
      <c r="BV868" s="755"/>
      <c r="BW868" s="755"/>
      <c r="BX868" s="755"/>
      <c r="BY868" s="755"/>
      <c r="BZ868" s="755"/>
      <c r="CA868" s="755"/>
      <c r="CB868" s="755"/>
      <c r="CC868" s="755"/>
      <c r="CD868" s="755"/>
      <c r="CE868" s="755"/>
      <c r="CF868" s="755"/>
      <c r="CG868" s="755"/>
      <c r="CH868" s="755"/>
      <c r="CI868" s="755"/>
      <c r="CJ868" s="755"/>
      <c r="CK868" s="755"/>
      <c r="CL868" s="755"/>
      <c r="CM868" s="755"/>
      <c r="CN868" s="755"/>
      <c r="CO868" s="755"/>
      <c r="CP868" s="755"/>
      <c r="CQ868" s="755"/>
      <c r="CR868" s="755"/>
      <c r="CS868" s="755"/>
      <c r="CT868" s="755"/>
      <c r="CU868" s="755"/>
      <c r="CV868" s="755"/>
      <c r="CW868" s="755"/>
      <c r="CX868" s="755"/>
      <c r="CY868" s="755"/>
      <c r="CZ868" s="755"/>
      <c r="DA868" s="755"/>
      <c r="DB868" s="755"/>
      <c r="DC868" s="755"/>
      <c r="DD868" s="755"/>
      <c r="DE868" s="755"/>
      <c r="DF868" s="755"/>
      <c r="DG868" s="755"/>
      <c r="DH868" s="755"/>
      <c r="DI868" s="755"/>
      <c r="DJ868" s="755"/>
      <c r="DK868" s="755"/>
      <c r="DL868" s="755"/>
      <c r="DM868" s="755"/>
      <c r="DN868" s="755"/>
      <c r="DO868" s="755"/>
      <c r="DP868" s="755"/>
      <c r="DQ868" s="755"/>
      <c r="DR868" s="755"/>
      <c r="DS868" s="755"/>
      <c r="DT868" s="755"/>
      <c r="DU868" s="755"/>
      <c r="DV868" s="755"/>
      <c r="DW868" s="755"/>
      <c r="DX868" s="755"/>
      <c r="DY868" s="755"/>
      <c r="DZ868" s="755"/>
      <c r="EA868" s="755"/>
      <c r="EB868" s="755"/>
      <c r="EC868" s="755"/>
      <c r="ED868" s="755"/>
      <c r="EE868" s="755"/>
      <c r="EF868" s="755"/>
      <c r="EG868" s="755"/>
      <c r="EH868" s="755"/>
      <c r="EI868" s="755"/>
      <c r="EJ868" s="755"/>
      <c r="EK868" s="755"/>
      <c r="EL868" s="755"/>
      <c r="EM868" s="755"/>
      <c r="EN868" s="755"/>
      <c r="EO868" s="755"/>
      <c r="EP868" s="755"/>
      <c r="EQ868" s="755"/>
      <c r="ER868" s="755"/>
      <c r="ES868" s="755"/>
      <c r="ET868" s="755"/>
      <c r="EU868" s="755"/>
      <c r="EV868" s="755"/>
      <c r="EW868" s="755"/>
      <c r="EX868" s="755"/>
      <c r="EY868" s="755"/>
      <c r="EZ868" s="755"/>
      <c r="FA868" s="755"/>
      <c r="FB868" s="755"/>
      <c r="FC868" s="755"/>
      <c r="FD868" s="755"/>
      <c r="FE868" s="755"/>
      <c r="FF868" s="755"/>
      <c r="FG868" s="755"/>
      <c r="FH868" s="755"/>
      <c r="FI868" s="755"/>
      <c r="FJ868" s="755"/>
      <c r="FK868" s="755"/>
      <c r="FL868" s="755"/>
      <c r="FM868" s="755"/>
      <c r="FN868" s="755"/>
      <c r="FO868" s="755"/>
      <c r="FP868" s="755"/>
      <c r="FQ868" s="755"/>
      <c r="FR868" s="755"/>
      <c r="FS868" s="755"/>
      <c r="FT868" s="755"/>
      <c r="FU868" s="755"/>
      <c r="FV868" s="755"/>
      <c r="FW868" s="755"/>
      <c r="FX868" s="755"/>
      <c r="FY868" s="755"/>
      <c r="FZ868" s="755"/>
      <c r="GA868" s="755"/>
      <c r="GB868" s="755"/>
      <c r="GC868" s="755"/>
      <c r="GD868" s="755"/>
      <c r="GE868" s="755"/>
      <c r="GF868" s="755"/>
      <c r="GG868" s="755"/>
      <c r="GH868" s="755"/>
      <c r="GI868" s="755"/>
      <c r="GJ868" s="755"/>
      <c r="GK868" s="755"/>
      <c r="GL868" s="755"/>
      <c r="GM868" s="755"/>
      <c r="GN868" s="755"/>
      <c r="GO868" s="755"/>
      <c r="GP868" s="755"/>
      <c r="GQ868" s="755"/>
      <c r="GR868" s="755"/>
      <c r="GS868" s="755"/>
      <c r="GT868" s="755"/>
      <c r="GU868" s="755"/>
      <c r="GV868" s="755"/>
      <c r="GW868" s="755"/>
      <c r="GX868" s="755"/>
      <c r="GY868" s="755"/>
      <c r="GZ868" s="755"/>
    </row>
    <row r="869" spans="1:208" s="756" customFormat="1" x14ac:dyDescent="0.25">
      <c r="A869" s="732">
        <v>786</v>
      </c>
      <c r="B869" s="752" t="s">
        <v>4908</v>
      </c>
      <c r="C869" s="752" t="s">
        <v>264</v>
      </c>
      <c r="D869" s="752" t="s">
        <v>21</v>
      </c>
      <c r="E869" s="732">
        <v>2.73</v>
      </c>
      <c r="F869" s="732">
        <v>90</v>
      </c>
      <c r="G869" s="776" t="str">
        <f t="shared" si="15"/>
        <v>Xuất sắc</v>
      </c>
      <c r="H869" s="732"/>
      <c r="I869" s="755"/>
      <c r="J869" s="755"/>
      <c r="K869" s="755"/>
      <c r="L869" s="755"/>
      <c r="M869" s="755"/>
      <c r="N869" s="755"/>
      <c r="O869" s="755"/>
      <c r="P869" s="755"/>
      <c r="Q869" s="755"/>
      <c r="R869" s="755"/>
      <c r="S869" s="755"/>
      <c r="T869" s="755"/>
      <c r="U869" s="755"/>
      <c r="V869" s="755"/>
      <c r="W869" s="755"/>
      <c r="X869" s="755"/>
      <c r="Y869" s="755"/>
      <c r="Z869" s="755"/>
      <c r="AA869" s="755"/>
      <c r="AB869" s="755"/>
      <c r="AC869" s="755"/>
      <c r="AD869" s="755"/>
      <c r="AE869" s="755"/>
      <c r="AF869" s="755"/>
      <c r="AG869" s="755"/>
      <c r="AH869" s="755"/>
      <c r="AI869" s="755"/>
      <c r="AJ869" s="755"/>
      <c r="AK869" s="755"/>
      <c r="AL869" s="755"/>
      <c r="AM869" s="755"/>
      <c r="AN869" s="755"/>
      <c r="AO869" s="755"/>
      <c r="AP869" s="755"/>
      <c r="AQ869" s="755"/>
      <c r="AR869" s="755"/>
      <c r="AS869" s="755"/>
      <c r="AT869" s="755"/>
      <c r="AU869" s="755"/>
      <c r="AV869" s="755"/>
      <c r="AW869" s="755"/>
      <c r="AX869" s="755"/>
      <c r="AY869" s="755"/>
      <c r="AZ869" s="755"/>
      <c r="BA869" s="755"/>
      <c r="BB869" s="755"/>
      <c r="BC869" s="755"/>
      <c r="BD869" s="755"/>
      <c r="BE869" s="755"/>
      <c r="BF869" s="755"/>
      <c r="BG869" s="755"/>
      <c r="BH869" s="755"/>
      <c r="BI869" s="755"/>
      <c r="BJ869" s="755"/>
      <c r="BK869" s="755"/>
      <c r="BL869" s="755"/>
      <c r="BM869" s="755"/>
      <c r="BN869" s="755"/>
      <c r="BO869" s="755"/>
      <c r="BP869" s="755"/>
      <c r="BQ869" s="755"/>
      <c r="BR869" s="755"/>
      <c r="BS869" s="755"/>
      <c r="BT869" s="755"/>
      <c r="BU869" s="755"/>
      <c r="BV869" s="755"/>
      <c r="BW869" s="755"/>
      <c r="BX869" s="755"/>
      <c r="BY869" s="755"/>
      <c r="BZ869" s="755"/>
      <c r="CA869" s="755"/>
      <c r="CB869" s="755"/>
      <c r="CC869" s="755"/>
      <c r="CD869" s="755"/>
      <c r="CE869" s="755"/>
      <c r="CF869" s="755"/>
      <c r="CG869" s="755"/>
      <c r="CH869" s="755"/>
      <c r="CI869" s="755"/>
      <c r="CJ869" s="755"/>
      <c r="CK869" s="755"/>
      <c r="CL869" s="755"/>
      <c r="CM869" s="755"/>
      <c r="CN869" s="755"/>
      <c r="CO869" s="755"/>
      <c r="CP869" s="755"/>
      <c r="CQ869" s="755"/>
      <c r="CR869" s="755"/>
      <c r="CS869" s="755"/>
      <c r="CT869" s="755"/>
      <c r="CU869" s="755"/>
      <c r="CV869" s="755"/>
      <c r="CW869" s="755"/>
      <c r="CX869" s="755"/>
      <c r="CY869" s="755"/>
      <c r="CZ869" s="755"/>
      <c r="DA869" s="755"/>
      <c r="DB869" s="755"/>
      <c r="DC869" s="755"/>
      <c r="DD869" s="755"/>
      <c r="DE869" s="755"/>
      <c r="DF869" s="755"/>
      <c r="DG869" s="755"/>
      <c r="DH869" s="755"/>
      <c r="DI869" s="755"/>
      <c r="DJ869" s="755"/>
      <c r="DK869" s="755"/>
      <c r="DL869" s="755"/>
      <c r="DM869" s="755"/>
      <c r="DN869" s="755"/>
      <c r="DO869" s="755"/>
      <c r="DP869" s="755"/>
      <c r="DQ869" s="755"/>
      <c r="DR869" s="755"/>
      <c r="DS869" s="755"/>
      <c r="DT869" s="755"/>
      <c r="DU869" s="755"/>
      <c r="DV869" s="755"/>
      <c r="DW869" s="755"/>
      <c r="DX869" s="755"/>
      <c r="DY869" s="755"/>
      <c r="DZ869" s="755"/>
      <c r="EA869" s="755"/>
      <c r="EB869" s="755"/>
      <c r="EC869" s="755"/>
      <c r="ED869" s="755"/>
      <c r="EE869" s="755"/>
      <c r="EF869" s="755"/>
      <c r="EG869" s="755"/>
      <c r="EH869" s="755"/>
      <c r="EI869" s="755"/>
      <c r="EJ869" s="755"/>
      <c r="EK869" s="755"/>
      <c r="EL869" s="755"/>
      <c r="EM869" s="755"/>
      <c r="EN869" s="755"/>
      <c r="EO869" s="755"/>
      <c r="EP869" s="755"/>
      <c r="EQ869" s="755"/>
      <c r="ER869" s="755"/>
      <c r="ES869" s="755"/>
      <c r="ET869" s="755"/>
      <c r="EU869" s="755"/>
      <c r="EV869" s="755"/>
      <c r="EW869" s="755"/>
      <c r="EX869" s="755"/>
      <c r="EY869" s="755"/>
      <c r="EZ869" s="755"/>
      <c r="FA869" s="755"/>
      <c r="FB869" s="755"/>
      <c r="FC869" s="755"/>
      <c r="FD869" s="755"/>
      <c r="FE869" s="755"/>
      <c r="FF869" s="755"/>
      <c r="FG869" s="755"/>
      <c r="FH869" s="755"/>
      <c r="FI869" s="755"/>
      <c r="FJ869" s="755"/>
      <c r="FK869" s="755"/>
      <c r="FL869" s="755"/>
      <c r="FM869" s="755"/>
      <c r="FN869" s="755"/>
      <c r="FO869" s="755"/>
      <c r="FP869" s="755"/>
      <c r="FQ869" s="755"/>
      <c r="FR869" s="755"/>
      <c r="FS869" s="755"/>
      <c r="FT869" s="755"/>
      <c r="FU869" s="755"/>
      <c r="FV869" s="755"/>
      <c r="FW869" s="755"/>
      <c r="FX869" s="755"/>
      <c r="FY869" s="755"/>
      <c r="FZ869" s="755"/>
      <c r="GA869" s="755"/>
      <c r="GB869" s="755"/>
      <c r="GC869" s="755"/>
      <c r="GD869" s="755"/>
      <c r="GE869" s="755"/>
      <c r="GF869" s="755"/>
      <c r="GG869" s="755"/>
      <c r="GH869" s="755"/>
      <c r="GI869" s="755"/>
      <c r="GJ869" s="755"/>
      <c r="GK869" s="755"/>
      <c r="GL869" s="755"/>
      <c r="GM869" s="755"/>
      <c r="GN869" s="755"/>
      <c r="GO869" s="755"/>
      <c r="GP869" s="755"/>
      <c r="GQ869" s="755"/>
      <c r="GR869" s="755"/>
      <c r="GS869" s="755"/>
      <c r="GT869" s="755"/>
      <c r="GU869" s="755"/>
      <c r="GV869" s="755"/>
      <c r="GW869" s="755"/>
      <c r="GX869" s="755"/>
      <c r="GY869" s="755"/>
      <c r="GZ869" s="755"/>
    </row>
    <row r="870" spans="1:208" s="756" customFormat="1" x14ac:dyDescent="0.25">
      <c r="A870" s="732">
        <v>787</v>
      </c>
      <c r="B870" s="752" t="s">
        <v>4909</v>
      </c>
      <c r="C870" s="752" t="s">
        <v>50</v>
      </c>
      <c r="D870" s="752" t="s">
        <v>21</v>
      </c>
      <c r="E870" s="732">
        <v>3.27</v>
      </c>
      <c r="F870" s="732">
        <v>88</v>
      </c>
      <c r="G870" s="776" t="str">
        <f t="shared" si="15"/>
        <v>Tốt</v>
      </c>
      <c r="H870" s="732"/>
      <c r="I870" s="755"/>
      <c r="J870" s="755"/>
      <c r="K870" s="755"/>
      <c r="L870" s="755"/>
      <c r="M870" s="755"/>
      <c r="N870" s="755"/>
      <c r="O870" s="755"/>
      <c r="P870" s="755"/>
      <c r="Q870" s="755"/>
      <c r="R870" s="755"/>
      <c r="S870" s="755"/>
      <c r="T870" s="755"/>
      <c r="U870" s="755"/>
      <c r="V870" s="755"/>
      <c r="W870" s="755"/>
      <c r="X870" s="755"/>
      <c r="Y870" s="755"/>
      <c r="Z870" s="755"/>
      <c r="AA870" s="755"/>
      <c r="AB870" s="755"/>
      <c r="AC870" s="755"/>
      <c r="AD870" s="755"/>
      <c r="AE870" s="755"/>
      <c r="AF870" s="755"/>
      <c r="AG870" s="755"/>
      <c r="AH870" s="755"/>
      <c r="AI870" s="755"/>
      <c r="AJ870" s="755"/>
      <c r="AK870" s="755"/>
      <c r="AL870" s="755"/>
      <c r="AM870" s="755"/>
      <c r="AN870" s="755"/>
      <c r="AO870" s="755"/>
      <c r="AP870" s="755"/>
      <c r="AQ870" s="755"/>
      <c r="AR870" s="755"/>
      <c r="AS870" s="755"/>
      <c r="AT870" s="755"/>
      <c r="AU870" s="755"/>
      <c r="AV870" s="755"/>
      <c r="AW870" s="755"/>
      <c r="AX870" s="755"/>
      <c r="AY870" s="755"/>
      <c r="AZ870" s="755"/>
      <c r="BA870" s="755"/>
      <c r="BB870" s="755"/>
      <c r="BC870" s="755"/>
      <c r="BD870" s="755"/>
      <c r="BE870" s="755"/>
      <c r="BF870" s="755"/>
      <c r="BG870" s="755"/>
      <c r="BH870" s="755"/>
      <c r="BI870" s="755"/>
      <c r="BJ870" s="755"/>
      <c r="BK870" s="755"/>
      <c r="BL870" s="755"/>
      <c r="BM870" s="755"/>
      <c r="BN870" s="755"/>
      <c r="BO870" s="755"/>
      <c r="BP870" s="755"/>
      <c r="BQ870" s="755"/>
      <c r="BR870" s="755"/>
      <c r="BS870" s="755"/>
      <c r="BT870" s="755"/>
      <c r="BU870" s="755"/>
      <c r="BV870" s="755"/>
      <c r="BW870" s="755"/>
      <c r="BX870" s="755"/>
      <c r="BY870" s="755"/>
      <c r="BZ870" s="755"/>
      <c r="CA870" s="755"/>
      <c r="CB870" s="755"/>
      <c r="CC870" s="755"/>
      <c r="CD870" s="755"/>
      <c r="CE870" s="755"/>
      <c r="CF870" s="755"/>
      <c r="CG870" s="755"/>
      <c r="CH870" s="755"/>
      <c r="CI870" s="755"/>
      <c r="CJ870" s="755"/>
      <c r="CK870" s="755"/>
      <c r="CL870" s="755"/>
      <c r="CM870" s="755"/>
      <c r="CN870" s="755"/>
      <c r="CO870" s="755"/>
      <c r="CP870" s="755"/>
      <c r="CQ870" s="755"/>
      <c r="CR870" s="755"/>
      <c r="CS870" s="755"/>
      <c r="CT870" s="755"/>
      <c r="CU870" s="755"/>
      <c r="CV870" s="755"/>
      <c r="CW870" s="755"/>
      <c r="CX870" s="755"/>
      <c r="CY870" s="755"/>
      <c r="CZ870" s="755"/>
      <c r="DA870" s="755"/>
      <c r="DB870" s="755"/>
      <c r="DC870" s="755"/>
      <c r="DD870" s="755"/>
      <c r="DE870" s="755"/>
      <c r="DF870" s="755"/>
      <c r="DG870" s="755"/>
      <c r="DH870" s="755"/>
      <c r="DI870" s="755"/>
      <c r="DJ870" s="755"/>
      <c r="DK870" s="755"/>
      <c r="DL870" s="755"/>
      <c r="DM870" s="755"/>
      <c r="DN870" s="755"/>
      <c r="DO870" s="755"/>
      <c r="DP870" s="755"/>
      <c r="DQ870" s="755"/>
      <c r="DR870" s="755"/>
      <c r="DS870" s="755"/>
      <c r="DT870" s="755"/>
      <c r="DU870" s="755"/>
      <c r="DV870" s="755"/>
      <c r="DW870" s="755"/>
      <c r="DX870" s="755"/>
      <c r="DY870" s="755"/>
      <c r="DZ870" s="755"/>
      <c r="EA870" s="755"/>
      <c r="EB870" s="755"/>
      <c r="EC870" s="755"/>
      <c r="ED870" s="755"/>
      <c r="EE870" s="755"/>
      <c r="EF870" s="755"/>
      <c r="EG870" s="755"/>
      <c r="EH870" s="755"/>
      <c r="EI870" s="755"/>
      <c r="EJ870" s="755"/>
      <c r="EK870" s="755"/>
      <c r="EL870" s="755"/>
      <c r="EM870" s="755"/>
      <c r="EN870" s="755"/>
      <c r="EO870" s="755"/>
      <c r="EP870" s="755"/>
      <c r="EQ870" s="755"/>
      <c r="ER870" s="755"/>
      <c r="ES870" s="755"/>
      <c r="ET870" s="755"/>
      <c r="EU870" s="755"/>
      <c r="EV870" s="755"/>
      <c r="EW870" s="755"/>
      <c r="EX870" s="755"/>
      <c r="EY870" s="755"/>
      <c r="EZ870" s="755"/>
      <c r="FA870" s="755"/>
      <c r="FB870" s="755"/>
      <c r="FC870" s="755"/>
      <c r="FD870" s="755"/>
      <c r="FE870" s="755"/>
      <c r="FF870" s="755"/>
      <c r="FG870" s="755"/>
      <c r="FH870" s="755"/>
      <c r="FI870" s="755"/>
      <c r="FJ870" s="755"/>
      <c r="FK870" s="755"/>
      <c r="FL870" s="755"/>
      <c r="FM870" s="755"/>
      <c r="FN870" s="755"/>
      <c r="FO870" s="755"/>
      <c r="FP870" s="755"/>
      <c r="FQ870" s="755"/>
      <c r="FR870" s="755"/>
      <c r="FS870" s="755"/>
      <c r="FT870" s="755"/>
      <c r="FU870" s="755"/>
      <c r="FV870" s="755"/>
      <c r="FW870" s="755"/>
      <c r="FX870" s="755"/>
      <c r="FY870" s="755"/>
      <c r="FZ870" s="755"/>
      <c r="GA870" s="755"/>
      <c r="GB870" s="755"/>
      <c r="GC870" s="755"/>
      <c r="GD870" s="755"/>
      <c r="GE870" s="755"/>
      <c r="GF870" s="755"/>
      <c r="GG870" s="755"/>
      <c r="GH870" s="755"/>
      <c r="GI870" s="755"/>
      <c r="GJ870" s="755"/>
      <c r="GK870" s="755"/>
      <c r="GL870" s="755"/>
      <c r="GM870" s="755"/>
      <c r="GN870" s="755"/>
      <c r="GO870" s="755"/>
      <c r="GP870" s="755"/>
      <c r="GQ870" s="755"/>
      <c r="GR870" s="755"/>
      <c r="GS870" s="755"/>
      <c r="GT870" s="755"/>
      <c r="GU870" s="755"/>
      <c r="GV870" s="755"/>
      <c r="GW870" s="755"/>
      <c r="GX870" s="755"/>
      <c r="GY870" s="755"/>
      <c r="GZ870" s="755"/>
    </row>
    <row r="871" spans="1:208" s="756" customFormat="1" x14ac:dyDescent="0.25">
      <c r="A871" s="732">
        <v>788</v>
      </c>
      <c r="B871" s="752" t="s">
        <v>4910</v>
      </c>
      <c r="C871" s="752" t="s">
        <v>417</v>
      </c>
      <c r="D871" s="752" t="s">
        <v>191</v>
      </c>
      <c r="E871" s="732">
        <v>2.5499999999999998</v>
      </c>
      <c r="F871" s="732">
        <v>95</v>
      </c>
      <c r="G871" s="776" t="str">
        <f t="shared" si="15"/>
        <v>Xuất sắc</v>
      </c>
      <c r="H871" s="732"/>
      <c r="I871" s="755"/>
      <c r="J871" s="755"/>
      <c r="K871" s="755"/>
      <c r="L871" s="755"/>
      <c r="M871" s="755"/>
      <c r="N871" s="755"/>
      <c r="O871" s="755"/>
      <c r="P871" s="755"/>
      <c r="Q871" s="755"/>
      <c r="R871" s="755"/>
      <c r="S871" s="755"/>
      <c r="T871" s="755"/>
      <c r="U871" s="755"/>
      <c r="V871" s="755"/>
      <c r="W871" s="755"/>
      <c r="X871" s="755"/>
      <c r="Y871" s="755"/>
      <c r="Z871" s="755"/>
      <c r="AA871" s="755"/>
      <c r="AB871" s="755"/>
      <c r="AC871" s="755"/>
      <c r="AD871" s="755"/>
      <c r="AE871" s="755"/>
      <c r="AF871" s="755"/>
      <c r="AG871" s="755"/>
      <c r="AH871" s="755"/>
      <c r="AI871" s="755"/>
      <c r="AJ871" s="755"/>
      <c r="AK871" s="755"/>
      <c r="AL871" s="755"/>
      <c r="AM871" s="755"/>
      <c r="AN871" s="755"/>
      <c r="AO871" s="755"/>
      <c r="AP871" s="755"/>
      <c r="AQ871" s="755"/>
      <c r="AR871" s="755"/>
      <c r="AS871" s="755"/>
      <c r="AT871" s="755"/>
      <c r="AU871" s="755"/>
      <c r="AV871" s="755"/>
      <c r="AW871" s="755"/>
      <c r="AX871" s="755"/>
      <c r="AY871" s="755"/>
      <c r="AZ871" s="755"/>
      <c r="BA871" s="755"/>
      <c r="BB871" s="755"/>
      <c r="BC871" s="755"/>
      <c r="BD871" s="755"/>
      <c r="BE871" s="755"/>
      <c r="BF871" s="755"/>
      <c r="BG871" s="755"/>
      <c r="BH871" s="755"/>
      <c r="BI871" s="755"/>
      <c r="BJ871" s="755"/>
      <c r="BK871" s="755"/>
      <c r="BL871" s="755"/>
      <c r="BM871" s="755"/>
      <c r="BN871" s="755"/>
      <c r="BO871" s="755"/>
      <c r="BP871" s="755"/>
      <c r="BQ871" s="755"/>
      <c r="BR871" s="755"/>
      <c r="BS871" s="755"/>
      <c r="BT871" s="755"/>
      <c r="BU871" s="755"/>
      <c r="BV871" s="755"/>
      <c r="BW871" s="755"/>
      <c r="BX871" s="755"/>
      <c r="BY871" s="755"/>
      <c r="BZ871" s="755"/>
      <c r="CA871" s="755"/>
      <c r="CB871" s="755"/>
      <c r="CC871" s="755"/>
      <c r="CD871" s="755"/>
      <c r="CE871" s="755"/>
      <c r="CF871" s="755"/>
      <c r="CG871" s="755"/>
      <c r="CH871" s="755"/>
      <c r="CI871" s="755"/>
      <c r="CJ871" s="755"/>
      <c r="CK871" s="755"/>
      <c r="CL871" s="755"/>
      <c r="CM871" s="755"/>
      <c r="CN871" s="755"/>
      <c r="CO871" s="755"/>
      <c r="CP871" s="755"/>
      <c r="CQ871" s="755"/>
      <c r="CR871" s="755"/>
      <c r="CS871" s="755"/>
      <c r="CT871" s="755"/>
      <c r="CU871" s="755"/>
      <c r="CV871" s="755"/>
      <c r="CW871" s="755"/>
      <c r="CX871" s="755"/>
      <c r="CY871" s="755"/>
      <c r="CZ871" s="755"/>
      <c r="DA871" s="755"/>
      <c r="DB871" s="755"/>
      <c r="DC871" s="755"/>
      <c r="DD871" s="755"/>
      <c r="DE871" s="755"/>
      <c r="DF871" s="755"/>
      <c r="DG871" s="755"/>
      <c r="DH871" s="755"/>
      <c r="DI871" s="755"/>
      <c r="DJ871" s="755"/>
      <c r="DK871" s="755"/>
      <c r="DL871" s="755"/>
      <c r="DM871" s="755"/>
      <c r="DN871" s="755"/>
      <c r="DO871" s="755"/>
      <c r="DP871" s="755"/>
      <c r="DQ871" s="755"/>
      <c r="DR871" s="755"/>
      <c r="DS871" s="755"/>
      <c r="DT871" s="755"/>
      <c r="DU871" s="755"/>
      <c r="DV871" s="755"/>
      <c r="DW871" s="755"/>
      <c r="DX871" s="755"/>
      <c r="DY871" s="755"/>
      <c r="DZ871" s="755"/>
      <c r="EA871" s="755"/>
      <c r="EB871" s="755"/>
      <c r="EC871" s="755"/>
      <c r="ED871" s="755"/>
      <c r="EE871" s="755"/>
      <c r="EF871" s="755"/>
      <c r="EG871" s="755"/>
      <c r="EH871" s="755"/>
      <c r="EI871" s="755"/>
      <c r="EJ871" s="755"/>
      <c r="EK871" s="755"/>
      <c r="EL871" s="755"/>
      <c r="EM871" s="755"/>
      <c r="EN871" s="755"/>
      <c r="EO871" s="755"/>
      <c r="EP871" s="755"/>
      <c r="EQ871" s="755"/>
      <c r="ER871" s="755"/>
      <c r="ES871" s="755"/>
      <c r="ET871" s="755"/>
      <c r="EU871" s="755"/>
      <c r="EV871" s="755"/>
      <c r="EW871" s="755"/>
      <c r="EX871" s="755"/>
      <c r="EY871" s="755"/>
      <c r="EZ871" s="755"/>
      <c r="FA871" s="755"/>
      <c r="FB871" s="755"/>
      <c r="FC871" s="755"/>
      <c r="FD871" s="755"/>
      <c r="FE871" s="755"/>
      <c r="FF871" s="755"/>
      <c r="FG871" s="755"/>
      <c r="FH871" s="755"/>
      <c r="FI871" s="755"/>
      <c r="FJ871" s="755"/>
      <c r="FK871" s="755"/>
      <c r="FL871" s="755"/>
      <c r="FM871" s="755"/>
      <c r="FN871" s="755"/>
      <c r="FO871" s="755"/>
      <c r="FP871" s="755"/>
      <c r="FQ871" s="755"/>
      <c r="FR871" s="755"/>
      <c r="FS871" s="755"/>
      <c r="FT871" s="755"/>
      <c r="FU871" s="755"/>
      <c r="FV871" s="755"/>
      <c r="FW871" s="755"/>
      <c r="FX871" s="755"/>
      <c r="FY871" s="755"/>
      <c r="FZ871" s="755"/>
      <c r="GA871" s="755"/>
      <c r="GB871" s="755"/>
      <c r="GC871" s="755"/>
      <c r="GD871" s="755"/>
      <c r="GE871" s="755"/>
      <c r="GF871" s="755"/>
      <c r="GG871" s="755"/>
      <c r="GH871" s="755"/>
      <c r="GI871" s="755"/>
      <c r="GJ871" s="755"/>
      <c r="GK871" s="755"/>
      <c r="GL871" s="755"/>
      <c r="GM871" s="755"/>
      <c r="GN871" s="755"/>
      <c r="GO871" s="755"/>
      <c r="GP871" s="755"/>
      <c r="GQ871" s="755"/>
      <c r="GR871" s="755"/>
      <c r="GS871" s="755"/>
      <c r="GT871" s="755"/>
      <c r="GU871" s="755"/>
      <c r="GV871" s="755"/>
      <c r="GW871" s="755"/>
      <c r="GX871" s="755"/>
      <c r="GY871" s="755"/>
      <c r="GZ871" s="755"/>
    </row>
    <row r="872" spans="1:208" s="756" customFormat="1" x14ac:dyDescent="0.25">
      <c r="A872" s="732">
        <v>789</v>
      </c>
      <c r="B872" s="752" t="s">
        <v>4911</v>
      </c>
      <c r="C872" s="752" t="s">
        <v>189</v>
      </c>
      <c r="D872" s="752" t="s">
        <v>191</v>
      </c>
      <c r="E872" s="732">
        <v>1.45</v>
      </c>
      <c r="F872" s="732">
        <v>90</v>
      </c>
      <c r="G872" s="776" t="str">
        <f t="shared" si="15"/>
        <v>Xuất sắc</v>
      </c>
      <c r="H872" s="732"/>
      <c r="I872" s="755"/>
      <c r="J872" s="755"/>
      <c r="K872" s="755"/>
      <c r="L872" s="755"/>
      <c r="M872" s="755"/>
      <c r="N872" s="755"/>
      <c r="O872" s="755"/>
      <c r="P872" s="755"/>
      <c r="Q872" s="755"/>
      <c r="R872" s="755"/>
      <c r="S872" s="755"/>
      <c r="T872" s="755"/>
      <c r="U872" s="755"/>
      <c r="V872" s="755"/>
      <c r="W872" s="755"/>
      <c r="X872" s="755"/>
      <c r="Y872" s="755"/>
      <c r="Z872" s="755"/>
      <c r="AA872" s="755"/>
      <c r="AB872" s="755"/>
      <c r="AC872" s="755"/>
      <c r="AD872" s="755"/>
      <c r="AE872" s="755"/>
      <c r="AF872" s="755"/>
      <c r="AG872" s="755"/>
      <c r="AH872" s="755"/>
      <c r="AI872" s="755"/>
      <c r="AJ872" s="755"/>
      <c r="AK872" s="755"/>
      <c r="AL872" s="755"/>
      <c r="AM872" s="755"/>
      <c r="AN872" s="755"/>
      <c r="AO872" s="755"/>
      <c r="AP872" s="755"/>
      <c r="AQ872" s="755"/>
      <c r="AR872" s="755"/>
      <c r="AS872" s="755"/>
      <c r="AT872" s="755"/>
      <c r="AU872" s="755"/>
      <c r="AV872" s="755"/>
      <c r="AW872" s="755"/>
      <c r="AX872" s="755"/>
      <c r="AY872" s="755"/>
      <c r="AZ872" s="755"/>
      <c r="BA872" s="755"/>
      <c r="BB872" s="755"/>
      <c r="BC872" s="755"/>
      <c r="BD872" s="755"/>
      <c r="BE872" s="755"/>
      <c r="BF872" s="755"/>
      <c r="BG872" s="755"/>
      <c r="BH872" s="755"/>
      <c r="BI872" s="755"/>
      <c r="BJ872" s="755"/>
      <c r="BK872" s="755"/>
      <c r="BL872" s="755"/>
      <c r="BM872" s="755"/>
      <c r="BN872" s="755"/>
      <c r="BO872" s="755"/>
      <c r="BP872" s="755"/>
      <c r="BQ872" s="755"/>
      <c r="BR872" s="755"/>
      <c r="BS872" s="755"/>
      <c r="BT872" s="755"/>
      <c r="BU872" s="755"/>
      <c r="BV872" s="755"/>
      <c r="BW872" s="755"/>
      <c r="BX872" s="755"/>
      <c r="BY872" s="755"/>
      <c r="BZ872" s="755"/>
      <c r="CA872" s="755"/>
      <c r="CB872" s="755"/>
      <c r="CC872" s="755"/>
      <c r="CD872" s="755"/>
      <c r="CE872" s="755"/>
      <c r="CF872" s="755"/>
      <c r="CG872" s="755"/>
      <c r="CH872" s="755"/>
      <c r="CI872" s="755"/>
      <c r="CJ872" s="755"/>
      <c r="CK872" s="755"/>
      <c r="CL872" s="755"/>
      <c r="CM872" s="755"/>
      <c r="CN872" s="755"/>
      <c r="CO872" s="755"/>
      <c r="CP872" s="755"/>
      <c r="CQ872" s="755"/>
      <c r="CR872" s="755"/>
      <c r="CS872" s="755"/>
      <c r="CT872" s="755"/>
      <c r="CU872" s="755"/>
      <c r="CV872" s="755"/>
      <c r="CW872" s="755"/>
      <c r="CX872" s="755"/>
      <c r="CY872" s="755"/>
      <c r="CZ872" s="755"/>
      <c r="DA872" s="755"/>
      <c r="DB872" s="755"/>
      <c r="DC872" s="755"/>
      <c r="DD872" s="755"/>
      <c r="DE872" s="755"/>
      <c r="DF872" s="755"/>
      <c r="DG872" s="755"/>
      <c r="DH872" s="755"/>
      <c r="DI872" s="755"/>
      <c r="DJ872" s="755"/>
      <c r="DK872" s="755"/>
      <c r="DL872" s="755"/>
      <c r="DM872" s="755"/>
      <c r="DN872" s="755"/>
      <c r="DO872" s="755"/>
      <c r="DP872" s="755"/>
      <c r="DQ872" s="755"/>
      <c r="DR872" s="755"/>
      <c r="DS872" s="755"/>
      <c r="DT872" s="755"/>
      <c r="DU872" s="755"/>
      <c r="DV872" s="755"/>
      <c r="DW872" s="755"/>
      <c r="DX872" s="755"/>
      <c r="DY872" s="755"/>
      <c r="DZ872" s="755"/>
      <c r="EA872" s="755"/>
      <c r="EB872" s="755"/>
      <c r="EC872" s="755"/>
      <c r="ED872" s="755"/>
      <c r="EE872" s="755"/>
      <c r="EF872" s="755"/>
      <c r="EG872" s="755"/>
      <c r="EH872" s="755"/>
      <c r="EI872" s="755"/>
      <c r="EJ872" s="755"/>
      <c r="EK872" s="755"/>
      <c r="EL872" s="755"/>
      <c r="EM872" s="755"/>
      <c r="EN872" s="755"/>
      <c r="EO872" s="755"/>
      <c r="EP872" s="755"/>
      <c r="EQ872" s="755"/>
      <c r="ER872" s="755"/>
      <c r="ES872" s="755"/>
      <c r="ET872" s="755"/>
      <c r="EU872" s="755"/>
      <c r="EV872" s="755"/>
      <c r="EW872" s="755"/>
      <c r="EX872" s="755"/>
      <c r="EY872" s="755"/>
      <c r="EZ872" s="755"/>
      <c r="FA872" s="755"/>
      <c r="FB872" s="755"/>
      <c r="FC872" s="755"/>
      <c r="FD872" s="755"/>
      <c r="FE872" s="755"/>
      <c r="FF872" s="755"/>
      <c r="FG872" s="755"/>
      <c r="FH872" s="755"/>
      <c r="FI872" s="755"/>
      <c r="FJ872" s="755"/>
      <c r="FK872" s="755"/>
      <c r="FL872" s="755"/>
      <c r="FM872" s="755"/>
      <c r="FN872" s="755"/>
      <c r="FO872" s="755"/>
      <c r="FP872" s="755"/>
      <c r="FQ872" s="755"/>
      <c r="FR872" s="755"/>
      <c r="FS872" s="755"/>
      <c r="FT872" s="755"/>
      <c r="FU872" s="755"/>
      <c r="FV872" s="755"/>
      <c r="FW872" s="755"/>
      <c r="FX872" s="755"/>
      <c r="FY872" s="755"/>
      <c r="FZ872" s="755"/>
      <c r="GA872" s="755"/>
      <c r="GB872" s="755"/>
      <c r="GC872" s="755"/>
      <c r="GD872" s="755"/>
      <c r="GE872" s="755"/>
      <c r="GF872" s="755"/>
      <c r="GG872" s="755"/>
      <c r="GH872" s="755"/>
      <c r="GI872" s="755"/>
      <c r="GJ872" s="755"/>
      <c r="GK872" s="755"/>
      <c r="GL872" s="755"/>
      <c r="GM872" s="755"/>
      <c r="GN872" s="755"/>
      <c r="GO872" s="755"/>
      <c r="GP872" s="755"/>
      <c r="GQ872" s="755"/>
      <c r="GR872" s="755"/>
      <c r="GS872" s="755"/>
      <c r="GT872" s="755"/>
      <c r="GU872" s="755"/>
      <c r="GV872" s="755"/>
      <c r="GW872" s="755"/>
      <c r="GX872" s="755"/>
      <c r="GY872" s="755"/>
      <c r="GZ872" s="755"/>
    </row>
    <row r="873" spans="1:208" s="756" customFormat="1" x14ac:dyDescent="0.25">
      <c r="A873" s="732">
        <v>790</v>
      </c>
      <c r="B873" s="752" t="s">
        <v>4912</v>
      </c>
      <c r="C873" s="752" t="s">
        <v>18</v>
      </c>
      <c r="D873" s="752" t="s">
        <v>110</v>
      </c>
      <c r="E873" s="732">
        <v>2.27</v>
      </c>
      <c r="F873" s="732">
        <v>91</v>
      </c>
      <c r="G873" s="776" t="str">
        <f t="shared" si="15"/>
        <v>Xuất sắc</v>
      </c>
      <c r="H873" s="732"/>
      <c r="I873" s="755"/>
      <c r="J873" s="755"/>
      <c r="K873" s="755"/>
      <c r="L873" s="755"/>
      <c r="M873" s="755"/>
      <c r="N873" s="755"/>
      <c r="O873" s="755"/>
      <c r="P873" s="755"/>
      <c r="Q873" s="755"/>
      <c r="R873" s="755"/>
      <c r="S873" s="755"/>
      <c r="T873" s="755"/>
      <c r="U873" s="755"/>
      <c r="V873" s="755"/>
      <c r="W873" s="755"/>
      <c r="X873" s="755"/>
      <c r="Y873" s="755"/>
      <c r="Z873" s="755"/>
      <c r="AA873" s="755"/>
      <c r="AB873" s="755"/>
      <c r="AC873" s="755"/>
      <c r="AD873" s="755"/>
      <c r="AE873" s="755"/>
      <c r="AF873" s="755"/>
      <c r="AG873" s="755"/>
      <c r="AH873" s="755"/>
      <c r="AI873" s="755"/>
      <c r="AJ873" s="755"/>
      <c r="AK873" s="755"/>
      <c r="AL873" s="755"/>
      <c r="AM873" s="755"/>
      <c r="AN873" s="755"/>
      <c r="AO873" s="755"/>
      <c r="AP873" s="755"/>
      <c r="AQ873" s="755"/>
      <c r="AR873" s="755"/>
      <c r="AS873" s="755"/>
      <c r="AT873" s="755"/>
      <c r="AU873" s="755"/>
      <c r="AV873" s="755"/>
      <c r="AW873" s="755"/>
      <c r="AX873" s="755"/>
      <c r="AY873" s="755"/>
      <c r="AZ873" s="755"/>
      <c r="BA873" s="755"/>
      <c r="BB873" s="755"/>
      <c r="BC873" s="755"/>
      <c r="BD873" s="755"/>
      <c r="BE873" s="755"/>
      <c r="BF873" s="755"/>
      <c r="BG873" s="755"/>
      <c r="BH873" s="755"/>
      <c r="BI873" s="755"/>
      <c r="BJ873" s="755"/>
      <c r="BK873" s="755"/>
      <c r="BL873" s="755"/>
      <c r="BM873" s="755"/>
      <c r="BN873" s="755"/>
      <c r="BO873" s="755"/>
      <c r="BP873" s="755"/>
      <c r="BQ873" s="755"/>
      <c r="BR873" s="755"/>
      <c r="BS873" s="755"/>
      <c r="BT873" s="755"/>
      <c r="BU873" s="755"/>
      <c r="BV873" s="755"/>
      <c r="BW873" s="755"/>
      <c r="BX873" s="755"/>
      <c r="BY873" s="755"/>
      <c r="BZ873" s="755"/>
      <c r="CA873" s="755"/>
      <c r="CB873" s="755"/>
      <c r="CC873" s="755"/>
      <c r="CD873" s="755"/>
      <c r="CE873" s="755"/>
      <c r="CF873" s="755"/>
      <c r="CG873" s="755"/>
      <c r="CH873" s="755"/>
      <c r="CI873" s="755"/>
      <c r="CJ873" s="755"/>
      <c r="CK873" s="755"/>
      <c r="CL873" s="755"/>
      <c r="CM873" s="755"/>
      <c r="CN873" s="755"/>
      <c r="CO873" s="755"/>
      <c r="CP873" s="755"/>
      <c r="CQ873" s="755"/>
      <c r="CR873" s="755"/>
      <c r="CS873" s="755"/>
      <c r="CT873" s="755"/>
      <c r="CU873" s="755"/>
      <c r="CV873" s="755"/>
      <c r="CW873" s="755"/>
      <c r="CX873" s="755"/>
      <c r="CY873" s="755"/>
      <c r="CZ873" s="755"/>
      <c r="DA873" s="755"/>
      <c r="DB873" s="755"/>
      <c r="DC873" s="755"/>
      <c r="DD873" s="755"/>
      <c r="DE873" s="755"/>
      <c r="DF873" s="755"/>
      <c r="DG873" s="755"/>
      <c r="DH873" s="755"/>
      <c r="DI873" s="755"/>
      <c r="DJ873" s="755"/>
      <c r="DK873" s="755"/>
      <c r="DL873" s="755"/>
      <c r="DM873" s="755"/>
      <c r="DN873" s="755"/>
      <c r="DO873" s="755"/>
      <c r="DP873" s="755"/>
      <c r="DQ873" s="755"/>
      <c r="DR873" s="755"/>
      <c r="DS873" s="755"/>
      <c r="DT873" s="755"/>
      <c r="DU873" s="755"/>
      <c r="DV873" s="755"/>
      <c r="DW873" s="755"/>
      <c r="DX873" s="755"/>
      <c r="DY873" s="755"/>
      <c r="DZ873" s="755"/>
      <c r="EA873" s="755"/>
      <c r="EB873" s="755"/>
      <c r="EC873" s="755"/>
      <c r="ED873" s="755"/>
      <c r="EE873" s="755"/>
      <c r="EF873" s="755"/>
      <c r="EG873" s="755"/>
      <c r="EH873" s="755"/>
      <c r="EI873" s="755"/>
      <c r="EJ873" s="755"/>
      <c r="EK873" s="755"/>
      <c r="EL873" s="755"/>
      <c r="EM873" s="755"/>
      <c r="EN873" s="755"/>
      <c r="EO873" s="755"/>
      <c r="EP873" s="755"/>
      <c r="EQ873" s="755"/>
      <c r="ER873" s="755"/>
      <c r="ES873" s="755"/>
      <c r="ET873" s="755"/>
      <c r="EU873" s="755"/>
      <c r="EV873" s="755"/>
      <c r="EW873" s="755"/>
      <c r="EX873" s="755"/>
      <c r="EY873" s="755"/>
      <c r="EZ873" s="755"/>
      <c r="FA873" s="755"/>
      <c r="FB873" s="755"/>
      <c r="FC873" s="755"/>
      <c r="FD873" s="755"/>
      <c r="FE873" s="755"/>
      <c r="FF873" s="755"/>
      <c r="FG873" s="755"/>
      <c r="FH873" s="755"/>
      <c r="FI873" s="755"/>
      <c r="FJ873" s="755"/>
      <c r="FK873" s="755"/>
      <c r="FL873" s="755"/>
      <c r="FM873" s="755"/>
      <c r="FN873" s="755"/>
      <c r="FO873" s="755"/>
      <c r="FP873" s="755"/>
      <c r="FQ873" s="755"/>
      <c r="FR873" s="755"/>
      <c r="FS873" s="755"/>
      <c r="FT873" s="755"/>
      <c r="FU873" s="755"/>
      <c r="FV873" s="755"/>
      <c r="FW873" s="755"/>
      <c r="FX873" s="755"/>
      <c r="FY873" s="755"/>
      <c r="FZ873" s="755"/>
      <c r="GA873" s="755"/>
      <c r="GB873" s="755"/>
      <c r="GC873" s="755"/>
      <c r="GD873" s="755"/>
      <c r="GE873" s="755"/>
      <c r="GF873" s="755"/>
      <c r="GG873" s="755"/>
      <c r="GH873" s="755"/>
      <c r="GI873" s="755"/>
      <c r="GJ873" s="755"/>
      <c r="GK873" s="755"/>
      <c r="GL873" s="755"/>
      <c r="GM873" s="755"/>
      <c r="GN873" s="755"/>
      <c r="GO873" s="755"/>
      <c r="GP873" s="755"/>
      <c r="GQ873" s="755"/>
      <c r="GR873" s="755"/>
      <c r="GS873" s="755"/>
      <c r="GT873" s="755"/>
      <c r="GU873" s="755"/>
      <c r="GV873" s="755"/>
      <c r="GW873" s="755"/>
      <c r="GX873" s="755"/>
      <c r="GY873" s="755"/>
      <c r="GZ873" s="755"/>
    </row>
    <row r="874" spans="1:208" s="756" customFormat="1" x14ac:dyDescent="0.25">
      <c r="A874" s="732">
        <v>791</v>
      </c>
      <c r="B874" s="752" t="s">
        <v>4913</v>
      </c>
      <c r="C874" s="752" t="s">
        <v>46</v>
      </c>
      <c r="D874" s="752" t="s">
        <v>8</v>
      </c>
      <c r="E874" s="732">
        <v>2.5499999999999998</v>
      </c>
      <c r="F874" s="732">
        <v>91</v>
      </c>
      <c r="G874" s="776" t="str">
        <f t="shared" si="15"/>
        <v>Xuất sắc</v>
      </c>
      <c r="H874" s="732"/>
      <c r="I874" s="755"/>
      <c r="J874" s="755"/>
      <c r="K874" s="755"/>
      <c r="L874" s="755"/>
      <c r="M874" s="755"/>
      <c r="N874" s="755"/>
      <c r="O874" s="755"/>
      <c r="P874" s="755"/>
      <c r="Q874" s="755"/>
      <c r="R874" s="755"/>
      <c r="S874" s="755"/>
      <c r="T874" s="755"/>
      <c r="U874" s="755"/>
      <c r="V874" s="755"/>
      <c r="W874" s="755"/>
      <c r="X874" s="755"/>
      <c r="Y874" s="755"/>
      <c r="Z874" s="755"/>
      <c r="AA874" s="755"/>
      <c r="AB874" s="755"/>
      <c r="AC874" s="755"/>
      <c r="AD874" s="755"/>
      <c r="AE874" s="755"/>
      <c r="AF874" s="755"/>
      <c r="AG874" s="755"/>
      <c r="AH874" s="755"/>
      <c r="AI874" s="755"/>
      <c r="AJ874" s="755"/>
      <c r="AK874" s="755"/>
      <c r="AL874" s="755"/>
      <c r="AM874" s="755"/>
      <c r="AN874" s="755"/>
      <c r="AO874" s="755"/>
      <c r="AP874" s="755"/>
      <c r="AQ874" s="755"/>
      <c r="AR874" s="755"/>
      <c r="AS874" s="755"/>
      <c r="AT874" s="755"/>
      <c r="AU874" s="755"/>
      <c r="AV874" s="755"/>
      <c r="AW874" s="755"/>
      <c r="AX874" s="755"/>
      <c r="AY874" s="755"/>
      <c r="AZ874" s="755"/>
      <c r="BA874" s="755"/>
      <c r="BB874" s="755"/>
      <c r="BC874" s="755"/>
      <c r="BD874" s="755"/>
      <c r="BE874" s="755"/>
      <c r="BF874" s="755"/>
      <c r="BG874" s="755"/>
      <c r="BH874" s="755"/>
      <c r="BI874" s="755"/>
      <c r="BJ874" s="755"/>
      <c r="BK874" s="755"/>
      <c r="BL874" s="755"/>
      <c r="BM874" s="755"/>
      <c r="BN874" s="755"/>
      <c r="BO874" s="755"/>
      <c r="BP874" s="755"/>
      <c r="BQ874" s="755"/>
      <c r="BR874" s="755"/>
      <c r="BS874" s="755"/>
      <c r="BT874" s="755"/>
      <c r="BU874" s="755"/>
      <c r="BV874" s="755"/>
      <c r="BW874" s="755"/>
      <c r="BX874" s="755"/>
      <c r="BY874" s="755"/>
      <c r="BZ874" s="755"/>
      <c r="CA874" s="755"/>
      <c r="CB874" s="755"/>
      <c r="CC874" s="755"/>
      <c r="CD874" s="755"/>
      <c r="CE874" s="755"/>
      <c r="CF874" s="755"/>
      <c r="CG874" s="755"/>
      <c r="CH874" s="755"/>
      <c r="CI874" s="755"/>
      <c r="CJ874" s="755"/>
      <c r="CK874" s="755"/>
      <c r="CL874" s="755"/>
      <c r="CM874" s="755"/>
      <c r="CN874" s="755"/>
      <c r="CO874" s="755"/>
      <c r="CP874" s="755"/>
      <c r="CQ874" s="755"/>
      <c r="CR874" s="755"/>
      <c r="CS874" s="755"/>
      <c r="CT874" s="755"/>
      <c r="CU874" s="755"/>
      <c r="CV874" s="755"/>
      <c r="CW874" s="755"/>
      <c r="CX874" s="755"/>
      <c r="CY874" s="755"/>
      <c r="CZ874" s="755"/>
      <c r="DA874" s="755"/>
      <c r="DB874" s="755"/>
      <c r="DC874" s="755"/>
      <c r="DD874" s="755"/>
      <c r="DE874" s="755"/>
      <c r="DF874" s="755"/>
      <c r="DG874" s="755"/>
      <c r="DH874" s="755"/>
      <c r="DI874" s="755"/>
      <c r="DJ874" s="755"/>
      <c r="DK874" s="755"/>
      <c r="DL874" s="755"/>
      <c r="DM874" s="755"/>
      <c r="DN874" s="755"/>
      <c r="DO874" s="755"/>
      <c r="DP874" s="755"/>
      <c r="DQ874" s="755"/>
      <c r="DR874" s="755"/>
      <c r="DS874" s="755"/>
      <c r="DT874" s="755"/>
      <c r="DU874" s="755"/>
      <c r="DV874" s="755"/>
      <c r="DW874" s="755"/>
      <c r="DX874" s="755"/>
      <c r="DY874" s="755"/>
      <c r="DZ874" s="755"/>
      <c r="EA874" s="755"/>
      <c r="EB874" s="755"/>
      <c r="EC874" s="755"/>
      <c r="ED874" s="755"/>
      <c r="EE874" s="755"/>
      <c r="EF874" s="755"/>
      <c r="EG874" s="755"/>
      <c r="EH874" s="755"/>
      <c r="EI874" s="755"/>
      <c r="EJ874" s="755"/>
      <c r="EK874" s="755"/>
      <c r="EL874" s="755"/>
      <c r="EM874" s="755"/>
      <c r="EN874" s="755"/>
      <c r="EO874" s="755"/>
      <c r="EP874" s="755"/>
      <c r="EQ874" s="755"/>
      <c r="ER874" s="755"/>
      <c r="ES874" s="755"/>
      <c r="ET874" s="755"/>
      <c r="EU874" s="755"/>
      <c r="EV874" s="755"/>
      <c r="EW874" s="755"/>
      <c r="EX874" s="755"/>
      <c r="EY874" s="755"/>
      <c r="EZ874" s="755"/>
      <c r="FA874" s="755"/>
      <c r="FB874" s="755"/>
      <c r="FC874" s="755"/>
      <c r="FD874" s="755"/>
      <c r="FE874" s="755"/>
      <c r="FF874" s="755"/>
      <c r="FG874" s="755"/>
      <c r="FH874" s="755"/>
      <c r="FI874" s="755"/>
      <c r="FJ874" s="755"/>
      <c r="FK874" s="755"/>
      <c r="FL874" s="755"/>
      <c r="FM874" s="755"/>
      <c r="FN874" s="755"/>
      <c r="FO874" s="755"/>
      <c r="FP874" s="755"/>
      <c r="FQ874" s="755"/>
      <c r="FR874" s="755"/>
      <c r="FS874" s="755"/>
      <c r="FT874" s="755"/>
      <c r="FU874" s="755"/>
      <c r="FV874" s="755"/>
      <c r="FW874" s="755"/>
      <c r="FX874" s="755"/>
      <c r="FY874" s="755"/>
      <c r="FZ874" s="755"/>
      <c r="GA874" s="755"/>
      <c r="GB874" s="755"/>
      <c r="GC874" s="755"/>
      <c r="GD874" s="755"/>
      <c r="GE874" s="755"/>
      <c r="GF874" s="755"/>
      <c r="GG874" s="755"/>
      <c r="GH874" s="755"/>
      <c r="GI874" s="755"/>
      <c r="GJ874" s="755"/>
      <c r="GK874" s="755"/>
      <c r="GL874" s="755"/>
      <c r="GM874" s="755"/>
      <c r="GN874" s="755"/>
      <c r="GO874" s="755"/>
      <c r="GP874" s="755"/>
      <c r="GQ874" s="755"/>
      <c r="GR874" s="755"/>
      <c r="GS874" s="755"/>
      <c r="GT874" s="755"/>
      <c r="GU874" s="755"/>
      <c r="GV874" s="755"/>
      <c r="GW874" s="755"/>
      <c r="GX874" s="755"/>
      <c r="GY874" s="755"/>
      <c r="GZ874" s="755"/>
    </row>
    <row r="875" spans="1:208" s="756" customFormat="1" x14ac:dyDescent="0.25">
      <c r="A875" s="732">
        <v>792</v>
      </c>
      <c r="B875" s="752" t="s">
        <v>4914</v>
      </c>
      <c r="C875" s="752" t="s">
        <v>1774</v>
      </c>
      <c r="D875" s="752" t="s">
        <v>8</v>
      </c>
      <c r="E875" s="732">
        <v>0</v>
      </c>
      <c r="F875" s="732">
        <v>20</v>
      </c>
      <c r="G875" s="776" t="str">
        <f t="shared" si="15"/>
        <v>Kém</v>
      </c>
      <c r="H875" s="732"/>
      <c r="I875" s="755"/>
      <c r="J875" s="755"/>
      <c r="K875" s="755"/>
      <c r="L875" s="755"/>
      <c r="M875" s="755"/>
      <c r="N875" s="755"/>
      <c r="O875" s="755"/>
      <c r="P875" s="755"/>
      <c r="Q875" s="755"/>
      <c r="R875" s="755"/>
      <c r="S875" s="755"/>
      <c r="T875" s="755"/>
      <c r="U875" s="755"/>
      <c r="V875" s="755"/>
      <c r="W875" s="755"/>
      <c r="X875" s="755"/>
      <c r="Y875" s="755"/>
      <c r="Z875" s="755"/>
      <c r="AA875" s="755"/>
      <c r="AB875" s="755"/>
      <c r="AC875" s="755"/>
      <c r="AD875" s="755"/>
      <c r="AE875" s="755"/>
      <c r="AF875" s="755"/>
      <c r="AG875" s="755"/>
      <c r="AH875" s="755"/>
      <c r="AI875" s="755"/>
      <c r="AJ875" s="755"/>
      <c r="AK875" s="755"/>
      <c r="AL875" s="755"/>
      <c r="AM875" s="755"/>
      <c r="AN875" s="755"/>
      <c r="AO875" s="755"/>
      <c r="AP875" s="755"/>
      <c r="AQ875" s="755"/>
      <c r="AR875" s="755"/>
      <c r="AS875" s="755"/>
      <c r="AT875" s="755"/>
      <c r="AU875" s="755"/>
      <c r="AV875" s="755"/>
      <c r="AW875" s="755"/>
      <c r="AX875" s="755"/>
      <c r="AY875" s="755"/>
      <c r="AZ875" s="755"/>
      <c r="BA875" s="755"/>
      <c r="BB875" s="755"/>
      <c r="BC875" s="755"/>
      <c r="BD875" s="755"/>
      <c r="BE875" s="755"/>
      <c r="BF875" s="755"/>
      <c r="BG875" s="755"/>
      <c r="BH875" s="755"/>
      <c r="BI875" s="755"/>
      <c r="BJ875" s="755"/>
      <c r="BK875" s="755"/>
      <c r="BL875" s="755"/>
      <c r="BM875" s="755"/>
      <c r="BN875" s="755"/>
      <c r="BO875" s="755"/>
      <c r="BP875" s="755"/>
      <c r="BQ875" s="755"/>
      <c r="BR875" s="755"/>
      <c r="BS875" s="755"/>
      <c r="BT875" s="755"/>
      <c r="BU875" s="755"/>
      <c r="BV875" s="755"/>
      <c r="BW875" s="755"/>
      <c r="BX875" s="755"/>
      <c r="BY875" s="755"/>
      <c r="BZ875" s="755"/>
      <c r="CA875" s="755"/>
      <c r="CB875" s="755"/>
      <c r="CC875" s="755"/>
      <c r="CD875" s="755"/>
      <c r="CE875" s="755"/>
      <c r="CF875" s="755"/>
      <c r="CG875" s="755"/>
      <c r="CH875" s="755"/>
      <c r="CI875" s="755"/>
      <c r="CJ875" s="755"/>
      <c r="CK875" s="755"/>
      <c r="CL875" s="755"/>
      <c r="CM875" s="755"/>
      <c r="CN875" s="755"/>
      <c r="CO875" s="755"/>
      <c r="CP875" s="755"/>
      <c r="CQ875" s="755"/>
      <c r="CR875" s="755"/>
      <c r="CS875" s="755"/>
      <c r="CT875" s="755"/>
      <c r="CU875" s="755"/>
      <c r="CV875" s="755"/>
      <c r="CW875" s="755"/>
      <c r="CX875" s="755"/>
      <c r="CY875" s="755"/>
      <c r="CZ875" s="755"/>
      <c r="DA875" s="755"/>
      <c r="DB875" s="755"/>
      <c r="DC875" s="755"/>
      <c r="DD875" s="755"/>
      <c r="DE875" s="755"/>
      <c r="DF875" s="755"/>
      <c r="DG875" s="755"/>
      <c r="DH875" s="755"/>
      <c r="DI875" s="755"/>
      <c r="DJ875" s="755"/>
      <c r="DK875" s="755"/>
      <c r="DL875" s="755"/>
      <c r="DM875" s="755"/>
      <c r="DN875" s="755"/>
      <c r="DO875" s="755"/>
      <c r="DP875" s="755"/>
      <c r="DQ875" s="755"/>
      <c r="DR875" s="755"/>
      <c r="DS875" s="755"/>
      <c r="DT875" s="755"/>
      <c r="DU875" s="755"/>
      <c r="DV875" s="755"/>
      <c r="DW875" s="755"/>
      <c r="DX875" s="755"/>
      <c r="DY875" s="755"/>
      <c r="DZ875" s="755"/>
      <c r="EA875" s="755"/>
      <c r="EB875" s="755"/>
      <c r="EC875" s="755"/>
      <c r="ED875" s="755"/>
      <c r="EE875" s="755"/>
      <c r="EF875" s="755"/>
      <c r="EG875" s="755"/>
      <c r="EH875" s="755"/>
      <c r="EI875" s="755"/>
      <c r="EJ875" s="755"/>
      <c r="EK875" s="755"/>
      <c r="EL875" s="755"/>
      <c r="EM875" s="755"/>
      <c r="EN875" s="755"/>
      <c r="EO875" s="755"/>
      <c r="EP875" s="755"/>
      <c r="EQ875" s="755"/>
      <c r="ER875" s="755"/>
      <c r="ES875" s="755"/>
      <c r="ET875" s="755"/>
      <c r="EU875" s="755"/>
      <c r="EV875" s="755"/>
      <c r="EW875" s="755"/>
      <c r="EX875" s="755"/>
      <c r="EY875" s="755"/>
      <c r="EZ875" s="755"/>
      <c r="FA875" s="755"/>
      <c r="FB875" s="755"/>
      <c r="FC875" s="755"/>
      <c r="FD875" s="755"/>
      <c r="FE875" s="755"/>
      <c r="FF875" s="755"/>
      <c r="FG875" s="755"/>
      <c r="FH875" s="755"/>
      <c r="FI875" s="755"/>
      <c r="FJ875" s="755"/>
      <c r="FK875" s="755"/>
      <c r="FL875" s="755"/>
      <c r="FM875" s="755"/>
      <c r="FN875" s="755"/>
      <c r="FO875" s="755"/>
      <c r="FP875" s="755"/>
      <c r="FQ875" s="755"/>
      <c r="FR875" s="755"/>
      <c r="FS875" s="755"/>
      <c r="FT875" s="755"/>
      <c r="FU875" s="755"/>
      <c r="FV875" s="755"/>
      <c r="FW875" s="755"/>
      <c r="FX875" s="755"/>
      <c r="FY875" s="755"/>
      <c r="FZ875" s="755"/>
      <c r="GA875" s="755"/>
      <c r="GB875" s="755"/>
      <c r="GC875" s="755"/>
      <c r="GD875" s="755"/>
      <c r="GE875" s="755"/>
      <c r="GF875" s="755"/>
      <c r="GG875" s="755"/>
      <c r="GH875" s="755"/>
      <c r="GI875" s="755"/>
      <c r="GJ875" s="755"/>
      <c r="GK875" s="755"/>
      <c r="GL875" s="755"/>
      <c r="GM875" s="755"/>
      <c r="GN875" s="755"/>
      <c r="GO875" s="755"/>
      <c r="GP875" s="755"/>
      <c r="GQ875" s="755"/>
      <c r="GR875" s="755"/>
      <c r="GS875" s="755"/>
      <c r="GT875" s="755"/>
      <c r="GU875" s="755"/>
      <c r="GV875" s="755"/>
      <c r="GW875" s="755"/>
      <c r="GX875" s="755"/>
      <c r="GY875" s="755"/>
      <c r="GZ875" s="755"/>
    </row>
    <row r="876" spans="1:208" s="756" customFormat="1" x14ac:dyDescent="0.25">
      <c r="A876" s="732">
        <v>793</v>
      </c>
      <c r="B876" s="752" t="s">
        <v>4915</v>
      </c>
      <c r="C876" s="752" t="s">
        <v>4916</v>
      </c>
      <c r="D876" s="752" t="s">
        <v>25</v>
      </c>
      <c r="E876" s="732">
        <v>3.55</v>
      </c>
      <c r="F876" s="732">
        <v>95</v>
      </c>
      <c r="G876" s="776" t="str">
        <f t="shared" si="15"/>
        <v>Xuất sắc</v>
      </c>
      <c r="H876" s="739"/>
      <c r="I876" s="755"/>
      <c r="J876" s="755"/>
      <c r="K876" s="755"/>
      <c r="L876" s="755"/>
      <c r="M876" s="755"/>
      <c r="N876" s="755"/>
      <c r="O876" s="755"/>
      <c r="P876" s="755"/>
      <c r="Q876" s="755"/>
      <c r="R876" s="755"/>
      <c r="S876" s="755"/>
      <c r="T876" s="755"/>
      <c r="U876" s="755"/>
      <c r="V876" s="755"/>
      <c r="W876" s="755"/>
      <c r="X876" s="755"/>
      <c r="Y876" s="755"/>
      <c r="Z876" s="755"/>
      <c r="AA876" s="755"/>
      <c r="AB876" s="755"/>
      <c r="AC876" s="755"/>
      <c r="AD876" s="755"/>
      <c r="AE876" s="755"/>
      <c r="AF876" s="755"/>
      <c r="AG876" s="755"/>
      <c r="AH876" s="755"/>
      <c r="AI876" s="755"/>
      <c r="AJ876" s="755"/>
      <c r="AK876" s="755"/>
      <c r="AL876" s="755"/>
      <c r="AM876" s="755"/>
      <c r="AN876" s="755"/>
      <c r="AO876" s="755"/>
      <c r="AP876" s="755"/>
      <c r="AQ876" s="755"/>
      <c r="AR876" s="755"/>
      <c r="AS876" s="755"/>
      <c r="AT876" s="755"/>
      <c r="AU876" s="755"/>
      <c r="AV876" s="755"/>
      <c r="AW876" s="755"/>
      <c r="AX876" s="755"/>
      <c r="AY876" s="755"/>
      <c r="AZ876" s="755"/>
      <c r="BA876" s="755"/>
      <c r="BB876" s="755"/>
      <c r="BC876" s="755"/>
      <c r="BD876" s="755"/>
      <c r="BE876" s="755"/>
      <c r="BF876" s="755"/>
      <c r="BG876" s="755"/>
      <c r="BH876" s="755"/>
      <c r="BI876" s="755"/>
      <c r="BJ876" s="755"/>
      <c r="BK876" s="755"/>
      <c r="BL876" s="755"/>
      <c r="BM876" s="755"/>
      <c r="BN876" s="755"/>
      <c r="BO876" s="755"/>
      <c r="BP876" s="755"/>
      <c r="BQ876" s="755"/>
      <c r="BR876" s="755"/>
      <c r="BS876" s="755"/>
      <c r="BT876" s="755"/>
      <c r="BU876" s="755"/>
      <c r="BV876" s="755"/>
      <c r="BW876" s="755"/>
      <c r="BX876" s="755"/>
      <c r="BY876" s="755"/>
      <c r="BZ876" s="755"/>
      <c r="CA876" s="755"/>
      <c r="CB876" s="755"/>
      <c r="CC876" s="755"/>
      <c r="CD876" s="755"/>
      <c r="CE876" s="755"/>
      <c r="CF876" s="755"/>
      <c r="CG876" s="755"/>
      <c r="CH876" s="755"/>
      <c r="CI876" s="755"/>
      <c r="CJ876" s="755"/>
      <c r="CK876" s="755"/>
      <c r="CL876" s="755"/>
      <c r="CM876" s="755"/>
      <c r="CN876" s="755"/>
      <c r="CO876" s="755"/>
      <c r="CP876" s="755"/>
      <c r="CQ876" s="755"/>
      <c r="CR876" s="755"/>
      <c r="CS876" s="755"/>
      <c r="CT876" s="755"/>
      <c r="CU876" s="755"/>
      <c r="CV876" s="755"/>
      <c r="CW876" s="755"/>
      <c r="CX876" s="755"/>
      <c r="CY876" s="755"/>
      <c r="CZ876" s="755"/>
      <c r="DA876" s="755"/>
      <c r="DB876" s="755"/>
      <c r="DC876" s="755"/>
      <c r="DD876" s="755"/>
      <c r="DE876" s="755"/>
      <c r="DF876" s="755"/>
      <c r="DG876" s="755"/>
      <c r="DH876" s="755"/>
      <c r="DI876" s="755"/>
      <c r="DJ876" s="755"/>
      <c r="DK876" s="755"/>
      <c r="DL876" s="755"/>
      <c r="DM876" s="755"/>
      <c r="DN876" s="755"/>
      <c r="DO876" s="755"/>
      <c r="DP876" s="755"/>
      <c r="DQ876" s="755"/>
      <c r="DR876" s="755"/>
      <c r="DS876" s="755"/>
      <c r="DT876" s="755"/>
      <c r="DU876" s="755"/>
      <c r="DV876" s="755"/>
      <c r="DW876" s="755"/>
      <c r="DX876" s="755"/>
      <c r="DY876" s="755"/>
      <c r="DZ876" s="755"/>
      <c r="EA876" s="755"/>
      <c r="EB876" s="755"/>
      <c r="EC876" s="755"/>
      <c r="ED876" s="755"/>
      <c r="EE876" s="755"/>
      <c r="EF876" s="755"/>
      <c r="EG876" s="755"/>
      <c r="EH876" s="755"/>
      <c r="EI876" s="755"/>
      <c r="EJ876" s="755"/>
      <c r="EK876" s="755"/>
      <c r="EL876" s="755"/>
      <c r="EM876" s="755"/>
      <c r="EN876" s="755"/>
      <c r="EO876" s="755"/>
      <c r="EP876" s="755"/>
      <c r="EQ876" s="755"/>
      <c r="ER876" s="755"/>
      <c r="ES876" s="755"/>
      <c r="ET876" s="755"/>
      <c r="EU876" s="755"/>
      <c r="EV876" s="755"/>
      <c r="EW876" s="755"/>
      <c r="EX876" s="755"/>
      <c r="EY876" s="755"/>
      <c r="EZ876" s="755"/>
      <c r="FA876" s="755"/>
      <c r="FB876" s="755"/>
      <c r="FC876" s="755"/>
      <c r="FD876" s="755"/>
      <c r="FE876" s="755"/>
      <c r="FF876" s="755"/>
      <c r="FG876" s="755"/>
      <c r="FH876" s="755"/>
      <c r="FI876" s="755"/>
      <c r="FJ876" s="755"/>
      <c r="FK876" s="755"/>
      <c r="FL876" s="755"/>
      <c r="FM876" s="755"/>
      <c r="FN876" s="755"/>
      <c r="FO876" s="755"/>
      <c r="FP876" s="755"/>
      <c r="FQ876" s="755"/>
      <c r="FR876" s="755"/>
      <c r="FS876" s="755"/>
      <c r="FT876" s="755"/>
      <c r="FU876" s="755"/>
      <c r="FV876" s="755"/>
      <c r="FW876" s="755"/>
      <c r="FX876" s="755"/>
      <c r="FY876" s="755"/>
      <c r="FZ876" s="755"/>
      <c r="GA876" s="755"/>
      <c r="GB876" s="755"/>
      <c r="GC876" s="755"/>
      <c r="GD876" s="755"/>
      <c r="GE876" s="755"/>
      <c r="GF876" s="755"/>
      <c r="GG876" s="755"/>
      <c r="GH876" s="755"/>
      <c r="GI876" s="755"/>
      <c r="GJ876" s="755"/>
      <c r="GK876" s="755"/>
      <c r="GL876" s="755"/>
      <c r="GM876" s="755"/>
      <c r="GN876" s="755"/>
      <c r="GO876" s="755"/>
      <c r="GP876" s="755"/>
      <c r="GQ876" s="755"/>
      <c r="GR876" s="755"/>
      <c r="GS876" s="755"/>
      <c r="GT876" s="755"/>
      <c r="GU876" s="755"/>
      <c r="GV876" s="755"/>
      <c r="GW876" s="755"/>
      <c r="GX876" s="755"/>
      <c r="GY876" s="755"/>
      <c r="GZ876" s="755"/>
    </row>
    <row r="877" spans="1:208" s="756" customFormat="1" x14ac:dyDescent="0.25">
      <c r="A877" s="732">
        <v>794</v>
      </c>
      <c r="B877" s="752" t="s">
        <v>4917</v>
      </c>
      <c r="C877" s="752" t="s">
        <v>732</v>
      </c>
      <c r="D877" s="752" t="s">
        <v>25</v>
      </c>
      <c r="E877" s="732">
        <v>2.4500000000000002</v>
      </c>
      <c r="F877" s="732">
        <v>98</v>
      </c>
      <c r="G877" s="776" t="str">
        <f t="shared" si="15"/>
        <v>Xuất sắc</v>
      </c>
      <c r="H877" s="732"/>
      <c r="I877" s="755"/>
      <c r="J877" s="755"/>
      <c r="K877" s="755"/>
      <c r="L877" s="755"/>
      <c r="M877" s="755"/>
      <c r="N877" s="755"/>
      <c r="O877" s="755"/>
      <c r="P877" s="755"/>
      <c r="Q877" s="755"/>
      <c r="R877" s="755"/>
      <c r="S877" s="755"/>
      <c r="T877" s="755"/>
      <c r="U877" s="755"/>
      <c r="V877" s="755"/>
      <c r="W877" s="755"/>
      <c r="X877" s="755"/>
      <c r="Y877" s="755"/>
      <c r="Z877" s="755"/>
      <c r="AA877" s="755"/>
      <c r="AB877" s="755"/>
      <c r="AC877" s="755"/>
      <c r="AD877" s="755"/>
      <c r="AE877" s="755"/>
      <c r="AF877" s="755"/>
      <c r="AG877" s="755"/>
      <c r="AH877" s="755"/>
      <c r="AI877" s="755"/>
      <c r="AJ877" s="755"/>
      <c r="AK877" s="755"/>
      <c r="AL877" s="755"/>
      <c r="AM877" s="755"/>
      <c r="AN877" s="755"/>
      <c r="AO877" s="755"/>
      <c r="AP877" s="755"/>
      <c r="AQ877" s="755"/>
      <c r="AR877" s="755"/>
      <c r="AS877" s="755"/>
      <c r="AT877" s="755"/>
      <c r="AU877" s="755"/>
      <c r="AV877" s="755"/>
      <c r="AW877" s="755"/>
      <c r="AX877" s="755"/>
      <c r="AY877" s="755"/>
      <c r="AZ877" s="755"/>
      <c r="BA877" s="755"/>
      <c r="BB877" s="755"/>
      <c r="BC877" s="755"/>
      <c r="BD877" s="755"/>
      <c r="BE877" s="755"/>
      <c r="BF877" s="755"/>
      <c r="BG877" s="755"/>
      <c r="BH877" s="755"/>
      <c r="BI877" s="755"/>
      <c r="BJ877" s="755"/>
      <c r="BK877" s="755"/>
      <c r="BL877" s="755"/>
      <c r="BM877" s="755"/>
      <c r="BN877" s="755"/>
      <c r="BO877" s="755"/>
      <c r="BP877" s="755"/>
      <c r="BQ877" s="755"/>
      <c r="BR877" s="755"/>
      <c r="BS877" s="755"/>
      <c r="BT877" s="755"/>
      <c r="BU877" s="755"/>
      <c r="BV877" s="755"/>
      <c r="BW877" s="755"/>
      <c r="BX877" s="755"/>
      <c r="BY877" s="755"/>
      <c r="BZ877" s="755"/>
      <c r="CA877" s="755"/>
      <c r="CB877" s="755"/>
      <c r="CC877" s="755"/>
      <c r="CD877" s="755"/>
      <c r="CE877" s="755"/>
      <c r="CF877" s="755"/>
      <c r="CG877" s="755"/>
      <c r="CH877" s="755"/>
      <c r="CI877" s="755"/>
      <c r="CJ877" s="755"/>
      <c r="CK877" s="755"/>
      <c r="CL877" s="755"/>
      <c r="CM877" s="755"/>
      <c r="CN877" s="755"/>
      <c r="CO877" s="755"/>
      <c r="CP877" s="755"/>
      <c r="CQ877" s="755"/>
      <c r="CR877" s="755"/>
      <c r="CS877" s="755"/>
      <c r="CT877" s="755"/>
      <c r="CU877" s="755"/>
      <c r="CV877" s="755"/>
      <c r="CW877" s="755"/>
      <c r="CX877" s="755"/>
      <c r="CY877" s="755"/>
      <c r="CZ877" s="755"/>
      <c r="DA877" s="755"/>
      <c r="DB877" s="755"/>
      <c r="DC877" s="755"/>
      <c r="DD877" s="755"/>
      <c r="DE877" s="755"/>
      <c r="DF877" s="755"/>
      <c r="DG877" s="755"/>
      <c r="DH877" s="755"/>
      <c r="DI877" s="755"/>
      <c r="DJ877" s="755"/>
      <c r="DK877" s="755"/>
      <c r="DL877" s="755"/>
      <c r="DM877" s="755"/>
      <c r="DN877" s="755"/>
      <c r="DO877" s="755"/>
      <c r="DP877" s="755"/>
      <c r="DQ877" s="755"/>
      <c r="DR877" s="755"/>
      <c r="DS877" s="755"/>
      <c r="DT877" s="755"/>
      <c r="DU877" s="755"/>
      <c r="DV877" s="755"/>
      <c r="DW877" s="755"/>
      <c r="DX877" s="755"/>
      <c r="DY877" s="755"/>
      <c r="DZ877" s="755"/>
      <c r="EA877" s="755"/>
      <c r="EB877" s="755"/>
      <c r="EC877" s="755"/>
      <c r="ED877" s="755"/>
      <c r="EE877" s="755"/>
      <c r="EF877" s="755"/>
      <c r="EG877" s="755"/>
      <c r="EH877" s="755"/>
      <c r="EI877" s="755"/>
      <c r="EJ877" s="755"/>
      <c r="EK877" s="755"/>
      <c r="EL877" s="755"/>
      <c r="EM877" s="755"/>
      <c r="EN877" s="755"/>
      <c r="EO877" s="755"/>
      <c r="EP877" s="755"/>
      <c r="EQ877" s="755"/>
      <c r="ER877" s="755"/>
      <c r="ES877" s="755"/>
      <c r="ET877" s="755"/>
      <c r="EU877" s="755"/>
      <c r="EV877" s="755"/>
      <c r="EW877" s="755"/>
      <c r="EX877" s="755"/>
      <c r="EY877" s="755"/>
      <c r="EZ877" s="755"/>
      <c r="FA877" s="755"/>
      <c r="FB877" s="755"/>
      <c r="FC877" s="755"/>
      <c r="FD877" s="755"/>
      <c r="FE877" s="755"/>
      <c r="FF877" s="755"/>
      <c r="FG877" s="755"/>
      <c r="FH877" s="755"/>
      <c r="FI877" s="755"/>
      <c r="FJ877" s="755"/>
      <c r="FK877" s="755"/>
      <c r="FL877" s="755"/>
      <c r="FM877" s="755"/>
      <c r="FN877" s="755"/>
      <c r="FO877" s="755"/>
      <c r="FP877" s="755"/>
      <c r="FQ877" s="755"/>
      <c r="FR877" s="755"/>
      <c r="FS877" s="755"/>
      <c r="FT877" s="755"/>
      <c r="FU877" s="755"/>
      <c r="FV877" s="755"/>
      <c r="FW877" s="755"/>
      <c r="FX877" s="755"/>
      <c r="FY877" s="755"/>
      <c r="FZ877" s="755"/>
      <c r="GA877" s="755"/>
      <c r="GB877" s="755"/>
      <c r="GC877" s="755"/>
      <c r="GD877" s="755"/>
      <c r="GE877" s="755"/>
      <c r="GF877" s="755"/>
      <c r="GG877" s="755"/>
      <c r="GH877" s="755"/>
      <c r="GI877" s="755"/>
      <c r="GJ877" s="755"/>
      <c r="GK877" s="755"/>
      <c r="GL877" s="755"/>
      <c r="GM877" s="755"/>
      <c r="GN877" s="755"/>
      <c r="GO877" s="755"/>
      <c r="GP877" s="755"/>
      <c r="GQ877" s="755"/>
      <c r="GR877" s="755"/>
      <c r="GS877" s="755"/>
      <c r="GT877" s="755"/>
      <c r="GU877" s="755"/>
      <c r="GV877" s="755"/>
      <c r="GW877" s="755"/>
      <c r="GX877" s="755"/>
      <c r="GY877" s="755"/>
      <c r="GZ877" s="755"/>
    </row>
    <row r="878" spans="1:208" s="756" customFormat="1" x14ac:dyDescent="0.25">
      <c r="A878" s="732">
        <v>795</v>
      </c>
      <c r="B878" s="752" t="s">
        <v>4918</v>
      </c>
      <c r="C878" s="752" t="s">
        <v>4919</v>
      </c>
      <c r="D878" s="752" t="s">
        <v>202</v>
      </c>
      <c r="E878" s="732">
        <v>3.27</v>
      </c>
      <c r="F878" s="732">
        <v>98</v>
      </c>
      <c r="G878" s="776" t="str">
        <f t="shared" si="15"/>
        <v>Xuất sắc</v>
      </c>
      <c r="H878" s="739"/>
      <c r="I878" s="755"/>
      <c r="J878" s="755"/>
      <c r="K878" s="755"/>
      <c r="L878" s="755"/>
      <c r="M878" s="755"/>
      <c r="N878" s="755"/>
      <c r="O878" s="755"/>
      <c r="P878" s="755"/>
      <c r="Q878" s="755"/>
      <c r="R878" s="755"/>
      <c r="S878" s="755"/>
      <c r="T878" s="755"/>
      <c r="U878" s="755"/>
      <c r="V878" s="755"/>
      <c r="W878" s="755"/>
      <c r="X878" s="755"/>
      <c r="Y878" s="755"/>
      <c r="Z878" s="755"/>
      <c r="AA878" s="755"/>
      <c r="AB878" s="755"/>
      <c r="AC878" s="755"/>
      <c r="AD878" s="755"/>
      <c r="AE878" s="755"/>
      <c r="AF878" s="755"/>
      <c r="AG878" s="755"/>
      <c r="AH878" s="755"/>
      <c r="AI878" s="755"/>
      <c r="AJ878" s="755"/>
      <c r="AK878" s="755"/>
      <c r="AL878" s="755"/>
      <c r="AM878" s="755"/>
      <c r="AN878" s="755"/>
      <c r="AO878" s="755"/>
      <c r="AP878" s="755"/>
      <c r="AQ878" s="755"/>
      <c r="AR878" s="755"/>
      <c r="AS878" s="755"/>
      <c r="AT878" s="755"/>
      <c r="AU878" s="755"/>
      <c r="AV878" s="755"/>
      <c r="AW878" s="755"/>
      <c r="AX878" s="755"/>
      <c r="AY878" s="755"/>
      <c r="AZ878" s="755"/>
      <c r="BA878" s="755"/>
      <c r="BB878" s="755"/>
      <c r="BC878" s="755"/>
      <c r="BD878" s="755"/>
      <c r="BE878" s="755"/>
      <c r="BF878" s="755"/>
      <c r="BG878" s="755"/>
      <c r="BH878" s="755"/>
      <c r="BI878" s="755"/>
      <c r="BJ878" s="755"/>
      <c r="BK878" s="755"/>
      <c r="BL878" s="755"/>
      <c r="BM878" s="755"/>
      <c r="BN878" s="755"/>
      <c r="BO878" s="755"/>
      <c r="BP878" s="755"/>
      <c r="BQ878" s="755"/>
      <c r="BR878" s="755"/>
      <c r="BS878" s="755"/>
      <c r="BT878" s="755"/>
      <c r="BU878" s="755"/>
      <c r="BV878" s="755"/>
      <c r="BW878" s="755"/>
      <c r="BX878" s="755"/>
      <c r="BY878" s="755"/>
      <c r="BZ878" s="755"/>
      <c r="CA878" s="755"/>
      <c r="CB878" s="755"/>
      <c r="CC878" s="755"/>
      <c r="CD878" s="755"/>
      <c r="CE878" s="755"/>
      <c r="CF878" s="755"/>
      <c r="CG878" s="755"/>
      <c r="CH878" s="755"/>
      <c r="CI878" s="755"/>
      <c r="CJ878" s="755"/>
      <c r="CK878" s="755"/>
      <c r="CL878" s="755"/>
      <c r="CM878" s="755"/>
      <c r="CN878" s="755"/>
      <c r="CO878" s="755"/>
      <c r="CP878" s="755"/>
      <c r="CQ878" s="755"/>
      <c r="CR878" s="755"/>
      <c r="CS878" s="755"/>
      <c r="CT878" s="755"/>
      <c r="CU878" s="755"/>
      <c r="CV878" s="755"/>
      <c r="CW878" s="755"/>
      <c r="CX878" s="755"/>
      <c r="CY878" s="755"/>
      <c r="CZ878" s="755"/>
      <c r="DA878" s="755"/>
      <c r="DB878" s="755"/>
      <c r="DC878" s="755"/>
      <c r="DD878" s="755"/>
      <c r="DE878" s="755"/>
      <c r="DF878" s="755"/>
      <c r="DG878" s="755"/>
      <c r="DH878" s="755"/>
      <c r="DI878" s="755"/>
      <c r="DJ878" s="755"/>
      <c r="DK878" s="755"/>
      <c r="DL878" s="755"/>
      <c r="DM878" s="755"/>
      <c r="DN878" s="755"/>
      <c r="DO878" s="755"/>
      <c r="DP878" s="755"/>
      <c r="DQ878" s="755"/>
      <c r="DR878" s="755"/>
      <c r="DS878" s="755"/>
      <c r="DT878" s="755"/>
      <c r="DU878" s="755"/>
      <c r="DV878" s="755"/>
      <c r="DW878" s="755"/>
      <c r="DX878" s="755"/>
      <c r="DY878" s="755"/>
      <c r="DZ878" s="755"/>
      <c r="EA878" s="755"/>
      <c r="EB878" s="755"/>
      <c r="EC878" s="755"/>
      <c r="ED878" s="755"/>
      <c r="EE878" s="755"/>
      <c r="EF878" s="755"/>
      <c r="EG878" s="755"/>
      <c r="EH878" s="755"/>
      <c r="EI878" s="755"/>
      <c r="EJ878" s="755"/>
      <c r="EK878" s="755"/>
      <c r="EL878" s="755"/>
      <c r="EM878" s="755"/>
      <c r="EN878" s="755"/>
      <c r="EO878" s="755"/>
      <c r="EP878" s="755"/>
      <c r="EQ878" s="755"/>
      <c r="ER878" s="755"/>
      <c r="ES878" s="755"/>
      <c r="ET878" s="755"/>
      <c r="EU878" s="755"/>
      <c r="EV878" s="755"/>
      <c r="EW878" s="755"/>
      <c r="EX878" s="755"/>
      <c r="EY878" s="755"/>
      <c r="EZ878" s="755"/>
      <c r="FA878" s="755"/>
      <c r="FB878" s="755"/>
      <c r="FC878" s="755"/>
      <c r="FD878" s="755"/>
      <c r="FE878" s="755"/>
      <c r="FF878" s="755"/>
      <c r="FG878" s="755"/>
      <c r="FH878" s="755"/>
      <c r="FI878" s="755"/>
      <c r="FJ878" s="755"/>
      <c r="FK878" s="755"/>
      <c r="FL878" s="755"/>
      <c r="FM878" s="755"/>
      <c r="FN878" s="755"/>
      <c r="FO878" s="755"/>
      <c r="FP878" s="755"/>
      <c r="FQ878" s="755"/>
      <c r="FR878" s="755"/>
      <c r="FS878" s="755"/>
      <c r="FT878" s="755"/>
      <c r="FU878" s="755"/>
      <c r="FV878" s="755"/>
      <c r="FW878" s="755"/>
      <c r="FX878" s="755"/>
      <c r="FY878" s="755"/>
      <c r="FZ878" s="755"/>
      <c r="GA878" s="755"/>
      <c r="GB878" s="755"/>
      <c r="GC878" s="755"/>
      <c r="GD878" s="755"/>
      <c r="GE878" s="755"/>
      <c r="GF878" s="755"/>
      <c r="GG878" s="755"/>
      <c r="GH878" s="755"/>
      <c r="GI878" s="755"/>
      <c r="GJ878" s="755"/>
      <c r="GK878" s="755"/>
      <c r="GL878" s="755"/>
      <c r="GM878" s="755"/>
      <c r="GN878" s="755"/>
      <c r="GO878" s="755"/>
      <c r="GP878" s="755"/>
      <c r="GQ878" s="755"/>
      <c r="GR878" s="755"/>
      <c r="GS878" s="755"/>
      <c r="GT878" s="755"/>
      <c r="GU878" s="755"/>
      <c r="GV878" s="755"/>
      <c r="GW878" s="755"/>
      <c r="GX878" s="755"/>
      <c r="GY878" s="755"/>
      <c r="GZ878" s="755"/>
    </row>
    <row r="879" spans="1:208" s="756" customFormat="1" x14ac:dyDescent="0.25">
      <c r="A879" s="732">
        <v>796</v>
      </c>
      <c r="B879" s="752" t="s">
        <v>4920</v>
      </c>
      <c r="C879" s="752" t="s">
        <v>4921</v>
      </c>
      <c r="D879" s="752" t="s">
        <v>184</v>
      </c>
      <c r="E879" s="732">
        <v>2.27</v>
      </c>
      <c r="F879" s="732">
        <v>95</v>
      </c>
      <c r="G879" s="776" t="str">
        <f t="shared" si="15"/>
        <v>Xuất sắc</v>
      </c>
      <c r="H879" s="732"/>
      <c r="I879" s="755"/>
      <c r="J879" s="755"/>
      <c r="K879" s="755"/>
      <c r="L879" s="755"/>
      <c r="M879" s="755"/>
      <c r="N879" s="755"/>
      <c r="O879" s="755"/>
      <c r="P879" s="755"/>
      <c r="Q879" s="755"/>
      <c r="R879" s="755"/>
      <c r="S879" s="755"/>
      <c r="T879" s="755"/>
      <c r="U879" s="755"/>
      <c r="V879" s="755"/>
      <c r="W879" s="755"/>
      <c r="X879" s="755"/>
      <c r="Y879" s="755"/>
      <c r="Z879" s="755"/>
      <c r="AA879" s="755"/>
      <c r="AB879" s="755"/>
      <c r="AC879" s="755"/>
      <c r="AD879" s="755"/>
      <c r="AE879" s="755"/>
      <c r="AF879" s="755"/>
      <c r="AG879" s="755"/>
      <c r="AH879" s="755"/>
      <c r="AI879" s="755"/>
      <c r="AJ879" s="755"/>
      <c r="AK879" s="755"/>
      <c r="AL879" s="755"/>
      <c r="AM879" s="755"/>
      <c r="AN879" s="755"/>
      <c r="AO879" s="755"/>
      <c r="AP879" s="755"/>
      <c r="AQ879" s="755"/>
      <c r="AR879" s="755"/>
      <c r="AS879" s="755"/>
      <c r="AT879" s="755"/>
      <c r="AU879" s="755"/>
      <c r="AV879" s="755"/>
      <c r="AW879" s="755"/>
      <c r="AX879" s="755"/>
      <c r="AY879" s="755"/>
      <c r="AZ879" s="755"/>
      <c r="BA879" s="755"/>
      <c r="BB879" s="755"/>
      <c r="BC879" s="755"/>
      <c r="BD879" s="755"/>
      <c r="BE879" s="755"/>
      <c r="BF879" s="755"/>
      <c r="BG879" s="755"/>
      <c r="BH879" s="755"/>
      <c r="BI879" s="755"/>
      <c r="BJ879" s="755"/>
      <c r="BK879" s="755"/>
      <c r="BL879" s="755"/>
      <c r="BM879" s="755"/>
      <c r="BN879" s="755"/>
      <c r="BO879" s="755"/>
      <c r="BP879" s="755"/>
      <c r="BQ879" s="755"/>
      <c r="BR879" s="755"/>
      <c r="BS879" s="755"/>
      <c r="BT879" s="755"/>
      <c r="BU879" s="755"/>
      <c r="BV879" s="755"/>
      <c r="BW879" s="755"/>
      <c r="BX879" s="755"/>
      <c r="BY879" s="755"/>
      <c r="BZ879" s="755"/>
      <c r="CA879" s="755"/>
      <c r="CB879" s="755"/>
      <c r="CC879" s="755"/>
      <c r="CD879" s="755"/>
      <c r="CE879" s="755"/>
      <c r="CF879" s="755"/>
      <c r="CG879" s="755"/>
      <c r="CH879" s="755"/>
      <c r="CI879" s="755"/>
      <c r="CJ879" s="755"/>
      <c r="CK879" s="755"/>
      <c r="CL879" s="755"/>
      <c r="CM879" s="755"/>
      <c r="CN879" s="755"/>
      <c r="CO879" s="755"/>
      <c r="CP879" s="755"/>
      <c r="CQ879" s="755"/>
      <c r="CR879" s="755"/>
      <c r="CS879" s="755"/>
      <c r="CT879" s="755"/>
      <c r="CU879" s="755"/>
      <c r="CV879" s="755"/>
      <c r="CW879" s="755"/>
      <c r="CX879" s="755"/>
      <c r="CY879" s="755"/>
      <c r="CZ879" s="755"/>
      <c r="DA879" s="755"/>
      <c r="DB879" s="755"/>
      <c r="DC879" s="755"/>
      <c r="DD879" s="755"/>
      <c r="DE879" s="755"/>
      <c r="DF879" s="755"/>
      <c r="DG879" s="755"/>
      <c r="DH879" s="755"/>
      <c r="DI879" s="755"/>
      <c r="DJ879" s="755"/>
      <c r="DK879" s="755"/>
      <c r="DL879" s="755"/>
      <c r="DM879" s="755"/>
      <c r="DN879" s="755"/>
      <c r="DO879" s="755"/>
      <c r="DP879" s="755"/>
      <c r="DQ879" s="755"/>
      <c r="DR879" s="755"/>
      <c r="DS879" s="755"/>
      <c r="DT879" s="755"/>
      <c r="DU879" s="755"/>
      <c r="DV879" s="755"/>
      <c r="DW879" s="755"/>
      <c r="DX879" s="755"/>
      <c r="DY879" s="755"/>
      <c r="DZ879" s="755"/>
      <c r="EA879" s="755"/>
      <c r="EB879" s="755"/>
      <c r="EC879" s="755"/>
      <c r="ED879" s="755"/>
      <c r="EE879" s="755"/>
      <c r="EF879" s="755"/>
      <c r="EG879" s="755"/>
      <c r="EH879" s="755"/>
      <c r="EI879" s="755"/>
      <c r="EJ879" s="755"/>
      <c r="EK879" s="755"/>
      <c r="EL879" s="755"/>
      <c r="EM879" s="755"/>
      <c r="EN879" s="755"/>
      <c r="EO879" s="755"/>
      <c r="EP879" s="755"/>
      <c r="EQ879" s="755"/>
      <c r="ER879" s="755"/>
      <c r="ES879" s="755"/>
      <c r="ET879" s="755"/>
      <c r="EU879" s="755"/>
      <c r="EV879" s="755"/>
      <c r="EW879" s="755"/>
      <c r="EX879" s="755"/>
      <c r="EY879" s="755"/>
      <c r="EZ879" s="755"/>
      <c r="FA879" s="755"/>
      <c r="FB879" s="755"/>
      <c r="FC879" s="755"/>
      <c r="FD879" s="755"/>
      <c r="FE879" s="755"/>
      <c r="FF879" s="755"/>
      <c r="FG879" s="755"/>
      <c r="FH879" s="755"/>
      <c r="FI879" s="755"/>
      <c r="FJ879" s="755"/>
      <c r="FK879" s="755"/>
      <c r="FL879" s="755"/>
      <c r="FM879" s="755"/>
      <c r="FN879" s="755"/>
      <c r="FO879" s="755"/>
      <c r="FP879" s="755"/>
      <c r="FQ879" s="755"/>
      <c r="FR879" s="755"/>
      <c r="FS879" s="755"/>
      <c r="FT879" s="755"/>
      <c r="FU879" s="755"/>
      <c r="FV879" s="755"/>
      <c r="FW879" s="755"/>
      <c r="FX879" s="755"/>
      <c r="FY879" s="755"/>
      <c r="FZ879" s="755"/>
      <c r="GA879" s="755"/>
      <c r="GB879" s="755"/>
      <c r="GC879" s="755"/>
      <c r="GD879" s="755"/>
      <c r="GE879" s="755"/>
      <c r="GF879" s="755"/>
      <c r="GG879" s="755"/>
      <c r="GH879" s="755"/>
      <c r="GI879" s="755"/>
      <c r="GJ879" s="755"/>
      <c r="GK879" s="755"/>
      <c r="GL879" s="755"/>
      <c r="GM879" s="755"/>
      <c r="GN879" s="755"/>
      <c r="GO879" s="755"/>
      <c r="GP879" s="755"/>
      <c r="GQ879" s="755"/>
      <c r="GR879" s="755"/>
      <c r="GS879" s="755"/>
      <c r="GT879" s="755"/>
      <c r="GU879" s="755"/>
      <c r="GV879" s="755"/>
      <c r="GW879" s="755"/>
      <c r="GX879" s="755"/>
      <c r="GY879" s="755"/>
      <c r="GZ879" s="755"/>
    </row>
    <row r="880" spans="1:208" s="756" customFormat="1" x14ac:dyDescent="0.25">
      <c r="A880" s="732">
        <v>797</v>
      </c>
      <c r="B880" s="752" t="s">
        <v>4922</v>
      </c>
      <c r="C880" s="752" t="s">
        <v>61</v>
      </c>
      <c r="D880" s="752" t="s">
        <v>26</v>
      </c>
      <c r="E880" s="732">
        <v>2.73</v>
      </c>
      <c r="F880" s="732">
        <v>81</v>
      </c>
      <c r="G880" s="776" t="str">
        <f t="shared" si="15"/>
        <v>Tốt</v>
      </c>
      <c r="H880" s="732"/>
      <c r="I880" s="755"/>
      <c r="J880" s="755"/>
      <c r="K880" s="755"/>
      <c r="L880" s="755"/>
      <c r="M880" s="755"/>
      <c r="N880" s="755"/>
      <c r="O880" s="755"/>
      <c r="P880" s="755"/>
      <c r="Q880" s="755"/>
      <c r="R880" s="755"/>
      <c r="S880" s="755"/>
      <c r="T880" s="755"/>
      <c r="U880" s="755"/>
      <c r="V880" s="755"/>
      <c r="W880" s="755"/>
      <c r="X880" s="755"/>
      <c r="Y880" s="755"/>
      <c r="Z880" s="755"/>
      <c r="AA880" s="755"/>
      <c r="AB880" s="755"/>
      <c r="AC880" s="755"/>
      <c r="AD880" s="755"/>
      <c r="AE880" s="755"/>
      <c r="AF880" s="755"/>
      <c r="AG880" s="755"/>
      <c r="AH880" s="755"/>
      <c r="AI880" s="755"/>
      <c r="AJ880" s="755"/>
      <c r="AK880" s="755"/>
      <c r="AL880" s="755"/>
      <c r="AM880" s="755"/>
      <c r="AN880" s="755"/>
      <c r="AO880" s="755"/>
      <c r="AP880" s="755"/>
      <c r="AQ880" s="755"/>
      <c r="AR880" s="755"/>
      <c r="AS880" s="755"/>
      <c r="AT880" s="755"/>
      <c r="AU880" s="755"/>
      <c r="AV880" s="755"/>
      <c r="AW880" s="755"/>
      <c r="AX880" s="755"/>
      <c r="AY880" s="755"/>
      <c r="AZ880" s="755"/>
      <c r="BA880" s="755"/>
      <c r="BB880" s="755"/>
      <c r="BC880" s="755"/>
      <c r="BD880" s="755"/>
      <c r="BE880" s="755"/>
      <c r="BF880" s="755"/>
      <c r="BG880" s="755"/>
      <c r="BH880" s="755"/>
      <c r="BI880" s="755"/>
      <c r="BJ880" s="755"/>
      <c r="BK880" s="755"/>
      <c r="BL880" s="755"/>
      <c r="BM880" s="755"/>
      <c r="BN880" s="755"/>
      <c r="BO880" s="755"/>
      <c r="BP880" s="755"/>
      <c r="BQ880" s="755"/>
      <c r="BR880" s="755"/>
      <c r="BS880" s="755"/>
      <c r="BT880" s="755"/>
      <c r="BU880" s="755"/>
      <c r="BV880" s="755"/>
      <c r="BW880" s="755"/>
      <c r="BX880" s="755"/>
      <c r="BY880" s="755"/>
      <c r="BZ880" s="755"/>
      <c r="CA880" s="755"/>
      <c r="CB880" s="755"/>
      <c r="CC880" s="755"/>
      <c r="CD880" s="755"/>
      <c r="CE880" s="755"/>
      <c r="CF880" s="755"/>
      <c r="CG880" s="755"/>
      <c r="CH880" s="755"/>
      <c r="CI880" s="755"/>
      <c r="CJ880" s="755"/>
      <c r="CK880" s="755"/>
      <c r="CL880" s="755"/>
      <c r="CM880" s="755"/>
      <c r="CN880" s="755"/>
      <c r="CO880" s="755"/>
      <c r="CP880" s="755"/>
      <c r="CQ880" s="755"/>
      <c r="CR880" s="755"/>
      <c r="CS880" s="755"/>
      <c r="CT880" s="755"/>
      <c r="CU880" s="755"/>
      <c r="CV880" s="755"/>
      <c r="CW880" s="755"/>
      <c r="CX880" s="755"/>
      <c r="CY880" s="755"/>
      <c r="CZ880" s="755"/>
      <c r="DA880" s="755"/>
      <c r="DB880" s="755"/>
      <c r="DC880" s="755"/>
      <c r="DD880" s="755"/>
      <c r="DE880" s="755"/>
      <c r="DF880" s="755"/>
      <c r="DG880" s="755"/>
      <c r="DH880" s="755"/>
      <c r="DI880" s="755"/>
      <c r="DJ880" s="755"/>
      <c r="DK880" s="755"/>
      <c r="DL880" s="755"/>
      <c r="DM880" s="755"/>
      <c r="DN880" s="755"/>
      <c r="DO880" s="755"/>
      <c r="DP880" s="755"/>
      <c r="DQ880" s="755"/>
      <c r="DR880" s="755"/>
      <c r="DS880" s="755"/>
      <c r="DT880" s="755"/>
      <c r="DU880" s="755"/>
      <c r="DV880" s="755"/>
      <c r="DW880" s="755"/>
      <c r="DX880" s="755"/>
      <c r="DY880" s="755"/>
      <c r="DZ880" s="755"/>
      <c r="EA880" s="755"/>
      <c r="EB880" s="755"/>
      <c r="EC880" s="755"/>
      <c r="ED880" s="755"/>
      <c r="EE880" s="755"/>
      <c r="EF880" s="755"/>
      <c r="EG880" s="755"/>
      <c r="EH880" s="755"/>
      <c r="EI880" s="755"/>
      <c r="EJ880" s="755"/>
      <c r="EK880" s="755"/>
      <c r="EL880" s="755"/>
      <c r="EM880" s="755"/>
      <c r="EN880" s="755"/>
      <c r="EO880" s="755"/>
      <c r="EP880" s="755"/>
      <c r="EQ880" s="755"/>
      <c r="ER880" s="755"/>
      <c r="ES880" s="755"/>
      <c r="ET880" s="755"/>
      <c r="EU880" s="755"/>
      <c r="EV880" s="755"/>
      <c r="EW880" s="755"/>
      <c r="EX880" s="755"/>
      <c r="EY880" s="755"/>
      <c r="EZ880" s="755"/>
      <c r="FA880" s="755"/>
      <c r="FB880" s="755"/>
      <c r="FC880" s="755"/>
      <c r="FD880" s="755"/>
      <c r="FE880" s="755"/>
      <c r="FF880" s="755"/>
      <c r="FG880" s="755"/>
      <c r="FH880" s="755"/>
      <c r="FI880" s="755"/>
      <c r="FJ880" s="755"/>
      <c r="FK880" s="755"/>
      <c r="FL880" s="755"/>
      <c r="FM880" s="755"/>
      <c r="FN880" s="755"/>
      <c r="FO880" s="755"/>
      <c r="FP880" s="755"/>
      <c r="FQ880" s="755"/>
      <c r="FR880" s="755"/>
      <c r="FS880" s="755"/>
      <c r="FT880" s="755"/>
      <c r="FU880" s="755"/>
      <c r="FV880" s="755"/>
      <c r="FW880" s="755"/>
      <c r="FX880" s="755"/>
      <c r="FY880" s="755"/>
      <c r="FZ880" s="755"/>
      <c r="GA880" s="755"/>
      <c r="GB880" s="755"/>
      <c r="GC880" s="755"/>
      <c r="GD880" s="755"/>
      <c r="GE880" s="755"/>
      <c r="GF880" s="755"/>
      <c r="GG880" s="755"/>
      <c r="GH880" s="755"/>
      <c r="GI880" s="755"/>
      <c r="GJ880" s="755"/>
      <c r="GK880" s="755"/>
      <c r="GL880" s="755"/>
      <c r="GM880" s="755"/>
      <c r="GN880" s="755"/>
      <c r="GO880" s="755"/>
      <c r="GP880" s="755"/>
      <c r="GQ880" s="755"/>
      <c r="GR880" s="755"/>
      <c r="GS880" s="755"/>
      <c r="GT880" s="755"/>
      <c r="GU880" s="755"/>
      <c r="GV880" s="755"/>
      <c r="GW880" s="755"/>
      <c r="GX880" s="755"/>
      <c r="GY880" s="755"/>
      <c r="GZ880" s="755"/>
    </row>
    <row r="881" spans="1:208" s="756" customFormat="1" x14ac:dyDescent="0.25">
      <c r="A881" s="732">
        <v>798</v>
      </c>
      <c r="B881" s="752" t="s">
        <v>4923</v>
      </c>
      <c r="C881" s="752" t="s">
        <v>99</v>
      </c>
      <c r="D881" s="752" t="s">
        <v>26</v>
      </c>
      <c r="E881" s="732">
        <v>1.73</v>
      </c>
      <c r="F881" s="732">
        <v>80</v>
      </c>
      <c r="G881" s="776" t="str">
        <f t="shared" si="15"/>
        <v>Tốt</v>
      </c>
      <c r="H881" s="732"/>
      <c r="I881" s="755"/>
      <c r="J881" s="755"/>
      <c r="K881" s="755"/>
      <c r="L881" s="755"/>
      <c r="M881" s="755"/>
      <c r="N881" s="755"/>
      <c r="O881" s="755"/>
      <c r="P881" s="755"/>
      <c r="Q881" s="755"/>
      <c r="R881" s="755"/>
      <c r="S881" s="755"/>
      <c r="T881" s="755"/>
      <c r="U881" s="755"/>
      <c r="V881" s="755"/>
      <c r="W881" s="755"/>
      <c r="X881" s="755"/>
      <c r="Y881" s="755"/>
      <c r="Z881" s="755"/>
      <c r="AA881" s="755"/>
      <c r="AB881" s="755"/>
      <c r="AC881" s="755"/>
      <c r="AD881" s="755"/>
      <c r="AE881" s="755"/>
      <c r="AF881" s="755"/>
      <c r="AG881" s="755"/>
      <c r="AH881" s="755"/>
      <c r="AI881" s="755"/>
      <c r="AJ881" s="755"/>
      <c r="AK881" s="755"/>
      <c r="AL881" s="755"/>
      <c r="AM881" s="755"/>
      <c r="AN881" s="755"/>
      <c r="AO881" s="755"/>
      <c r="AP881" s="755"/>
      <c r="AQ881" s="755"/>
      <c r="AR881" s="755"/>
      <c r="AS881" s="755"/>
      <c r="AT881" s="755"/>
      <c r="AU881" s="755"/>
      <c r="AV881" s="755"/>
      <c r="AW881" s="755"/>
      <c r="AX881" s="755"/>
      <c r="AY881" s="755"/>
      <c r="AZ881" s="755"/>
      <c r="BA881" s="755"/>
      <c r="BB881" s="755"/>
      <c r="BC881" s="755"/>
      <c r="BD881" s="755"/>
      <c r="BE881" s="755"/>
      <c r="BF881" s="755"/>
      <c r="BG881" s="755"/>
      <c r="BH881" s="755"/>
      <c r="BI881" s="755"/>
      <c r="BJ881" s="755"/>
      <c r="BK881" s="755"/>
      <c r="BL881" s="755"/>
      <c r="BM881" s="755"/>
      <c r="BN881" s="755"/>
      <c r="BO881" s="755"/>
      <c r="BP881" s="755"/>
      <c r="BQ881" s="755"/>
      <c r="BR881" s="755"/>
      <c r="BS881" s="755"/>
      <c r="BT881" s="755"/>
      <c r="BU881" s="755"/>
      <c r="BV881" s="755"/>
      <c r="BW881" s="755"/>
      <c r="BX881" s="755"/>
      <c r="BY881" s="755"/>
      <c r="BZ881" s="755"/>
      <c r="CA881" s="755"/>
      <c r="CB881" s="755"/>
      <c r="CC881" s="755"/>
      <c r="CD881" s="755"/>
      <c r="CE881" s="755"/>
      <c r="CF881" s="755"/>
      <c r="CG881" s="755"/>
      <c r="CH881" s="755"/>
      <c r="CI881" s="755"/>
      <c r="CJ881" s="755"/>
      <c r="CK881" s="755"/>
      <c r="CL881" s="755"/>
      <c r="CM881" s="755"/>
      <c r="CN881" s="755"/>
      <c r="CO881" s="755"/>
      <c r="CP881" s="755"/>
      <c r="CQ881" s="755"/>
      <c r="CR881" s="755"/>
      <c r="CS881" s="755"/>
      <c r="CT881" s="755"/>
      <c r="CU881" s="755"/>
      <c r="CV881" s="755"/>
      <c r="CW881" s="755"/>
      <c r="CX881" s="755"/>
      <c r="CY881" s="755"/>
      <c r="CZ881" s="755"/>
      <c r="DA881" s="755"/>
      <c r="DB881" s="755"/>
      <c r="DC881" s="755"/>
      <c r="DD881" s="755"/>
      <c r="DE881" s="755"/>
      <c r="DF881" s="755"/>
      <c r="DG881" s="755"/>
      <c r="DH881" s="755"/>
      <c r="DI881" s="755"/>
      <c r="DJ881" s="755"/>
      <c r="DK881" s="755"/>
      <c r="DL881" s="755"/>
      <c r="DM881" s="755"/>
      <c r="DN881" s="755"/>
      <c r="DO881" s="755"/>
      <c r="DP881" s="755"/>
      <c r="DQ881" s="755"/>
      <c r="DR881" s="755"/>
      <c r="DS881" s="755"/>
      <c r="DT881" s="755"/>
      <c r="DU881" s="755"/>
      <c r="DV881" s="755"/>
      <c r="DW881" s="755"/>
      <c r="DX881" s="755"/>
      <c r="DY881" s="755"/>
      <c r="DZ881" s="755"/>
      <c r="EA881" s="755"/>
      <c r="EB881" s="755"/>
      <c r="EC881" s="755"/>
      <c r="ED881" s="755"/>
      <c r="EE881" s="755"/>
      <c r="EF881" s="755"/>
      <c r="EG881" s="755"/>
      <c r="EH881" s="755"/>
      <c r="EI881" s="755"/>
      <c r="EJ881" s="755"/>
      <c r="EK881" s="755"/>
      <c r="EL881" s="755"/>
      <c r="EM881" s="755"/>
      <c r="EN881" s="755"/>
      <c r="EO881" s="755"/>
      <c r="EP881" s="755"/>
      <c r="EQ881" s="755"/>
      <c r="ER881" s="755"/>
      <c r="ES881" s="755"/>
      <c r="ET881" s="755"/>
      <c r="EU881" s="755"/>
      <c r="EV881" s="755"/>
      <c r="EW881" s="755"/>
      <c r="EX881" s="755"/>
      <c r="EY881" s="755"/>
      <c r="EZ881" s="755"/>
      <c r="FA881" s="755"/>
      <c r="FB881" s="755"/>
      <c r="FC881" s="755"/>
      <c r="FD881" s="755"/>
      <c r="FE881" s="755"/>
      <c r="FF881" s="755"/>
      <c r="FG881" s="755"/>
      <c r="FH881" s="755"/>
      <c r="FI881" s="755"/>
      <c r="FJ881" s="755"/>
      <c r="FK881" s="755"/>
      <c r="FL881" s="755"/>
      <c r="FM881" s="755"/>
      <c r="FN881" s="755"/>
      <c r="FO881" s="755"/>
      <c r="FP881" s="755"/>
      <c r="FQ881" s="755"/>
      <c r="FR881" s="755"/>
      <c r="FS881" s="755"/>
      <c r="FT881" s="755"/>
      <c r="FU881" s="755"/>
      <c r="FV881" s="755"/>
      <c r="FW881" s="755"/>
      <c r="FX881" s="755"/>
      <c r="FY881" s="755"/>
      <c r="FZ881" s="755"/>
      <c r="GA881" s="755"/>
      <c r="GB881" s="755"/>
      <c r="GC881" s="755"/>
      <c r="GD881" s="755"/>
      <c r="GE881" s="755"/>
      <c r="GF881" s="755"/>
      <c r="GG881" s="755"/>
      <c r="GH881" s="755"/>
      <c r="GI881" s="755"/>
      <c r="GJ881" s="755"/>
      <c r="GK881" s="755"/>
      <c r="GL881" s="755"/>
      <c r="GM881" s="755"/>
      <c r="GN881" s="755"/>
      <c r="GO881" s="755"/>
      <c r="GP881" s="755"/>
      <c r="GQ881" s="755"/>
      <c r="GR881" s="755"/>
      <c r="GS881" s="755"/>
      <c r="GT881" s="755"/>
      <c r="GU881" s="755"/>
      <c r="GV881" s="755"/>
      <c r="GW881" s="755"/>
      <c r="GX881" s="755"/>
      <c r="GY881" s="755"/>
      <c r="GZ881" s="755"/>
    </row>
    <row r="882" spans="1:208" s="756" customFormat="1" x14ac:dyDescent="0.25">
      <c r="A882" s="732">
        <v>799</v>
      </c>
      <c r="B882" s="752" t="s">
        <v>4924</v>
      </c>
      <c r="C882" s="752" t="s">
        <v>441</v>
      </c>
      <c r="D882" s="752" t="s">
        <v>9</v>
      </c>
      <c r="E882" s="732">
        <v>3.73</v>
      </c>
      <c r="F882" s="732">
        <v>87</v>
      </c>
      <c r="G882" s="776" t="str">
        <f t="shared" si="15"/>
        <v>Tốt</v>
      </c>
      <c r="H882" s="732"/>
      <c r="I882" s="755"/>
      <c r="J882" s="755"/>
      <c r="K882" s="755"/>
      <c r="L882" s="755"/>
      <c r="M882" s="755"/>
      <c r="N882" s="755"/>
      <c r="O882" s="755"/>
      <c r="P882" s="755"/>
      <c r="Q882" s="755"/>
      <c r="R882" s="755"/>
      <c r="S882" s="755"/>
      <c r="T882" s="755"/>
      <c r="U882" s="755"/>
      <c r="V882" s="755"/>
      <c r="W882" s="755"/>
      <c r="X882" s="755"/>
      <c r="Y882" s="755"/>
      <c r="Z882" s="755"/>
      <c r="AA882" s="755"/>
      <c r="AB882" s="755"/>
      <c r="AC882" s="755"/>
      <c r="AD882" s="755"/>
      <c r="AE882" s="755"/>
      <c r="AF882" s="755"/>
      <c r="AG882" s="755"/>
      <c r="AH882" s="755"/>
      <c r="AI882" s="755"/>
      <c r="AJ882" s="755"/>
      <c r="AK882" s="755"/>
      <c r="AL882" s="755"/>
      <c r="AM882" s="755"/>
      <c r="AN882" s="755"/>
      <c r="AO882" s="755"/>
      <c r="AP882" s="755"/>
      <c r="AQ882" s="755"/>
      <c r="AR882" s="755"/>
      <c r="AS882" s="755"/>
      <c r="AT882" s="755"/>
      <c r="AU882" s="755"/>
      <c r="AV882" s="755"/>
      <c r="AW882" s="755"/>
      <c r="AX882" s="755"/>
      <c r="AY882" s="755"/>
      <c r="AZ882" s="755"/>
      <c r="BA882" s="755"/>
      <c r="BB882" s="755"/>
      <c r="BC882" s="755"/>
      <c r="BD882" s="755"/>
      <c r="BE882" s="755"/>
      <c r="BF882" s="755"/>
      <c r="BG882" s="755"/>
      <c r="BH882" s="755"/>
      <c r="BI882" s="755"/>
      <c r="BJ882" s="755"/>
      <c r="BK882" s="755"/>
      <c r="BL882" s="755"/>
      <c r="BM882" s="755"/>
      <c r="BN882" s="755"/>
      <c r="BO882" s="755"/>
      <c r="BP882" s="755"/>
      <c r="BQ882" s="755"/>
      <c r="BR882" s="755"/>
      <c r="BS882" s="755"/>
      <c r="BT882" s="755"/>
      <c r="BU882" s="755"/>
      <c r="BV882" s="755"/>
      <c r="BW882" s="755"/>
      <c r="BX882" s="755"/>
      <c r="BY882" s="755"/>
      <c r="BZ882" s="755"/>
      <c r="CA882" s="755"/>
      <c r="CB882" s="755"/>
      <c r="CC882" s="755"/>
      <c r="CD882" s="755"/>
      <c r="CE882" s="755"/>
      <c r="CF882" s="755"/>
      <c r="CG882" s="755"/>
      <c r="CH882" s="755"/>
      <c r="CI882" s="755"/>
      <c r="CJ882" s="755"/>
      <c r="CK882" s="755"/>
      <c r="CL882" s="755"/>
      <c r="CM882" s="755"/>
      <c r="CN882" s="755"/>
      <c r="CO882" s="755"/>
      <c r="CP882" s="755"/>
      <c r="CQ882" s="755"/>
      <c r="CR882" s="755"/>
      <c r="CS882" s="755"/>
      <c r="CT882" s="755"/>
      <c r="CU882" s="755"/>
      <c r="CV882" s="755"/>
      <c r="CW882" s="755"/>
      <c r="CX882" s="755"/>
      <c r="CY882" s="755"/>
      <c r="CZ882" s="755"/>
      <c r="DA882" s="755"/>
      <c r="DB882" s="755"/>
      <c r="DC882" s="755"/>
      <c r="DD882" s="755"/>
      <c r="DE882" s="755"/>
      <c r="DF882" s="755"/>
      <c r="DG882" s="755"/>
      <c r="DH882" s="755"/>
      <c r="DI882" s="755"/>
      <c r="DJ882" s="755"/>
      <c r="DK882" s="755"/>
      <c r="DL882" s="755"/>
      <c r="DM882" s="755"/>
      <c r="DN882" s="755"/>
      <c r="DO882" s="755"/>
      <c r="DP882" s="755"/>
      <c r="DQ882" s="755"/>
      <c r="DR882" s="755"/>
      <c r="DS882" s="755"/>
      <c r="DT882" s="755"/>
      <c r="DU882" s="755"/>
      <c r="DV882" s="755"/>
      <c r="DW882" s="755"/>
      <c r="DX882" s="755"/>
      <c r="DY882" s="755"/>
      <c r="DZ882" s="755"/>
      <c r="EA882" s="755"/>
      <c r="EB882" s="755"/>
      <c r="EC882" s="755"/>
      <c r="ED882" s="755"/>
      <c r="EE882" s="755"/>
      <c r="EF882" s="755"/>
      <c r="EG882" s="755"/>
      <c r="EH882" s="755"/>
      <c r="EI882" s="755"/>
      <c r="EJ882" s="755"/>
      <c r="EK882" s="755"/>
      <c r="EL882" s="755"/>
      <c r="EM882" s="755"/>
      <c r="EN882" s="755"/>
      <c r="EO882" s="755"/>
      <c r="EP882" s="755"/>
      <c r="EQ882" s="755"/>
      <c r="ER882" s="755"/>
      <c r="ES882" s="755"/>
      <c r="ET882" s="755"/>
      <c r="EU882" s="755"/>
      <c r="EV882" s="755"/>
      <c r="EW882" s="755"/>
      <c r="EX882" s="755"/>
      <c r="EY882" s="755"/>
      <c r="EZ882" s="755"/>
      <c r="FA882" s="755"/>
      <c r="FB882" s="755"/>
      <c r="FC882" s="755"/>
      <c r="FD882" s="755"/>
      <c r="FE882" s="755"/>
      <c r="FF882" s="755"/>
      <c r="FG882" s="755"/>
      <c r="FH882" s="755"/>
      <c r="FI882" s="755"/>
      <c r="FJ882" s="755"/>
      <c r="FK882" s="755"/>
      <c r="FL882" s="755"/>
      <c r="FM882" s="755"/>
      <c r="FN882" s="755"/>
      <c r="FO882" s="755"/>
      <c r="FP882" s="755"/>
      <c r="FQ882" s="755"/>
      <c r="FR882" s="755"/>
      <c r="FS882" s="755"/>
      <c r="FT882" s="755"/>
      <c r="FU882" s="755"/>
      <c r="FV882" s="755"/>
      <c r="FW882" s="755"/>
      <c r="FX882" s="755"/>
      <c r="FY882" s="755"/>
      <c r="FZ882" s="755"/>
      <c r="GA882" s="755"/>
      <c r="GB882" s="755"/>
      <c r="GC882" s="755"/>
      <c r="GD882" s="755"/>
      <c r="GE882" s="755"/>
      <c r="GF882" s="755"/>
      <c r="GG882" s="755"/>
      <c r="GH882" s="755"/>
      <c r="GI882" s="755"/>
      <c r="GJ882" s="755"/>
      <c r="GK882" s="755"/>
      <c r="GL882" s="755"/>
      <c r="GM882" s="755"/>
      <c r="GN882" s="755"/>
      <c r="GO882" s="755"/>
      <c r="GP882" s="755"/>
      <c r="GQ882" s="755"/>
      <c r="GR882" s="755"/>
      <c r="GS882" s="755"/>
      <c r="GT882" s="755"/>
      <c r="GU882" s="755"/>
      <c r="GV882" s="755"/>
      <c r="GW882" s="755"/>
      <c r="GX882" s="755"/>
      <c r="GY882" s="755"/>
      <c r="GZ882" s="755"/>
    </row>
    <row r="883" spans="1:208" s="756" customFormat="1" x14ac:dyDescent="0.25">
      <c r="A883" s="732">
        <v>800</v>
      </c>
      <c r="B883" s="752" t="s">
        <v>4925</v>
      </c>
      <c r="C883" s="752" t="s">
        <v>937</v>
      </c>
      <c r="D883" s="752" t="s">
        <v>9</v>
      </c>
      <c r="E883" s="732">
        <v>3</v>
      </c>
      <c r="F883" s="732">
        <v>85</v>
      </c>
      <c r="G883" s="776" t="str">
        <f t="shared" si="15"/>
        <v>Tốt</v>
      </c>
      <c r="H883" s="732"/>
      <c r="I883" s="755"/>
      <c r="J883" s="755"/>
      <c r="K883" s="755"/>
      <c r="L883" s="755"/>
      <c r="M883" s="755"/>
      <c r="N883" s="755"/>
      <c r="O883" s="755"/>
      <c r="P883" s="755"/>
      <c r="Q883" s="755"/>
      <c r="R883" s="755"/>
      <c r="S883" s="755"/>
      <c r="T883" s="755"/>
      <c r="U883" s="755"/>
      <c r="V883" s="755"/>
      <c r="W883" s="755"/>
      <c r="X883" s="755"/>
      <c r="Y883" s="755"/>
      <c r="Z883" s="755"/>
      <c r="AA883" s="755"/>
      <c r="AB883" s="755"/>
      <c r="AC883" s="755"/>
      <c r="AD883" s="755"/>
      <c r="AE883" s="755"/>
      <c r="AF883" s="755"/>
      <c r="AG883" s="755"/>
      <c r="AH883" s="755"/>
      <c r="AI883" s="755"/>
      <c r="AJ883" s="755"/>
      <c r="AK883" s="755"/>
      <c r="AL883" s="755"/>
      <c r="AM883" s="755"/>
      <c r="AN883" s="755"/>
      <c r="AO883" s="755"/>
      <c r="AP883" s="755"/>
      <c r="AQ883" s="755"/>
      <c r="AR883" s="755"/>
      <c r="AS883" s="755"/>
      <c r="AT883" s="755"/>
      <c r="AU883" s="755"/>
      <c r="AV883" s="755"/>
      <c r="AW883" s="755"/>
      <c r="AX883" s="755"/>
      <c r="AY883" s="755"/>
      <c r="AZ883" s="755"/>
      <c r="BA883" s="755"/>
      <c r="BB883" s="755"/>
      <c r="BC883" s="755"/>
      <c r="BD883" s="755"/>
      <c r="BE883" s="755"/>
      <c r="BF883" s="755"/>
      <c r="BG883" s="755"/>
      <c r="BH883" s="755"/>
      <c r="BI883" s="755"/>
      <c r="BJ883" s="755"/>
      <c r="BK883" s="755"/>
      <c r="BL883" s="755"/>
      <c r="BM883" s="755"/>
      <c r="BN883" s="755"/>
      <c r="BO883" s="755"/>
      <c r="BP883" s="755"/>
      <c r="BQ883" s="755"/>
      <c r="BR883" s="755"/>
      <c r="BS883" s="755"/>
      <c r="BT883" s="755"/>
      <c r="BU883" s="755"/>
      <c r="BV883" s="755"/>
      <c r="BW883" s="755"/>
      <c r="BX883" s="755"/>
      <c r="BY883" s="755"/>
      <c r="BZ883" s="755"/>
      <c r="CA883" s="755"/>
      <c r="CB883" s="755"/>
      <c r="CC883" s="755"/>
      <c r="CD883" s="755"/>
      <c r="CE883" s="755"/>
      <c r="CF883" s="755"/>
      <c r="CG883" s="755"/>
      <c r="CH883" s="755"/>
      <c r="CI883" s="755"/>
      <c r="CJ883" s="755"/>
      <c r="CK883" s="755"/>
      <c r="CL883" s="755"/>
      <c r="CM883" s="755"/>
      <c r="CN883" s="755"/>
      <c r="CO883" s="755"/>
      <c r="CP883" s="755"/>
      <c r="CQ883" s="755"/>
      <c r="CR883" s="755"/>
      <c r="CS883" s="755"/>
      <c r="CT883" s="755"/>
      <c r="CU883" s="755"/>
      <c r="CV883" s="755"/>
      <c r="CW883" s="755"/>
      <c r="CX883" s="755"/>
      <c r="CY883" s="755"/>
      <c r="CZ883" s="755"/>
      <c r="DA883" s="755"/>
      <c r="DB883" s="755"/>
      <c r="DC883" s="755"/>
      <c r="DD883" s="755"/>
      <c r="DE883" s="755"/>
      <c r="DF883" s="755"/>
      <c r="DG883" s="755"/>
      <c r="DH883" s="755"/>
      <c r="DI883" s="755"/>
      <c r="DJ883" s="755"/>
      <c r="DK883" s="755"/>
      <c r="DL883" s="755"/>
      <c r="DM883" s="755"/>
      <c r="DN883" s="755"/>
      <c r="DO883" s="755"/>
      <c r="DP883" s="755"/>
      <c r="DQ883" s="755"/>
      <c r="DR883" s="755"/>
      <c r="DS883" s="755"/>
      <c r="DT883" s="755"/>
      <c r="DU883" s="755"/>
      <c r="DV883" s="755"/>
      <c r="DW883" s="755"/>
      <c r="DX883" s="755"/>
      <c r="DY883" s="755"/>
      <c r="DZ883" s="755"/>
      <c r="EA883" s="755"/>
      <c r="EB883" s="755"/>
      <c r="EC883" s="755"/>
      <c r="ED883" s="755"/>
      <c r="EE883" s="755"/>
      <c r="EF883" s="755"/>
      <c r="EG883" s="755"/>
      <c r="EH883" s="755"/>
      <c r="EI883" s="755"/>
      <c r="EJ883" s="755"/>
      <c r="EK883" s="755"/>
      <c r="EL883" s="755"/>
      <c r="EM883" s="755"/>
      <c r="EN883" s="755"/>
      <c r="EO883" s="755"/>
      <c r="EP883" s="755"/>
      <c r="EQ883" s="755"/>
      <c r="ER883" s="755"/>
      <c r="ES883" s="755"/>
      <c r="ET883" s="755"/>
      <c r="EU883" s="755"/>
      <c r="EV883" s="755"/>
      <c r="EW883" s="755"/>
      <c r="EX883" s="755"/>
      <c r="EY883" s="755"/>
      <c r="EZ883" s="755"/>
      <c r="FA883" s="755"/>
      <c r="FB883" s="755"/>
      <c r="FC883" s="755"/>
      <c r="FD883" s="755"/>
      <c r="FE883" s="755"/>
      <c r="FF883" s="755"/>
      <c r="FG883" s="755"/>
      <c r="FH883" s="755"/>
      <c r="FI883" s="755"/>
      <c r="FJ883" s="755"/>
      <c r="FK883" s="755"/>
      <c r="FL883" s="755"/>
      <c r="FM883" s="755"/>
      <c r="FN883" s="755"/>
      <c r="FO883" s="755"/>
      <c r="FP883" s="755"/>
      <c r="FQ883" s="755"/>
      <c r="FR883" s="755"/>
      <c r="FS883" s="755"/>
      <c r="FT883" s="755"/>
      <c r="FU883" s="755"/>
      <c r="FV883" s="755"/>
      <c r="FW883" s="755"/>
      <c r="FX883" s="755"/>
      <c r="FY883" s="755"/>
      <c r="FZ883" s="755"/>
      <c r="GA883" s="755"/>
      <c r="GB883" s="755"/>
      <c r="GC883" s="755"/>
      <c r="GD883" s="755"/>
      <c r="GE883" s="755"/>
      <c r="GF883" s="755"/>
      <c r="GG883" s="755"/>
      <c r="GH883" s="755"/>
      <c r="GI883" s="755"/>
      <c r="GJ883" s="755"/>
      <c r="GK883" s="755"/>
      <c r="GL883" s="755"/>
      <c r="GM883" s="755"/>
      <c r="GN883" s="755"/>
      <c r="GO883" s="755"/>
      <c r="GP883" s="755"/>
      <c r="GQ883" s="755"/>
      <c r="GR883" s="755"/>
      <c r="GS883" s="755"/>
      <c r="GT883" s="755"/>
      <c r="GU883" s="755"/>
      <c r="GV883" s="755"/>
      <c r="GW883" s="755"/>
      <c r="GX883" s="755"/>
      <c r="GY883" s="755"/>
      <c r="GZ883" s="755"/>
    </row>
    <row r="884" spans="1:208" s="756" customFormat="1" x14ac:dyDescent="0.25">
      <c r="A884" s="732">
        <v>801</v>
      </c>
      <c r="B884" s="752" t="s">
        <v>4926</v>
      </c>
      <c r="C884" s="752" t="s">
        <v>18</v>
      </c>
      <c r="D884" s="752" t="s">
        <v>11</v>
      </c>
      <c r="E884" s="732">
        <v>3.55</v>
      </c>
      <c r="F884" s="732">
        <v>90</v>
      </c>
      <c r="G884" s="776" t="str">
        <f t="shared" si="15"/>
        <v>Xuất sắc</v>
      </c>
      <c r="H884" s="732"/>
      <c r="I884" s="755"/>
      <c r="J884" s="755"/>
      <c r="K884" s="755"/>
      <c r="L884" s="755"/>
      <c r="M884" s="755"/>
      <c r="N884" s="755"/>
      <c r="O884" s="755"/>
      <c r="P884" s="755"/>
      <c r="Q884" s="755"/>
      <c r="R884" s="755"/>
      <c r="S884" s="755"/>
      <c r="T884" s="755"/>
      <c r="U884" s="755"/>
      <c r="V884" s="755"/>
      <c r="W884" s="755"/>
      <c r="X884" s="755"/>
      <c r="Y884" s="755"/>
      <c r="Z884" s="755"/>
      <c r="AA884" s="755"/>
      <c r="AB884" s="755"/>
      <c r="AC884" s="755"/>
      <c r="AD884" s="755"/>
      <c r="AE884" s="755"/>
      <c r="AF884" s="755"/>
      <c r="AG884" s="755"/>
      <c r="AH884" s="755"/>
      <c r="AI884" s="755"/>
      <c r="AJ884" s="755"/>
      <c r="AK884" s="755"/>
      <c r="AL884" s="755"/>
      <c r="AM884" s="755"/>
      <c r="AN884" s="755"/>
      <c r="AO884" s="755"/>
      <c r="AP884" s="755"/>
      <c r="AQ884" s="755"/>
      <c r="AR884" s="755"/>
      <c r="AS884" s="755"/>
      <c r="AT884" s="755"/>
      <c r="AU884" s="755"/>
      <c r="AV884" s="755"/>
      <c r="AW884" s="755"/>
      <c r="AX884" s="755"/>
      <c r="AY884" s="755"/>
      <c r="AZ884" s="755"/>
      <c r="BA884" s="755"/>
      <c r="BB884" s="755"/>
      <c r="BC884" s="755"/>
      <c r="BD884" s="755"/>
      <c r="BE884" s="755"/>
      <c r="BF884" s="755"/>
      <c r="BG884" s="755"/>
      <c r="BH884" s="755"/>
      <c r="BI884" s="755"/>
      <c r="BJ884" s="755"/>
      <c r="BK884" s="755"/>
      <c r="BL884" s="755"/>
      <c r="BM884" s="755"/>
      <c r="BN884" s="755"/>
      <c r="BO884" s="755"/>
      <c r="BP884" s="755"/>
      <c r="BQ884" s="755"/>
      <c r="BR884" s="755"/>
      <c r="BS884" s="755"/>
      <c r="BT884" s="755"/>
      <c r="BU884" s="755"/>
      <c r="BV884" s="755"/>
      <c r="BW884" s="755"/>
      <c r="BX884" s="755"/>
      <c r="BY884" s="755"/>
      <c r="BZ884" s="755"/>
      <c r="CA884" s="755"/>
      <c r="CB884" s="755"/>
      <c r="CC884" s="755"/>
      <c r="CD884" s="755"/>
      <c r="CE884" s="755"/>
      <c r="CF884" s="755"/>
      <c r="CG884" s="755"/>
      <c r="CH884" s="755"/>
      <c r="CI884" s="755"/>
      <c r="CJ884" s="755"/>
      <c r="CK884" s="755"/>
      <c r="CL884" s="755"/>
      <c r="CM884" s="755"/>
      <c r="CN884" s="755"/>
      <c r="CO884" s="755"/>
      <c r="CP884" s="755"/>
      <c r="CQ884" s="755"/>
      <c r="CR884" s="755"/>
      <c r="CS884" s="755"/>
      <c r="CT884" s="755"/>
      <c r="CU884" s="755"/>
      <c r="CV884" s="755"/>
      <c r="CW884" s="755"/>
      <c r="CX884" s="755"/>
      <c r="CY884" s="755"/>
      <c r="CZ884" s="755"/>
      <c r="DA884" s="755"/>
      <c r="DB884" s="755"/>
      <c r="DC884" s="755"/>
      <c r="DD884" s="755"/>
      <c r="DE884" s="755"/>
      <c r="DF884" s="755"/>
      <c r="DG884" s="755"/>
      <c r="DH884" s="755"/>
      <c r="DI884" s="755"/>
      <c r="DJ884" s="755"/>
      <c r="DK884" s="755"/>
      <c r="DL884" s="755"/>
      <c r="DM884" s="755"/>
      <c r="DN884" s="755"/>
      <c r="DO884" s="755"/>
      <c r="DP884" s="755"/>
      <c r="DQ884" s="755"/>
      <c r="DR884" s="755"/>
      <c r="DS884" s="755"/>
      <c r="DT884" s="755"/>
      <c r="DU884" s="755"/>
      <c r="DV884" s="755"/>
      <c r="DW884" s="755"/>
      <c r="DX884" s="755"/>
      <c r="DY884" s="755"/>
      <c r="DZ884" s="755"/>
      <c r="EA884" s="755"/>
      <c r="EB884" s="755"/>
      <c r="EC884" s="755"/>
      <c r="ED884" s="755"/>
      <c r="EE884" s="755"/>
      <c r="EF884" s="755"/>
      <c r="EG884" s="755"/>
      <c r="EH884" s="755"/>
      <c r="EI884" s="755"/>
      <c r="EJ884" s="755"/>
      <c r="EK884" s="755"/>
      <c r="EL884" s="755"/>
      <c r="EM884" s="755"/>
      <c r="EN884" s="755"/>
      <c r="EO884" s="755"/>
      <c r="EP884" s="755"/>
      <c r="EQ884" s="755"/>
      <c r="ER884" s="755"/>
      <c r="ES884" s="755"/>
      <c r="ET884" s="755"/>
      <c r="EU884" s="755"/>
      <c r="EV884" s="755"/>
      <c r="EW884" s="755"/>
      <c r="EX884" s="755"/>
      <c r="EY884" s="755"/>
      <c r="EZ884" s="755"/>
      <c r="FA884" s="755"/>
      <c r="FB884" s="755"/>
      <c r="FC884" s="755"/>
      <c r="FD884" s="755"/>
      <c r="FE884" s="755"/>
      <c r="FF884" s="755"/>
      <c r="FG884" s="755"/>
      <c r="FH884" s="755"/>
      <c r="FI884" s="755"/>
      <c r="FJ884" s="755"/>
      <c r="FK884" s="755"/>
      <c r="FL884" s="755"/>
      <c r="FM884" s="755"/>
      <c r="FN884" s="755"/>
      <c r="FO884" s="755"/>
      <c r="FP884" s="755"/>
      <c r="FQ884" s="755"/>
      <c r="FR884" s="755"/>
      <c r="FS884" s="755"/>
      <c r="FT884" s="755"/>
      <c r="FU884" s="755"/>
      <c r="FV884" s="755"/>
      <c r="FW884" s="755"/>
      <c r="FX884" s="755"/>
      <c r="FY884" s="755"/>
      <c r="FZ884" s="755"/>
      <c r="GA884" s="755"/>
      <c r="GB884" s="755"/>
      <c r="GC884" s="755"/>
      <c r="GD884" s="755"/>
      <c r="GE884" s="755"/>
      <c r="GF884" s="755"/>
      <c r="GG884" s="755"/>
      <c r="GH884" s="755"/>
      <c r="GI884" s="755"/>
      <c r="GJ884" s="755"/>
      <c r="GK884" s="755"/>
      <c r="GL884" s="755"/>
      <c r="GM884" s="755"/>
      <c r="GN884" s="755"/>
      <c r="GO884" s="755"/>
      <c r="GP884" s="755"/>
      <c r="GQ884" s="755"/>
      <c r="GR884" s="755"/>
      <c r="GS884" s="755"/>
      <c r="GT884" s="755"/>
      <c r="GU884" s="755"/>
      <c r="GV884" s="755"/>
      <c r="GW884" s="755"/>
      <c r="GX884" s="755"/>
      <c r="GY884" s="755"/>
      <c r="GZ884" s="755"/>
    </row>
    <row r="885" spans="1:208" s="756" customFormat="1" x14ac:dyDescent="0.25">
      <c r="A885" s="732">
        <v>802</v>
      </c>
      <c r="B885" s="752" t="s">
        <v>4927</v>
      </c>
      <c r="C885" s="752" t="s">
        <v>18</v>
      </c>
      <c r="D885" s="752" t="s">
        <v>89</v>
      </c>
      <c r="E885" s="732">
        <v>0</v>
      </c>
      <c r="F885" s="732">
        <v>20</v>
      </c>
      <c r="G885" s="776" t="str">
        <f t="shared" si="15"/>
        <v>Kém</v>
      </c>
      <c r="H885" s="739"/>
      <c r="I885" s="755"/>
      <c r="J885" s="755"/>
      <c r="K885" s="755"/>
      <c r="L885" s="755"/>
      <c r="M885" s="755"/>
      <c r="N885" s="755"/>
      <c r="O885" s="755"/>
      <c r="P885" s="755"/>
      <c r="Q885" s="755"/>
      <c r="R885" s="755"/>
      <c r="S885" s="755"/>
      <c r="T885" s="755"/>
      <c r="U885" s="755"/>
      <c r="V885" s="755"/>
      <c r="W885" s="755"/>
      <c r="X885" s="755"/>
      <c r="Y885" s="755"/>
      <c r="Z885" s="755"/>
      <c r="AA885" s="755"/>
      <c r="AB885" s="755"/>
      <c r="AC885" s="755"/>
      <c r="AD885" s="755"/>
      <c r="AE885" s="755"/>
      <c r="AF885" s="755"/>
      <c r="AG885" s="755"/>
      <c r="AH885" s="755"/>
      <c r="AI885" s="755"/>
      <c r="AJ885" s="755"/>
      <c r="AK885" s="755"/>
      <c r="AL885" s="755"/>
      <c r="AM885" s="755"/>
      <c r="AN885" s="755"/>
      <c r="AO885" s="755"/>
      <c r="AP885" s="755"/>
      <c r="AQ885" s="755"/>
      <c r="AR885" s="755"/>
      <c r="AS885" s="755"/>
      <c r="AT885" s="755"/>
      <c r="AU885" s="755"/>
      <c r="AV885" s="755"/>
      <c r="AW885" s="755"/>
      <c r="AX885" s="755"/>
      <c r="AY885" s="755"/>
      <c r="AZ885" s="755"/>
      <c r="BA885" s="755"/>
      <c r="BB885" s="755"/>
      <c r="BC885" s="755"/>
      <c r="BD885" s="755"/>
      <c r="BE885" s="755"/>
      <c r="BF885" s="755"/>
      <c r="BG885" s="755"/>
      <c r="BH885" s="755"/>
      <c r="BI885" s="755"/>
      <c r="BJ885" s="755"/>
      <c r="BK885" s="755"/>
      <c r="BL885" s="755"/>
      <c r="BM885" s="755"/>
      <c r="BN885" s="755"/>
      <c r="BO885" s="755"/>
      <c r="BP885" s="755"/>
      <c r="BQ885" s="755"/>
      <c r="BR885" s="755"/>
      <c r="BS885" s="755"/>
      <c r="BT885" s="755"/>
      <c r="BU885" s="755"/>
      <c r="BV885" s="755"/>
      <c r="BW885" s="755"/>
      <c r="BX885" s="755"/>
      <c r="BY885" s="755"/>
      <c r="BZ885" s="755"/>
      <c r="CA885" s="755"/>
      <c r="CB885" s="755"/>
      <c r="CC885" s="755"/>
      <c r="CD885" s="755"/>
      <c r="CE885" s="755"/>
      <c r="CF885" s="755"/>
      <c r="CG885" s="755"/>
      <c r="CH885" s="755"/>
      <c r="CI885" s="755"/>
      <c r="CJ885" s="755"/>
      <c r="CK885" s="755"/>
      <c r="CL885" s="755"/>
      <c r="CM885" s="755"/>
      <c r="CN885" s="755"/>
      <c r="CO885" s="755"/>
      <c r="CP885" s="755"/>
      <c r="CQ885" s="755"/>
      <c r="CR885" s="755"/>
      <c r="CS885" s="755"/>
      <c r="CT885" s="755"/>
      <c r="CU885" s="755"/>
      <c r="CV885" s="755"/>
      <c r="CW885" s="755"/>
      <c r="CX885" s="755"/>
      <c r="CY885" s="755"/>
      <c r="CZ885" s="755"/>
      <c r="DA885" s="755"/>
      <c r="DB885" s="755"/>
      <c r="DC885" s="755"/>
      <c r="DD885" s="755"/>
      <c r="DE885" s="755"/>
      <c r="DF885" s="755"/>
      <c r="DG885" s="755"/>
      <c r="DH885" s="755"/>
      <c r="DI885" s="755"/>
      <c r="DJ885" s="755"/>
      <c r="DK885" s="755"/>
      <c r="DL885" s="755"/>
      <c r="DM885" s="755"/>
      <c r="DN885" s="755"/>
      <c r="DO885" s="755"/>
      <c r="DP885" s="755"/>
      <c r="DQ885" s="755"/>
      <c r="DR885" s="755"/>
      <c r="DS885" s="755"/>
      <c r="DT885" s="755"/>
      <c r="DU885" s="755"/>
      <c r="DV885" s="755"/>
      <c r="DW885" s="755"/>
      <c r="DX885" s="755"/>
      <c r="DY885" s="755"/>
      <c r="DZ885" s="755"/>
      <c r="EA885" s="755"/>
      <c r="EB885" s="755"/>
      <c r="EC885" s="755"/>
      <c r="ED885" s="755"/>
      <c r="EE885" s="755"/>
      <c r="EF885" s="755"/>
      <c r="EG885" s="755"/>
      <c r="EH885" s="755"/>
      <c r="EI885" s="755"/>
      <c r="EJ885" s="755"/>
      <c r="EK885" s="755"/>
      <c r="EL885" s="755"/>
      <c r="EM885" s="755"/>
      <c r="EN885" s="755"/>
      <c r="EO885" s="755"/>
      <c r="EP885" s="755"/>
      <c r="EQ885" s="755"/>
      <c r="ER885" s="755"/>
      <c r="ES885" s="755"/>
      <c r="ET885" s="755"/>
      <c r="EU885" s="755"/>
      <c r="EV885" s="755"/>
      <c r="EW885" s="755"/>
      <c r="EX885" s="755"/>
      <c r="EY885" s="755"/>
      <c r="EZ885" s="755"/>
      <c r="FA885" s="755"/>
      <c r="FB885" s="755"/>
      <c r="FC885" s="755"/>
      <c r="FD885" s="755"/>
      <c r="FE885" s="755"/>
      <c r="FF885" s="755"/>
      <c r="FG885" s="755"/>
      <c r="FH885" s="755"/>
      <c r="FI885" s="755"/>
      <c r="FJ885" s="755"/>
      <c r="FK885" s="755"/>
      <c r="FL885" s="755"/>
      <c r="FM885" s="755"/>
      <c r="FN885" s="755"/>
      <c r="FO885" s="755"/>
      <c r="FP885" s="755"/>
      <c r="FQ885" s="755"/>
      <c r="FR885" s="755"/>
      <c r="FS885" s="755"/>
      <c r="FT885" s="755"/>
      <c r="FU885" s="755"/>
      <c r="FV885" s="755"/>
      <c r="FW885" s="755"/>
      <c r="FX885" s="755"/>
      <c r="FY885" s="755"/>
      <c r="FZ885" s="755"/>
      <c r="GA885" s="755"/>
      <c r="GB885" s="755"/>
      <c r="GC885" s="755"/>
      <c r="GD885" s="755"/>
      <c r="GE885" s="755"/>
      <c r="GF885" s="755"/>
      <c r="GG885" s="755"/>
      <c r="GH885" s="755"/>
      <c r="GI885" s="755"/>
      <c r="GJ885" s="755"/>
      <c r="GK885" s="755"/>
      <c r="GL885" s="755"/>
      <c r="GM885" s="755"/>
      <c r="GN885" s="755"/>
      <c r="GO885" s="755"/>
      <c r="GP885" s="755"/>
      <c r="GQ885" s="755"/>
      <c r="GR885" s="755"/>
      <c r="GS885" s="755"/>
      <c r="GT885" s="755"/>
      <c r="GU885" s="755"/>
      <c r="GV885" s="755"/>
      <c r="GW885" s="755"/>
      <c r="GX885" s="755"/>
      <c r="GY885" s="755"/>
      <c r="GZ885" s="755"/>
    </row>
    <row r="886" spans="1:208" s="756" customFormat="1" x14ac:dyDescent="0.25">
      <c r="A886" s="732">
        <v>803</v>
      </c>
      <c r="B886" s="752" t="s">
        <v>4928</v>
      </c>
      <c r="C886" s="752" t="s">
        <v>77</v>
      </c>
      <c r="D886" s="752" t="s">
        <v>134</v>
      </c>
      <c r="E886" s="732">
        <v>3</v>
      </c>
      <c r="F886" s="732">
        <v>92</v>
      </c>
      <c r="G886" s="776" t="str">
        <f t="shared" si="15"/>
        <v>Xuất sắc</v>
      </c>
      <c r="H886" s="732"/>
      <c r="I886" s="755"/>
      <c r="J886" s="755"/>
      <c r="K886" s="755"/>
      <c r="L886" s="755"/>
      <c r="M886" s="755"/>
      <c r="N886" s="755"/>
      <c r="O886" s="755"/>
      <c r="P886" s="755"/>
      <c r="Q886" s="755"/>
      <c r="R886" s="755"/>
      <c r="S886" s="755"/>
      <c r="T886" s="755"/>
      <c r="U886" s="755"/>
      <c r="V886" s="755"/>
      <c r="W886" s="755"/>
      <c r="X886" s="755"/>
      <c r="Y886" s="755"/>
      <c r="Z886" s="755"/>
      <c r="AA886" s="755"/>
      <c r="AB886" s="755"/>
      <c r="AC886" s="755"/>
      <c r="AD886" s="755"/>
      <c r="AE886" s="755"/>
      <c r="AF886" s="755"/>
      <c r="AG886" s="755"/>
      <c r="AH886" s="755"/>
      <c r="AI886" s="755"/>
      <c r="AJ886" s="755"/>
      <c r="AK886" s="755"/>
      <c r="AL886" s="755"/>
      <c r="AM886" s="755"/>
      <c r="AN886" s="755"/>
      <c r="AO886" s="755"/>
      <c r="AP886" s="755"/>
      <c r="AQ886" s="755"/>
      <c r="AR886" s="755"/>
      <c r="AS886" s="755"/>
      <c r="AT886" s="755"/>
      <c r="AU886" s="755"/>
      <c r="AV886" s="755"/>
      <c r="AW886" s="755"/>
      <c r="AX886" s="755"/>
      <c r="AY886" s="755"/>
      <c r="AZ886" s="755"/>
      <c r="BA886" s="755"/>
      <c r="BB886" s="755"/>
      <c r="BC886" s="755"/>
      <c r="BD886" s="755"/>
      <c r="BE886" s="755"/>
      <c r="BF886" s="755"/>
      <c r="BG886" s="755"/>
      <c r="BH886" s="755"/>
      <c r="BI886" s="755"/>
      <c r="BJ886" s="755"/>
      <c r="BK886" s="755"/>
      <c r="BL886" s="755"/>
      <c r="BM886" s="755"/>
      <c r="BN886" s="755"/>
      <c r="BO886" s="755"/>
      <c r="BP886" s="755"/>
      <c r="BQ886" s="755"/>
      <c r="BR886" s="755"/>
      <c r="BS886" s="755"/>
      <c r="BT886" s="755"/>
      <c r="BU886" s="755"/>
      <c r="BV886" s="755"/>
      <c r="BW886" s="755"/>
      <c r="BX886" s="755"/>
      <c r="BY886" s="755"/>
      <c r="BZ886" s="755"/>
      <c r="CA886" s="755"/>
      <c r="CB886" s="755"/>
      <c r="CC886" s="755"/>
      <c r="CD886" s="755"/>
      <c r="CE886" s="755"/>
      <c r="CF886" s="755"/>
      <c r="CG886" s="755"/>
      <c r="CH886" s="755"/>
      <c r="CI886" s="755"/>
      <c r="CJ886" s="755"/>
      <c r="CK886" s="755"/>
      <c r="CL886" s="755"/>
      <c r="CM886" s="755"/>
      <c r="CN886" s="755"/>
      <c r="CO886" s="755"/>
      <c r="CP886" s="755"/>
      <c r="CQ886" s="755"/>
      <c r="CR886" s="755"/>
      <c r="CS886" s="755"/>
      <c r="CT886" s="755"/>
      <c r="CU886" s="755"/>
      <c r="CV886" s="755"/>
      <c r="CW886" s="755"/>
      <c r="CX886" s="755"/>
      <c r="CY886" s="755"/>
      <c r="CZ886" s="755"/>
      <c r="DA886" s="755"/>
      <c r="DB886" s="755"/>
      <c r="DC886" s="755"/>
      <c r="DD886" s="755"/>
      <c r="DE886" s="755"/>
      <c r="DF886" s="755"/>
      <c r="DG886" s="755"/>
      <c r="DH886" s="755"/>
      <c r="DI886" s="755"/>
      <c r="DJ886" s="755"/>
      <c r="DK886" s="755"/>
      <c r="DL886" s="755"/>
      <c r="DM886" s="755"/>
      <c r="DN886" s="755"/>
      <c r="DO886" s="755"/>
      <c r="DP886" s="755"/>
      <c r="DQ886" s="755"/>
      <c r="DR886" s="755"/>
      <c r="DS886" s="755"/>
      <c r="DT886" s="755"/>
      <c r="DU886" s="755"/>
      <c r="DV886" s="755"/>
      <c r="DW886" s="755"/>
      <c r="DX886" s="755"/>
      <c r="DY886" s="755"/>
      <c r="DZ886" s="755"/>
      <c r="EA886" s="755"/>
      <c r="EB886" s="755"/>
      <c r="EC886" s="755"/>
      <c r="ED886" s="755"/>
      <c r="EE886" s="755"/>
      <c r="EF886" s="755"/>
      <c r="EG886" s="755"/>
      <c r="EH886" s="755"/>
      <c r="EI886" s="755"/>
      <c r="EJ886" s="755"/>
      <c r="EK886" s="755"/>
      <c r="EL886" s="755"/>
      <c r="EM886" s="755"/>
      <c r="EN886" s="755"/>
      <c r="EO886" s="755"/>
      <c r="EP886" s="755"/>
      <c r="EQ886" s="755"/>
      <c r="ER886" s="755"/>
      <c r="ES886" s="755"/>
      <c r="ET886" s="755"/>
      <c r="EU886" s="755"/>
      <c r="EV886" s="755"/>
      <c r="EW886" s="755"/>
      <c r="EX886" s="755"/>
      <c r="EY886" s="755"/>
      <c r="EZ886" s="755"/>
      <c r="FA886" s="755"/>
      <c r="FB886" s="755"/>
      <c r="FC886" s="755"/>
      <c r="FD886" s="755"/>
      <c r="FE886" s="755"/>
      <c r="FF886" s="755"/>
      <c r="FG886" s="755"/>
      <c r="FH886" s="755"/>
      <c r="FI886" s="755"/>
      <c r="FJ886" s="755"/>
      <c r="FK886" s="755"/>
      <c r="FL886" s="755"/>
      <c r="FM886" s="755"/>
      <c r="FN886" s="755"/>
      <c r="FO886" s="755"/>
      <c r="FP886" s="755"/>
      <c r="FQ886" s="755"/>
      <c r="FR886" s="755"/>
      <c r="FS886" s="755"/>
      <c r="FT886" s="755"/>
      <c r="FU886" s="755"/>
      <c r="FV886" s="755"/>
      <c r="FW886" s="755"/>
      <c r="FX886" s="755"/>
      <c r="FY886" s="755"/>
      <c r="FZ886" s="755"/>
      <c r="GA886" s="755"/>
      <c r="GB886" s="755"/>
      <c r="GC886" s="755"/>
      <c r="GD886" s="755"/>
      <c r="GE886" s="755"/>
      <c r="GF886" s="755"/>
      <c r="GG886" s="755"/>
      <c r="GH886" s="755"/>
      <c r="GI886" s="755"/>
      <c r="GJ886" s="755"/>
      <c r="GK886" s="755"/>
      <c r="GL886" s="755"/>
      <c r="GM886" s="755"/>
      <c r="GN886" s="755"/>
      <c r="GO886" s="755"/>
      <c r="GP886" s="755"/>
      <c r="GQ886" s="755"/>
      <c r="GR886" s="755"/>
      <c r="GS886" s="755"/>
      <c r="GT886" s="755"/>
      <c r="GU886" s="755"/>
      <c r="GV886" s="755"/>
      <c r="GW886" s="755"/>
      <c r="GX886" s="755"/>
      <c r="GY886" s="755"/>
      <c r="GZ886" s="755"/>
    </row>
    <row r="887" spans="1:208" s="756" customFormat="1" x14ac:dyDescent="0.25">
      <c r="A887" s="732">
        <v>804</v>
      </c>
      <c r="B887" s="752" t="s">
        <v>4929</v>
      </c>
      <c r="C887" s="752" t="s">
        <v>1853</v>
      </c>
      <c r="D887" s="752" t="s">
        <v>134</v>
      </c>
      <c r="E887" s="732">
        <v>2.73</v>
      </c>
      <c r="F887" s="732">
        <v>90</v>
      </c>
      <c r="G887" s="776" t="str">
        <f t="shared" si="15"/>
        <v>Xuất sắc</v>
      </c>
      <c r="H887" s="732"/>
      <c r="I887" s="755"/>
      <c r="J887" s="755"/>
      <c r="K887" s="755"/>
      <c r="L887" s="755"/>
      <c r="M887" s="755"/>
      <c r="N887" s="755"/>
      <c r="O887" s="755"/>
      <c r="P887" s="755"/>
      <c r="Q887" s="755"/>
      <c r="R887" s="755"/>
      <c r="S887" s="755"/>
      <c r="T887" s="755"/>
      <c r="U887" s="755"/>
      <c r="V887" s="755"/>
      <c r="W887" s="755"/>
      <c r="X887" s="755"/>
      <c r="Y887" s="755"/>
      <c r="Z887" s="755"/>
      <c r="AA887" s="755"/>
      <c r="AB887" s="755"/>
      <c r="AC887" s="755"/>
      <c r="AD887" s="755"/>
      <c r="AE887" s="755"/>
      <c r="AF887" s="755"/>
      <c r="AG887" s="755"/>
      <c r="AH887" s="755"/>
      <c r="AI887" s="755"/>
      <c r="AJ887" s="755"/>
      <c r="AK887" s="755"/>
      <c r="AL887" s="755"/>
      <c r="AM887" s="755"/>
      <c r="AN887" s="755"/>
      <c r="AO887" s="755"/>
      <c r="AP887" s="755"/>
      <c r="AQ887" s="755"/>
      <c r="AR887" s="755"/>
      <c r="AS887" s="755"/>
      <c r="AT887" s="755"/>
      <c r="AU887" s="755"/>
      <c r="AV887" s="755"/>
      <c r="AW887" s="755"/>
      <c r="AX887" s="755"/>
      <c r="AY887" s="755"/>
      <c r="AZ887" s="755"/>
      <c r="BA887" s="755"/>
      <c r="BB887" s="755"/>
      <c r="BC887" s="755"/>
      <c r="BD887" s="755"/>
      <c r="BE887" s="755"/>
      <c r="BF887" s="755"/>
      <c r="BG887" s="755"/>
      <c r="BH887" s="755"/>
      <c r="BI887" s="755"/>
      <c r="BJ887" s="755"/>
      <c r="BK887" s="755"/>
      <c r="BL887" s="755"/>
      <c r="BM887" s="755"/>
      <c r="BN887" s="755"/>
      <c r="BO887" s="755"/>
      <c r="BP887" s="755"/>
      <c r="BQ887" s="755"/>
      <c r="BR887" s="755"/>
      <c r="BS887" s="755"/>
      <c r="BT887" s="755"/>
      <c r="BU887" s="755"/>
      <c r="BV887" s="755"/>
      <c r="BW887" s="755"/>
      <c r="BX887" s="755"/>
      <c r="BY887" s="755"/>
      <c r="BZ887" s="755"/>
      <c r="CA887" s="755"/>
      <c r="CB887" s="755"/>
      <c r="CC887" s="755"/>
      <c r="CD887" s="755"/>
      <c r="CE887" s="755"/>
      <c r="CF887" s="755"/>
      <c r="CG887" s="755"/>
      <c r="CH887" s="755"/>
      <c r="CI887" s="755"/>
      <c r="CJ887" s="755"/>
      <c r="CK887" s="755"/>
      <c r="CL887" s="755"/>
      <c r="CM887" s="755"/>
      <c r="CN887" s="755"/>
      <c r="CO887" s="755"/>
      <c r="CP887" s="755"/>
      <c r="CQ887" s="755"/>
      <c r="CR887" s="755"/>
      <c r="CS887" s="755"/>
      <c r="CT887" s="755"/>
      <c r="CU887" s="755"/>
      <c r="CV887" s="755"/>
      <c r="CW887" s="755"/>
      <c r="CX887" s="755"/>
      <c r="CY887" s="755"/>
      <c r="CZ887" s="755"/>
      <c r="DA887" s="755"/>
      <c r="DB887" s="755"/>
      <c r="DC887" s="755"/>
      <c r="DD887" s="755"/>
      <c r="DE887" s="755"/>
      <c r="DF887" s="755"/>
      <c r="DG887" s="755"/>
      <c r="DH887" s="755"/>
      <c r="DI887" s="755"/>
      <c r="DJ887" s="755"/>
      <c r="DK887" s="755"/>
      <c r="DL887" s="755"/>
      <c r="DM887" s="755"/>
      <c r="DN887" s="755"/>
      <c r="DO887" s="755"/>
      <c r="DP887" s="755"/>
      <c r="DQ887" s="755"/>
      <c r="DR887" s="755"/>
      <c r="DS887" s="755"/>
      <c r="DT887" s="755"/>
      <c r="DU887" s="755"/>
      <c r="DV887" s="755"/>
      <c r="DW887" s="755"/>
      <c r="DX887" s="755"/>
      <c r="DY887" s="755"/>
      <c r="DZ887" s="755"/>
      <c r="EA887" s="755"/>
      <c r="EB887" s="755"/>
      <c r="EC887" s="755"/>
      <c r="ED887" s="755"/>
      <c r="EE887" s="755"/>
      <c r="EF887" s="755"/>
      <c r="EG887" s="755"/>
      <c r="EH887" s="755"/>
      <c r="EI887" s="755"/>
      <c r="EJ887" s="755"/>
      <c r="EK887" s="755"/>
      <c r="EL887" s="755"/>
      <c r="EM887" s="755"/>
      <c r="EN887" s="755"/>
      <c r="EO887" s="755"/>
      <c r="EP887" s="755"/>
      <c r="EQ887" s="755"/>
      <c r="ER887" s="755"/>
      <c r="ES887" s="755"/>
      <c r="ET887" s="755"/>
      <c r="EU887" s="755"/>
      <c r="EV887" s="755"/>
      <c r="EW887" s="755"/>
      <c r="EX887" s="755"/>
      <c r="EY887" s="755"/>
      <c r="EZ887" s="755"/>
      <c r="FA887" s="755"/>
      <c r="FB887" s="755"/>
      <c r="FC887" s="755"/>
      <c r="FD887" s="755"/>
      <c r="FE887" s="755"/>
      <c r="FF887" s="755"/>
      <c r="FG887" s="755"/>
      <c r="FH887" s="755"/>
      <c r="FI887" s="755"/>
      <c r="FJ887" s="755"/>
      <c r="FK887" s="755"/>
      <c r="FL887" s="755"/>
      <c r="FM887" s="755"/>
      <c r="FN887" s="755"/>
      <c r="FO887" s="755"/>
      <c r="FP887" s="755"/>
      <c r="FQ887" s="755"/>
      <c r="FR887" s="755"/>
      <c r="FS887" s="755"/>
      <c r="FT887" s="755"/>
      <c r="FU887" s="755"/>
      <c r="FV887" s="755"/>
      <c r="FW887" s="755"/>
      <c r="FX887" s="755"/>
      <c r="FY887" s="755"/>
      <c r="FZ887" s="755"/>
      <c r="GA887" s="755"/>
      <c r="GB887" s="755"/>
      <c r="GC887" s="755"/>
      <c r="GD887" s="755"/>
      <c r="GE887" s="755"/>
      <c r="GF887" s="755"/>
      <c r="GG887" s="755"/>
      <c r="GH887" s="755"/>
      <c r="GI887" s="755"/>
      <c r="GJ887" s="755"/>
      <c r="GK887" s="755"/>
      <c r="GL887" s="755"/>
      <c r="GM887" s="755"/>
      <c r="GN887" s="755"/>
      <c r="GO887" s="755"/>
      <c r="GP887" s="755"/>
      <c r="GQ887" s="755"/>
      <c r="GR887" s="755"/>
      <c r="GS887" s="755"/>
      <c r="GT887" s="755"/>
      <c r="GU887" s="755"/>
      <c r="GV887" s="755"/>
      <c r="GW887" s="755"/>
      <c r="GX887" s="755"/>
      <c r="GY887" s="755"/>
      <c r="GZ887" s="755"/>
    </row>
    <row r="888" spans="1:208" s="756" customFormat="1" x14ac:dyDescent="0.25">
      <c r="A888" s="732">
        <v>805</v>
      </c>
      <c r="B888" s="752" t="s">
        <v>4930</v>
      </c>
      <c r="C888" s="752" t="s">
        <v>4931</v>
      </c>
      <c r="D888" s="752" t="s">
        <v>64</v>
      </c>
      <c r="E888" s="732">
        <v>3.73</v>
      </c>
      <c r="F888" s="732">
        <v>85</v>
      </c>
      <c r="G888" s="776" t="str">
        <f t="shared" si="15"/>
        <v>Tốt</v>
      </c>
      <c r="H888" s="732"/>
      <c r="I888" s="755"/>
      <c r="J888" s="755"/>
      <c r="K888" s="755"/>
      <c r="L888" s="755"/>
      <c r="M888" s="755"/>
      <c r="N888" s="755"/>
      <c r="O888" s="755"/>
      <c r="P888" s="755"/>
      <c r="Q888" s="755"/>
      <c r="R888" s="755"/>
      <c r="S888" s="755"/>
      <c r="T888" s="755"/>
      <c r="U888" s="755"/>
      <c r="V888" s="755"/>
      <c r="W888" s="755"/>
      <c r="X888" s="755"/>
      <c r="Y888" s="755"/>
      <c r="Z888" s="755"/>
      <c r="AA888" s="755"/>
      <c r="AB888" s="755"/>
      <c r="AC888" s="755"/>
      <c r="AD888" s="755"/>
      <c r="AE888" s="755"/>
      <c r="AF888" s="755"/>
      <c r="AG888" s="755"/>
      <c r="AH888" s="755"/>
      <c r="AI888" s="755"/>
      <c r="AJ888" s="755"/>
      <c r="AK888" s="755"/>
      <c r="AL888" s="755"/>
      <c r="AM888" s="755"/>
      <c r="AN888" s="755"/>
      <c r="AO888" s="755"/>
      <c r="AP888" s="755"/>
      <c r="AQ888" s="755"/>
      <c r="AR888" s="755"/>
      <c r="AS888" s="755"/>
      <c r="AT888" s="755"/>
      <c r="AU888" s="755"/>
      <c r="AV888" s="755"/>
      <c r="AW888" s="755"/>
      <c r="AX888" s="755"/>
      <c r="AY888" s="755"/>
      <c r="AZ888" s="755"/>
      <c r="BA888" s="755"/>
      <c r="BB888" s="755"/>
      <c r="BC888" s="755"/>
      <c r="BD888" s="755"/>
      <c r="BE888" s="755"/>
      <c r="BF888" s="755"/>
      <c r="BG888" s="755"/>
      <c r="BH888" s="755"/>
      <c r="BI888" s="755"/>
      <c r="BJ888" s="755"/>
      <c r="BK888" s="755"/>
      <c r="BL888" s="755"/>
      <c r="BM888" s="755"/>
      <c r="BN888" s="755"/>
      <c r="BO888" s="755"/>
      <c r="BP888" s="755"/>
      <c r="BQ888" s="755"/>
      <c r="BR888" s="755"/>
      <c r="BS888" s="755"/>
      <c r="BT888" s="755"/>
      <c r="BU888" s="755"/>
      <c r="BV888" s="755"/>
      <c r="BW888" s="755"/>
      <c r="BX888" s="755"/>
      <c r="BY888" s="755"/>
      <c r="BZ888" s="755"/>
      <c r="CA888" s="755"/>
      <c r="CB888" s="755"/>
      <c r="CC888" s="755"/>
      <c r="CD888" s="755"/>
      <c r="CE888" s="755"/>
      <c r="CF888" s="755"/>
      <c r="CG888" s="755"/>
      <c r="CH888" s="755"/>
      <c r="CI888" s="755"/>
      <c r="CJ888" s="755"/>
      <c r="CK888" s="755"/>
      <c r="CL888" s="755"/>
      <c r="CM888" s="755"/>
      <c r="CN888" s="755"/>
      <c r="CO888" s="755"/>
      <c r="CP888" s="755"/>
      <c r="CQ888" s="755"/>
      <c r="CR888" s="755"/>
      <c r="CS888" s="755"/>
      <c r="CT888" s="755"/>
      <c r="CU888" s="755"/>
      <c r="CV888" s="755"/>
      <c r="CW888" s="755"/>
      <c r="CX888" s="755"/>
      <c r="CY888" s="755"/>
      <c r="CZ888" s="755"/>
      <c r="DA888" s="755"/>
      <c r="DB888" s="755"/>
      <c r="DC888" s="755"/>
      <c r="DD888" s="755"/>
      <c r="DE888" s="755"/>
      <c r="DF888" s="755"/>
      <c r="DG888" s="755"/>
      <c r="DH888" s="755"/>
      <c r="DI888" s="755"/>
      <c r="DJ888" s="755"/>
      <c r="DK888" s="755"/>
      <c r="DL888" s="755"/>
      <c r="DM888" s="755"/>
      <c r="DN888" s="755"/>
      <c r="DO888" s="755"/>
      <c r="DP888" s="755"/>
      <c r="DQ888" s="755"/>
      <c r="DR888" s="755"/>
      <c r="DS888" s="755"/>
      <c r="DT888" s="755"/>
      <c r="DU888" s="755"/>
      <c r="DV888" s="755"/>
      <c r="DW888" s="755"/>
      <c r="DX888" s="755"/>
      <c r="DY888" s="755"/>
      <c r="DZ888" s="755"/>
      <c r="EA888" s="755"/>
      <c r="EB888" s="755"/>
      <c r="EC888" s="755"/>
      <c r="ED888" s="755"/>
      <c r="EE888" s="755"/>
      <c r="EF888" s="755"/>
      <c r="EG888" s="755"/>
      <c r="EH888" s="755"/>
      <c r="EI888" s="755"/>
      <c r="EJ888" s="755"/>
      <c r="EK888" s="755"/>
      <c r="EL888" s="755"/>
      <c r="EM888" s="755"/>
      <c r="EN888" s="755"/>
      <c r="EO888" s="755"/>
      <c r="EP888" s="755"/>
      <c r="EQ888" s="755"/>
      <c r="ER888" s="755"/>
      <c r="ES888" s="755"/>
      <c r="ET888" s="755"/>
      <c r="EU888" s="755"/>
      <c r="EV888" s="755"/>
      <c r="EW888" s="755"/>
      <c r="EX888" s="755"/>
      <c r="EY888" s="755"/>
      <c r="EZ888" s="755"/>
      <c r="FA888" s="755"/>
      <c r="FB888" s="755"/>
      <c r="FC888" s="755"/>
      <c r="FD888" s="755"/>
      <c r="FE888" s="755"/>
      <c r="FF888" s="755"/>
      <c r="FG888" s="755"/>
      <c r="FH888" s="755"/>
      <c r="FI888" s="755"/>
      <c r="FJ888" s="755"/>
      <c r="FK888" s="755"/>
      <c r="FL888" s="755"/>
      <c r="FM888" s="755"/>
      <c r="FN888" s="755"/>
      <c r="FO888" s="755"/>
      <c r="FP888" s="755"/>
      <c r="FQ888" s="755"/>
      <c r="FR888" s="755"/>
      <c r="FS888" s="755"/>
      <c r="FT888" s="755"/>
      <c r="FU888" s="755"/>
      <c r="FV888" s="755"/>
      <c r="FW888" s="755"/>
      <c r="FX888" s="755"/>
      <c r="FY888" s="755"/>
      <c r="FZ888" s="755"/>
      <c r="GA888" s="755"/>
      <c r="GB888" s="755"/>
      <c r="GC888" s="755"/>
      <c r="GD888" s="755"/>
      <c r="GE888" s="755"/>
      <c r="GF888" s="755"/>
      <c r="GG888" s="755"/>
      <c r="GH888" s="755"/>
      <c r="GI888" s="755"/>
      <c r="GJ888" s="755"/>
      <c r="GK888" s="755"/>
      <c r="GL888" s="755"/>
      <c r="GM888" s="755"/>
      <c r="GN888" s="755"/>
      <c r="GO888" s="755"/>
      <c r="GP888" s="755"/>
      <c r="GQ888" s="755"/>
      <c r="GR888" s="755"/>
      <c r="GS888" s="755"/>
      <c r="GT888" s="755"/>
      <c r="GU888" s="755"/>
      <c r="GV888" s="755"/>
      <c r="GW888" s="755"/>
      <c r="GX888" s="755"/>
      <c r="GY888" s="755"/>
      <c r="GZ888" s="755"/>
    </row>
    <row r="889" spans="1:208" s="756" customFormat="1" x14ac:dyDescent="0.25">
      <c r="A889" s="732">
        <v>806</v>
      </c>
      <c r="B889" s="752" t="s">
        <v>4932</v>
      </c>
      <c r="C889" s="752" t="s">
        <v>2400</v>
      </c>
      <c r="D889" s="752" t="s">
        <v>204</v>
      </c>
      <c r="E889" s="732">
        <v>2.1800000000000002</v>
      </c>
      <c r="F889" s="732">
        <v>80</v>
      </c>
      <c r="G889" s="776" t="str">
        <f t="shared" si="15"/>
        <v>Tốt</v>
      </c>
      <c r="H889" s="732"/>
      <c r="I889" s="755"/>
      <c r="J889" s="755"/>
      <c r="K889" s="755"/>
      <c r="L889" s="755"/>
      <c r="M889" s="755"/>
      <c r="N889" s="755"/>
      <c r="O889" s="755"/>
      <c r="P889" s="755"/>
      <c r="Q889" s="755"/>
      <c r="R889" s="755"/>
      <c r="S889" s="755"/>
      <c r="T889" s="755"/>
      <c r="U889" s="755"/>
      <c r="V889" s="755"/>
      <c r="W889" s="755"/>
      <c r="X889" s="755"/>
      <c r="Y889" s="755"/>
      <c r="Z889" s="755"/>
      <c r="AA889" s="755"/>
      <c r="AB889" s="755"/>
      <c r="AC889" s="755"/>
      <c r="AD889" s="755"/>
      <c r="AE889" s="755"/>
      <c r="AF889" s="755"/>
      <c r="AG889" s="755"/>
      <c r="AH889" s="755"/>
      <c r="AI889" s="755"/>
      <c r="AJ889" s="755"/>
      <c r="AK889" s="755"/>
      <c r="AL889" s="755"/>
      <c r="AM889" s="755"/>
      <c r="AN889" s="755"/>
      <c r="AO889" s="755"/>
      <c r="AP889" s="755"/>
      <c r="AQ889" s="755"/>
      <c r="AR889" s="755"/>
      <c r="AS889" s="755"/>
      <c r="AT889" s="755"/>
      <c r="AU889" s="755"/>
      <c r="AV889" s="755"/>
      <c r="AW889" s="755"/>
      <c r="AX889" s="755"/>
      <c r="AY889" s="755"/>
      <c r="AZ889" s="755"/>
      <c r="BA889" s="755"/>
      <c r="BB889" s="755"/>
      <c r="BC889" s="755"/>
      <c r="BD889" s="755"/>
      <c r="BE889" s="755"/>
      <c r="BF889" s="755"/>
      <c r="BG889" s="755"/>
      <c r="BH889" s="755"/>
      <c r="BI889" s="755"/>
      <c r="BJ889" s="755"/>
      <c r="BK889" s="755"/>
      <c r="BL889" s="755"/>
      <c r="BM889" s="755"/>
      <c r="BN889" s="755"/>
      <c r="BO889" s="755"/>
      <c r="BP889" s="755"/>
      <c r="BQ889" s="755"/>
      <c r="BR889" s="755"/>
      <c r="BS889" s="755"/>
      <c r="BT889" s="755"/>
      <c r="BU889" s="755"/>
      <c r="BV889" s="755"/>
      <c r="BW889" s="755"/>
      <c r="BX889" s="755"/>
      <c r="BY889" s="755"/>
      <c r="BZ889" s="755"/>
      <c r="CA889" s="755"/>
      <c r="CB889" s="755"/>
      <c r="CC889" s="755"/>
      <c r="CD889" s="755"/>
      <c r="CE889" s="755"/>
      <c r="CF889" s="755"/>
      <c r="CG889" s="755"/>
      <c r="CH889" s="755"/>
      <c r="CI889" s="755"/>
      <c r="CJ889" s="755"/>
      <c r="CK889" s="755"/>
      <c r="CL889" s="755"/>
      <c r="CM889" s="755"/>
      <c r="CN889" s="755"/>
      <c r="CO889" s="755"/>
      <c r="CP889" s="755"/>
      <c r="CQ889" s="755"/>
      <c r="CR889" s="755"/>
      <c r="CS889" s="755"/>
      <c r="CT889" s="755"/>
      <c r="CU889" s="755"/>
      <c r="CV889" s="755"/>
      <c r="CW889" s="755"/>
      <c r="CX889" s="755"/>
      <c r="CY889" s="755"/>
      <c r="CZ889" s="755"/>
      <c r="DA889" s="755"/>
      <c r="DB889" s="755"/>
      <c r="DC889" s="755"/>
      <c r="DD889" s="755"/>
      <c r="DE889" s="755"/>
      <c r="DF889" s="755"/>
      <c r="DG889" s="755"/>
      <c r="DH889" s="755"/>
      <c r="DI889" s="755"/>
      <c r="DJ889" s="755"/>
      <c r="DK889" s="755"/>
      <c r="DL889" s="755"/>
      <c r="DM889" s="755"/>
      <c r="DN889" s="755"/>
      <c r="DO889" s="755"/>
      <c r="DP889" s="755"/>
      <c r="DQ889" s="755"/>
      <c r="DR889" s="755"/>
      <c r="DS889" s="755"/>
      <c r="DT889" s="755"/>
      <c r="DU889" s="755"/>
      <c r="DV889" s="755"/>
      <c r="DW889" s="755"/>
      <c r="DX889" s="755"/>
      <c r="DY889" s="755"/>
      <c r="DZ889" s="755"/>
      <c r="EA889" s="755"/>
      <c r="EB889" s="755"/>
      <c r="EC889" s="755"/>
      <c r="ED889" s="755"/>
      <c r="EE889" s="755"/>
      <c r="EF889" s="755"/>
      <c r="EG889" s="755"/>
      <c r="EH889" s="755"/>
      <c r="EI889" s="755"/>
      <c r="EJ889" s="755"/>
      <c r="EK889" s="755"/>
      <c r="EL889" s="755"/>
      <c r="EM889" s="755"/>
      <c r="EN889" s="755"/>
      <c r="EO889" s="755"/>
      <c r="EP889" s="755"/>
      <c r="EQ889" s="755"/>
      <c r="ER889" s="755"/>
      <c r="ES889" s="755"/>
      <c r="ET889" s="755"/>
      <c r="EU889" s="755"/>
      <c r="EV889" s="755"/>
      <c r="EW889" s="755"/>
      <c r="EX889" s="755"/>
      <c r="EY889" s="755"/>
      <c r="EZ889" s="755"/>
      <c r="FA889" s="755"/>
      <c r="FB889" s="755"/>
      <c r="FC889" s="755"/>
      <c r="FD889" s="755"/>
      <c r="FE889" s="755"/>
      <c r="FF889" s="755"/>
      <c r="FG889" s="755"/>
      <c r="FH889" s="755"/>
      <c r="FI889" s="755"/>
      <c r="FJ889" s="755"/>
      <c r="FK889" s="755"/>
      <c r="FL889" s="755"/>
      <c r="FM889" s="755"/>
      <c r="FN889" s="755"/>
      <c r="FO889" s="755"/>
      <c r="FP889" s="755"/>
      <c r="FQ889" s="755"/>
      <c r="FR889" s="755"/>
      <c r="FS889" s="755"/>
      <c r="FT889" s="755"/>
      <c r="FU889" s="755"/>
      <c r="FV889" s="755"/>
      <c r="FW889" s="755"/>
      <c r="FX889" s="755"/>
      <c r="FY889" s="755"/>
      <c r="FZ889" s="755"/>
      <c r="GA889" s="755"/>
      <c r="GB889" s="755"/>
      <c r="GC889" s="755"/>
      <c r="GD889" s="755"/>
      <c r="GE889" s="755"/>
      <c r="GF889" s="755"/>
      <c r="GG889" s="755"/>
      <c r="GH889" s="755"/>
      <c r="GI889" s="755"/>
      <c r="GJ889" s="755"/>
      <c r="GK889" s="755"/>
      <c r="GL889" s="755"/>
      <c r="GM889" s="755"/>
      <c r="GN889" s="755"/>
      <c r="GO889" s="755"/>
      <c r="GP889" s="755"/>
      <c r="GQ889" s="755"/>
      <c r="GR889" s="755"/>
      <c r="GS889" s="755"/>
      <c r="GT889" s="755"/>
      <c r="GU889" s="755"/>
      <c r="GV889" s="755"/>
      <c r="GW889" s="755"/>
      <c r="GX889" s="755"/>
      <c r="GY889" s="755"/>
      <c r="GZ889" s="755"/>
    </row>
    <row r="890" spans="1:208" s="756" customFormat="1" x14ac:dyDescent="0.25">
      <c r="A890" s="732">
        <v>807</v>
      </c>
      <c r="B890" s="759" t="s">
        <v>4933</v>
      </c>
      <c r="C890" s="759" t="s">
        <v>46</v>
      </c>
      <c r="D890" s="759" t="s">
        <v>65</v>
      </c>
      <c r="E890" s="761">
        <v>2.82</v>
      </c>
      <c r="F890" s="761">
        <v>90</v>
      </c>
      <c r="G890" s="826" t="str">
        <f t="shared" si="15"/>
        <v>Xuất sắc</v>
      </c>
      <c r="H890" s="761"/>
      <c r="I890" s="755"/>
      <c r="J890" s="755"/>
      <c r="K890" s="755"/>
      <c r="L890" s="755"/>
      <c r="M890" s="755"/>
      <c r="N890" s="755"/>
      <c r="O890" s="755"/>
      <c r="P890" s="755"/>
      <c r="Q890" s="755"/>
      <c r="R890" s="755"/>
      <c r="S890" s="755"/>
      <c r="T890" s="755"/>
      <c r="U890" s="755"/>
      <c r="V890" s="755"/>
      <c r="W890" s="755"/>
      <c r="X890" s="755"/>
      <c r="Y890" s="755"/>
      <c r="Z890" s="755"/>
      <c r="AA890" s="755"/>
      <c r="AB890" s="755"/>
      <c r="AC890" s="755"/>
      <c r="AD890" s="755"/>
      <c r="AE890" s="755"/>
      <c r="AF890" s="755"/>
      <c r="AG890" s="755"/>
      <c r="AH890" s="755"/>
      <c r="AI890" s="755"/>
      <c r="AJ890" s="755"/>
      <c r="AK890" s="755"/>
      <c r="AL890" s="755"/>
      <c r="AM890" s="755"/>
      <c r="AN890" s="755"/>
      <c r="AO890" s="755"/>
      <c r="AP890" s="755"/>
      <c r="AQ890" s="755"/>
      <c r="AR890" s="755"/>
      <c r="AS890" s="755"/>
      <c r="AT890" s="755"/>
      <c r="AU890" s="755"/>
      <c r="AV890" s="755"/>
      <c r="AW890" s="755"/>
      <c r="AX890" s="755"/>
      <c r="AY890" s="755"/>
      <c r="AZ890" s="755"/>
      <c r="BA890" s="755"/>
      <c r="BB890" s="755"/>
      <c r="BC890" s="755"/>
      <c r="BD890" s="755"/>
      <c r="BE890" s="755"/>
      <c r="BF890" s="755"/>
      <c r="BG890" s="755"/>
      <c r="BH890" s="755"/>
      <c r="BI890" s="755"/>
      <c r="BJ890" s="755"/>
      <c r="BK890" s="755"/>
      <c r="BL890" s="755"/>
      <c r="BM890" s="755"/>
      <c r="BN890" s="755"/>
      <c r="BO890" s="755"/>
      <c r="BP890" s="755"/>
      <c r="BQ890" s="755"/>
      <c r="BR890" s="755"/>
      <c r="BS890" s="755"/>
      <c r="BT890" s="755"/>
      <c r="BU890" s="755"/>
      <c r="BV890" s="755"/>
      <c r="BW890" s="755"/>
      <c r="BX890" s="755"/>
      <c r="BY890" s="755"/>
      <c r="BZ890" s="755"/>
      <c r="CA890" s="755"/>
      <c r="CB890" s="755"/>
      <c r="CC890" s="755"/>
      <c r="CD890" s="755"/>
      <c r="CE890" s="755"/>
      <c r="CF890" s="755"/>
      <c r="CG890" s="755"/>
      <c r="CH890" s="755"/>
      <c r="CI890" s="755"/>
      <c r="CJ890" s="755"/>
      <c r="CK890" s="755"/>
      <c r="CL890" s="755"/>
      <c r="CM890" s="755"/>
      <c r="CN890" s="755"/>
      <c r="CO890" s="755"/>
      <c r="CP890" s="755"/>
      <c r="CQ890" s="755"/>
      <c r="CR890" s="755"/>
      <c r="CS890" s="755"/>
      <c r="CT890" s="755"/>
      <c r="CU890" s="755"/>
      <c r="CV890" s="755"/>
      <c r="CW890" s="755"/>
      <c r="CX890" s="755"/>
      <c r="CY890" s="755"/>
      <c r="CZ890" s="755"/>
      <c r="DA890" s="755"/>
      <c r="DB890" s="755"/>
      <c r="DC890" s="755"/>
      <c r="DD890" s="755"/>
      <c r="DE890" s="755"/>
      <c r="DF890" s="755"/>
      <c r="DG890" s="755"/>
      <c r="DH890" s="755"/>
      <c r="DI890" s="755"/>
      <c r="DJ890" s="755"/>
      <c r="DK890" s="755"/>
      <c r="DL890" s="755"/>
      <c r="DM890" s="755"/>
      <c r="DN890" s="755"/>
      <c r="DO890" s="755"/>
      <c r="DP890" s="755"/>
      <c r="DQ890" s="755"/>
      <c r="DR890" s="755"/>
      <c r="DS890" s="755"/>
      <c r="DT890" s="755"/>
      <c r="DU890" s="755"/>
      <c r="DV890" s="755"/>
      <c r="DW890" s="755"/>
      <c r="DX890" s="755"/>
      <c r="DY890" s="755"/>
      <c r="DZ890" s="755"/>
      <c r="EA890" s="755"/>
      <c r="EB890" s="755"/>
      <c r="EC890" s="755"/>
      <c r="ED890" s="755"/>
      <c r="EE890" s="755"/>
      <c r="EF890" s="755"/>
      <c r="EG890" s="755"/>
      <c r="EH890" s="755"/>
      <c r="EI890" s="755"/>
      <c r="EJ890" s="755"/>
      <c r="EK890" s="755"/>
      <c r="EL890" s="755"/>
      <c r="EM890" s="755"/>
      <c r="EN890" s="755"/>
      <c r="EO890" s="755"/>
      <c r="EP890" s="755"/>
      <c r="EQ890" s="755"/>
      <c r="ER890" s="755"/>
      <c r="ES890" s="755"/>
      <c r="ET890" s="755"/>
      <c r="EU890" s="755"/>
      <c r="EV890" s="755"/>
      <c r="EW890" s="755"/>
      <c r="EX890" s="755"/>
      <c r="EY890" s="755"/>
      <c r="EZ890" s="755"/>
      <c r="FA890" s="755"/>
      <c r="FB890" s="755"/>
      <c r="FC890" s="755"/>
      <c r="FD890" s="755"/>
      <c r="FE890" s="755"/>
      <c r="FF890" s="755"/>
      <c r="FG890" s="755"/>
      <c r="FH890" s="755"/>
      <c r="FI890" s="755"/>
      <c r="FJ890" s="755"/>
      <c r="FK890" s="755"/>
      <c r="FL890" s="755"/>
      <c r="FM890" s="755"/>
      <c r="FN890" s="755"/>
      <c r="FO890" s="755"/>
      <c r="FP890" s="755"/>
      <c r="FQ890" s="755"/>
      <c r="FR890" s="755"/>
      <c r="FS890" s="755"/>
      <c r="FT890" s="755"/>
      <c r="FU890" s="755"/>
      <c r="FV890" s="755"/>
      <c r="FW890" s="755"/>
      <c r="FX890" s="755"/>
      <c r="FY890" s="755"/>
      <c r="FZ890" s="755"/>
      <c r="GA890" s="755"/>
      <c r="GB890" s="755"/>
      <c r="GC890" s="755"/>
      <c r="GD890" s="755"/>
      <c r="GE890" s="755"/>
      <c r="GF890" s="755"/>
      <c r="GG890" s="755"/>
      <c r="GH890" s="755"/>
      <c r="GI890" s="755"/>
      <c r="GJ890" s="755"/>
      <c r="GK890" s="755"/>
      <c r="GL890" s="755"/>
      <c r="GM890" s="755"/>
      <c r="GN890" s="755"/>
      <c r="GO890" s="755"/>
      <c r="GP890" s="755"/>
      <c r="GQ890" s="755"/>
      <c r="GR890" s="755"/>
      <c r="GS890" s="755"/>
      <c r="GT890" s="755"/>
      <c r="GU890" s="755"/>
      <c r="GV890" s="755"/>
      <c r="GW890" s="755"/>
      <c r="GX890" s="755"/>
      <c r="GY890" s="755"/>
      <c r="GZ890" s="755"/>
    </row>
    <row r="891" spans="1:208" s="756" customFormat="1" x14ac:dyDescent="0.25">
      <c r="A891" s="732">
        <v>808</v>
      </c>
      <c r="B891" s="752" t="s">
        <v>4934</v>
      </c>
      <c r="C891" s="752" t="s">
        <v>18</v>
      </c>
      <c r="D891" s="752" t="s">
        <v>65</v>
      </c>
      <c r="E891" s="732">
        <v>1.91</v>
      </c>
      <c r="F891" s="732">
        <v>88</v>
      </c>
      <c r="G891" s="776" t="str">
        <f t="shared" si="15"/>
        <v>Tốt</v>
      </c>
      <c r="H891" s="732"/>
      <c r="I891" s="755"/>
      <c r="J891" s="755"/>
      <c r="K891" s="755"/>
      <c r="L891" s="755"/>
      <c r="M891" s="755"/>
      <c r="N891" s="755"/>
      <c r="O891" s="755"/>
      <c r="P891" s="755"/>
      <c r="Q891" s="755"/>
      <c r="R891" s="755"/>
      <c r="S891" s="755"/>
      <c r="T891" s="755"/>
      <c r="U891" s="755"/>
      <c r="V891" s="755"/>
      <c r="W891" s="755"/>
      <c r="X891" s="755"/>
      <c r="Y891" s="755"/>
      <c r="Z891" s="755"/>
      <c r="AA891" s="755"/>
      <c r="AB891" s="755"/>
      <c r="AC891" s="755"/>
      <c r="AD891" s="755"/>
      <c r="AE891" s="755"/>
      <c r="AF891" s="755"/>
      <c r="AG891" s="755"/>
      <c r="AH891" s="755"/>
      <c r="AI891" s="755"/>
      <c r="AJ891" s="755"/>
      <c r="AK891" s="755"/>
      <c r="AL891" s="755"/>
      <c r="AM891" s="755"/>
      <c r="AN891" s="755"/>
      <c r="AO891" s="755"/>
      <c r="AP891" s="755"/>
      <c r="AQ891" s="755"/>
      <c r="AR891" s="755"/>
      <c r="AS891" s="755"/>
      <c r="AT891" s="755"/>
      <c r="AU891" s="755"/>
      <c r="AV891" s="755"/>
      <c r="AW891" s="755"/>
      <c r="AX891" s="755"/>
      <c r="AY891" s="755"/>
      <c r="AZ891" s="755"/>
      <c r="BA891" s="755"/>
      <c r="BB891" s="755"/>
      <c r="BC891" s="755"/>
      <c r="BD891" s="755"/>
      <c r="BE891" s="755"/>
      <c r="BF891" s="755"/>
      <c r="BG891" s="755"/>
      <c r="BH891" s="755"/>
      <c r="BI891" s="755"/>
      <c r="BJ891" s="755"/>
      <c r="BK891" s="755"/>
      <c r="BL891" s="755"/>
      <c r="BM891" s="755"/>
      <c r="BN891" s="755"/>
      <c r="BO891" s="755"/>
      <c r="BP891" s="755"/>
      <c r="BQ891" s="755"/>
      <c r="BR891" s="755"/>
      <c r="BS891" s="755"/>
      <c r="BT891" s="755"/>
      <c r="BU891" s="755"/>
      <c r="BV891" s="755"/>
      <c r="BW891" s="755"/>
      <c r="BX891" s="755"/>
      <c r="BY891" s="755"/>
      <c r="BZ891" s="755"/>
      <c r="CA891" s="755"/>
      <c r="CB891" s="755"/>
      <c r="CC891" s="755"/>
      <c r="CD891" s="755"/>
      <c r="CE891" s="755"/>
      <c r="CF891" s="755"/>
      <c r="CG891" s="755"/>
      <c r="CH891" s="755"/>
      <c r="CI891" s="755"/>
      <c r="CJ891" s="755"/>
      <c r="CK891" s="755"/>
      <c r="CL891" s="755"/>
      <c r="CM891" s="755"/>
      <c r="CN891" s="755"/>
      <c r="CO891" s="755"/>
      <c r="CP891" s="755"/>
      <c r="CQ891" s="755"/>
      <c r="CR891" s="755"/>
      <c r="CS891" s="755"/>
      <c r="CT891" s="755"/>
      <c r="CU891" s="755"/>
      <c r="CV891" s="755"/>
      <c r="CW891" s="755"/>
      <c r="CX891" s="755"/>
      <c r="CY891" s="755"/>
      <c r="CZ891" s="755"/>
      <c r="DA891" s="755"/>
      <c r="DB891" s="755"/>
      <c r="DC891" s="755"/>
      <c r="DD891" s="755"/>
      <c r="DE891" s="755"/>
      <c r="DF891" s="755"/>
      <c r="DG891" s="755"/>
      <c r="DH891" s="755"/>
      <c r="DI891" s="755"/>
      <c r="DJ891" s="755"/>
      <c r="DK891" s="755"/>
      <c r="DL891" s="755"/>
      <c r="DM891" s="755"/>
      <c r="DN891" s="755"/>
      <c r="DO891" s="755"/>
      <c r="DP891" s="755"/>
      <c r="DQ891" s="755"/>
      <c r="DR891" s="755"/>
      <c r="DS891" s="755"/>
      <c r="DT891" s="755"/>
      <c r="DU891" s="755"/>
      <c r="DV891" s="755"/>
      <c r="DW891" s="755"/>
      <c r="DX891" s="755"/>
      <c r="DY891" s="755"/>
      <c r="DZ891" s="755"/>
      <c r="EA891" s="755"/>
      <c r="EB891" s="755"/>
      <c r="EC891" s="755"/>
      <c r="ED891" s="755"/>
      <c r="EE891" s="755"/>
      <c r="EF891" s="755"/>
      <c r="EG891" s="755"/>
      <c r="EH891" s="755"/>
      <c r="EI891" s="755"/>
      <c r="EJ891" s="755"/>
      <c r="EK891" s="755"/>
      <c r="EL891" s="755"/>
      <c r="EM891" s="755"/>
      <c r="EN891" s="755"/>
      <c r="EO891" s="755"/>
      <c r="EP891" s="755"/>
      <c r="EQ891" s="755"/>
      <c r="ER891" s="755"/>
      <c r="ES891" s="755"/>
      <c r="ET891" s="755"/>
      <c r="EU891" s="755"/>
      <c r="EV891" s="755"/>
      <c r="EW891" s="755"/>
      <c r="EX891" s="755"/>
      <c r="EY891" s="755"/>
      <c r="EZ891" s="755"/>
      <c r="FA891" s="755"/>
      <c r="FB891" s="755"/>
      <c r="FC891" s="755"/>
      <c r="FD891" s="755"/>
      <c r="FE891" s="755"/>
      <c r="FF891" s="755"/>
      <c r="FG891" s="755"/>
      <c r="FH891" s="755"/>
      <c r="FI891" s="755"/>
      <c r="FJ891" s="755"/>
      <c r="FK891" s="755"/>
      <c r="FL891" s="755"/>
      <c r="FM891" s="755"/>
      <c r="FN891" s="755"/>
      <c r="FO891" s="755"/>
      <c r="FP891" s="755"/>
      <c r="FQ891" s="755"/>
      <c r="FR891" s="755"/>
      <c r="FS891" s="755"/>
      <c r="FT891" s="755"/>
      <c r="FU891" s="755"/>
      <c r="FV891" s="755"/>
      <c r="FW891" s="755"/>
      <c r="FX891" s="755"/>
      <c r="FY891" s="755"/>
      <c r="FZ891" s="755"/>
      <c r="GA891" s="755"/>
      <c r="GB891" s="755"/>
      <c r="GC891" s="755"/>
      <c r="GD891" s="755"/>
      <c r="GE891" s="755"/>
      <c r="GF891" s="755"/>
      <c r="GG891" s="755"/>
      <c r="GH891" s="755"/>
      <c r="GI891" s="755"/>
      <c r="GJ891" s="755"/>
      <c r="GK891" s="755"/>
      <c r="GL891" s="755"/>
      <c r="GM891" s="755"/>
      <c r="GN891" s="755"/>
      <c r="GO891" s="755"/>
      <c r="GP891" s="755"/>
      <c r="GQ891" s="755"/>
      <c r="GR891" s="755"/>
      <c r="GS891" s="755"/>
      <c r="GT891" s="755"/>
      <c r="GU891" s="755"/>
      <c r="GV891" s="755"/>
      <c r="GW891" s="755"/>
      <c r="GX891" s="755"/>
      <c r="GY891" s="755"/>
      <c r="GZ891" s="755"/>
    </row>
    <row r="892" spans="1:208" s="756" customFormat="1" x14ac:dyDescent="0.25">
      <c r="A892" s="732">
        <v>809</v>
      </c>
      <c r="B892" s="752" t="s">
        <v>4935</v>
      </c>
      <c r="C892" s="752" t="s">
        <v>145</v>
      </c>
      <c r="D892" s="752" t="s">
        <v>65</v>
      </c>
      <c r="E892" s="732">
        <v>2.5499999999999998</v>
      </c>
      <c r="F892" s="732">
        <v>84</v>
      </c>
      <c r="G892" s="776" t="str">
        <f t="shared" si="15"/>
        <v>Tốt</v>
      </c>
      <c r="H892" s="732"/>
      <c r="I892" s="755"/>
      <c r="J892" s="755"/>
      <c r="K892" s="755"/>
      <c r="L892" s="755"/>
      <c r="M892" s="755"/>
      <c r="N892" s="755"/>
      <c r="O892" s="755"/>
      <c r="P892" s="755"/>
      <c r="Q892" s="755"/>
      <c r="R892" s="755"/>
      <c r="S892" s="755"/>
      <c r="T892" s="755"/>
      <c r="U892" s="755"/>
      <c r="V892" s="755"/>
      <c r="W892" s="755"/>
      <c r="X892" s="755"/>
      <c r="Y892" s="755"/>
      <c r="Z892" s="755"/>
      <c r="AA892" s="755"/>
      <c r="AB892" s="755"/>
      <c r="AC892" s="755"/>
      <c r="AD892" s="755"/>
      <c r="AE892" s="755"/>
      <c r="AF892" s="755"/>
      <c r="AG892" s="755"/>
      <c r="AH892" s="755"/>
      <c r="AI892" s="755"/>
      <c r="AJ892" s="755"/>
      <c r="AK892" s="755"/>
      <c r="AL892" s="755"/>
      <c r="AM892" s="755"/>
      <c r="AN892" s="755"/>
      <c r="AO892" s="755"/>
      <c r="AP892" s="755"/>
      <c r="AQ892" s="755"/>
      <c r="AR892" s="755"/>
      <c r="AS892" s="755"/>
      <c r="AT892" s="755"/>
      <c r="AU892" s="755"/>
      <c r="AV892" s="755"/>
      <c r="AW892" s="755"/>
      <c r="AX892" s="755"/>
      <c r="AY892" s="755"/>
      <c r="AZ892" s="755"/>
      <c r="BA892" s="755"/>
      <c r="BB892" s="755"/>
      <c r="BC892" s="755"/>
      <c r="BD892" s="755"/>
      <c r="BE892" s="755"/>
      <c r="BF892" s="755"/>
      <c r="BG892" s="755"/>
      <c r="BH892" s="755"/>
      <c r="BI892" s="755"/>
      <c r="BJ892" s="755"/>
      <c r="BK892" s="755"/>
      <c r="BL892" s="755"/>
      <c r="BM892" s="755"/>
      <c r="BN892" s="755"/>
      <c r="BO892" s="755"/>
      <c r="BP892" s="755"/>
      <c r="BQ892" s="755"/>
      <c r="BR892" s="755"/>
      <c r="BS892" s="755"/>
      <c r="BT892" s="755"/>
      <c r="BU892" s="755"/>
      <c r="BV892" s="755"/>
      <c r="BW892" s="755"/>
      <c r="BX892" s="755"/>
      <c r="BY892" s="755"/>
      <c r="BZ892" s="755"/>
      <c r="CA892" s="755"/>
      <c r="CB892" s="755"/>
      <c r="CC892" s="755"/>
      <c r="CD892" s="755"/>
      <c r="CE892" s="755"/>
      <c r="CF892" s="755"/>
      <c r="CG892" s="755"/>
      <c r="CH892" s="755"/>
      <c r="CI892" s="755"/>
      <c r="CJ892" s="755"/>
      <c r="CK892" s="755"/>
      <c r="CL892" s="755"/>
      <c r="CM892" s="755"/>
      <c r="CN892" s="755"/>
      <c r="CO892" s="755"/>
      <c r="CP892" s="755"/>
      <c r="CQ892" s="755"/>
      <c r="CR892" s="755"/>
      <c r="CS892" s="755"/>
      <c r="CT892" s="755"/>
      <c r="CU892" s="755"/>
      <c r="CV892" s="755"/>
      <c r="CW892" s="755"/>
      <c r="CX892" s="755"/>
      <c r="CY892" s="755"/>
      <c r="CZ892" s="755"/>
      <c r="DA892" s="755"/>
      <c r="DB892" s="755"/>
      <c r="DC892" s="755"/>
      <c r="DD892" s="755"/>
      <c r="DE892" s="755"/>
      <c r="DF892" s="755"/>
      <c r="DG892" s="755"/>
      <c r="DH892" s="755"/>
      <c r="DI892" s="755"/>
      <c r="DJ892" s="755"/>
      <c r="DK892" s="755"/>
      <c r="DL892" s="755"/>
      <c r="DM892" s="755"/>
      <c r="DN892" s="755"/>
      <c r="DO892" s="755"/>
      <c r="DP892" s="755"/>
      <c r="DQ892" s="755"/>
      <c r="DR892" s="755"/>
      <c r="DS892" s="755"/>
      <c r="DT892" s="755"/>
      <c r="DU892" s="755"/>
      <c r="DV892" s="755"/>
      <c r="DW892" s="755"/>
      <c r="DX892" s="755"/>
      <c r="DY892" s="755"/>
      <c r="DZ892" s="755"/>
      <c r="EA892" s="755"/>
      <c r="EB892" s="755"/>
      <c r="EC892" s="755"/>
      <c r="ED892" s="755"/>
      <c r="EE892" s="755"/>
      <c r="EF892" s="755"/>
      <c r="EG892" s="755"/>
      <c r="EH892" s="755"/>
      <c r="EI892" s="755"/>
      <c r="EJ892" s="755"/>
      <c r="EK892" s="755"/>
      <c r="EL892" s="755"/>
      <c r="EM892" s="755"/>
      <c r="EN892" s="755"/>
      <c r="EO892" s="755"/>
      <c r="EP892" s="755"/>
      <c r="EQ892" s="755"/>
      <c r="ER892" s="755"/>
      <c r="ES892" s="755"/>
      <c r="ET892" s="755"/>
      <c r="EU892" s="755"/>
      <c r="EV892" s="755"/>
      <c r="EW892" s="755"/>
      <c r="EX892" s="755"/>
      <c r="EY892" s="755"/>
      <c r="EZ892" s="755"/>
      <c r="FA892" s="755"/>
      <c r="FB892" s="755"/>
      <c r="FC892" s="755"/>
      <c r="FD892" s="755"/>
      <c r="FE892" s="755"/>
      <c r="FF892" s="755"/>
      <c r="FG892" s="755"/>
      <c r="FH892" s="755"/>
      <c r="FI892" s="755"/>
      <c r="FJ892" s="755"/>
      <c r="FK892" s="755"/>
      <c r="FL892" s="755"/>
      <c r="FM892" s="755"/>
      <c r="FN892" s="755"/>
      <c r="FO892" s="755"/>
      <c r="FP892" s="755"/>
      <c r="FQ892" s="755"/>
      <c r="FR892" s="755"/>
      <c r="FS892" s="755"/>
      <c r="FT892" s="755"/>
      <c r="FU892" s="755"/>
      <c r="FV892" s="755"/>
      <c r="FW892" s="755"/>
      <c r="FX892" s="755"/>
      <c r="FY892" s="755"/>
      <c r="FZ892" s="755"/>
      <c r="GA892" s="755"/>
      <c r="GB892" s="755"/>
      <c r="GC892" s="755"/>
      <c r="GD892" s="755"/>
      <c r="GE892" s="755"/>
      <c r="GF892" s="755"/>
      <c r="GG892" s="755"/>
      <c r="GH892" s="755"/>
      <c r="GI892" s="755"/>
      <c r="GJ892" s="755"/>
      <c r="GK892" s="755"/>
      <c r="GL892" s="755"/>
      <c r="GM892" s="755"/>
      <c r="GN892" s="755"/>
      <c r="GO892" s="755"/>
      <c r="GP892" s="755"/>
      <c r="GQ892" s="755"/>
      <c r="GR892" s="755"/>
      <c r="GS892" s="755"/>
      <c r="GT892" s="755"/>
      <c r="GU892" s="755"/>
      <c r="GV892" s="755"/>
      <c r="GW892" s="755"/>
      <c r="GX892" s="755"/>
      <c r="GY892" s="755"/>
      <c r="GZ892" s="755"/>
    </row>
    <row r="893" spans="1:208" s="756" customFormat="1" x14ac:dyDescent="0.25">
      <c r="A893" s="732">
        <v>810</v>
      </c>
      <c r="B893" s="752" t="s">
        <v>4936</v>
      </c>
      <c r="C893" s="752" t="s">
        <v>272</v>
      </c>
      <c r="D893" s="752" t="s">
        <v>65</v>
      </c>
      <c r="E893" s="732">
        <v>0</v>
      </c>
      <c r="F893" s="732">
        <v>20</v>
      </c>
      <c r="G893" s="776" t="str">
        <f t="shared" si="15"/>
        <v>Kém</v>
      </c>
      <c r="H893" s="739"/>
      <c r="I893" s="755"/>
      <c r="J893" s="755"/>
      <c r="K893" s="755"/>
      <c r="L893" s="755"/>
      <c r="M893" s="755"/>
      <c r="N893" s="755"/>
      <c r="O893" s="755"/>
      <c r="P893" s="755"/>
      <c r="Q893" s="755"/>
      <c r="R893" s="755"/>
      <c r="S893" s="755"/>
      <c r="T893" s="755"/>
      <c r="U893" s="755"/>
      <c r="V893" s="755"/>
      <c r="W893" s="755"/>
      <c r="X893" s="755"/>
      <c r="Y893" s="755"/>
      <c r="Z893" s="755"/>
      <c r="AA893" s="755"/>
      <c r="AB893" s="755"/>
      <c r="AC893" s="755"/>
      <c r="AD893" s="755"/>
      <c r="AE893" s="755"/>
      <c r="AF893" s="755"/>
      <c r="AG893" s="755"/>
      <c r="AH893" s="755"/>
      <c r="AI893" s="755"/>
      <c r="AJ893" s="755"/>
      <c r="AK893" s="755"/>
      <c r="AL893" s="755"/>
      <c r="AM893" s="755"/>
      <c r="AN893" s="755"/>
      <c r="AO893" s="755"/>
      <c r="AP893" s="755"/>
      <c r="AQ893" s="755"/>
      <c r="AR893" s="755"/>
      <c r="AS893" s="755"/>
      <c r="AT893" s="755"/>
      <c r="AU893" s="755"/>
      <c r="AV893" s="755"/>
      <c r="AW893" s="755"/>
      <c r="AX893" s="755"/>
      <c r="AY893" s="755"/>
      <c r="AZ893" s="755"/>
      <c r="BA893" s="755"/>
      <c r="BB893" s="755"/>
      <c r="BC893" s="755"/>
      <c r="BD893" s="755"/>
      <c r="BE893" s="755"/>
      <c r="BF893" s="755"/>
      <c r="BG893" s="755"/>
      <c r="BH893" s="755"/>
      <c r="BI893" s="755"/>
      <c r="BJ893" s="755"/>
      <c r="BK893" s="755"/>
      <c r="BL893" s="755"/>
      <c r="BM893" s="755"/>
      <c r="BN893" s="755"/>
      <c r="BO893" s="755"/>
      <c r="BP893" s="755"/>
      <c r="BQ893" s="755"/>
      <c r="BR893" s="755"/>
      <c r="BS893" s="755"/>
      <c r="BT893" s="755"/>
      <c r="BU893" s="755"/>
      <c r="BV893" s="755"/>
      <c r="BW893" s="755"/>
      <c r="BX893" s="755"/>
      <c r="BY893" s="755"/>
      <c r="BZ893" s="755"/>
      <c r="CA893" s="755"/>
      <c r="CB893" s="755"/>
      <c r="CC893" s="755"/>
      <c r="CD893" s="755"/>
      <c r="CE893" s="755"/>
      <c r="CF893" s="755"/>
      <c r="CG893" s="755"/>
      <c r="CH893" s="755"/>
      <c r="CI893" s="755"/>
      <c r="CJ893" s="755"/>
      <c r="CK893" s="755"/>
      <c r="CL893" s="755"/>
      <c r="CM893" s="755"/>
      <c r="CN893" s="755"/>
      <c r="CO893" s="755"/>
      <c r="CP893" s="755"/>
      <c r="CQ893" s="755"/>
      <c r="CR893" s="755"/>
      <c r="CS893" s="755"/>
      <c r="CT893" s="755"/>
      <c r="CU893" s="755"/>
      <c r="CV893" s="755"/>
      <c r="CW893" s="755"/>
      <c r="CX893" s="755"/>
      <c r="CY893" s="755"/>
      <c r="CZ893" s="755"/>
      <c r="DA893" s="755"/>
      <c r="DB893" s="755"/>
      <c r="DC893" s="755"/>
      <c r="DD893" s="755"/>
      <c r="DE893" s="755"/>
      <c r="DF893" s="755"/>
      <c r="DG893" s="755"/>
      <c r="DH893" s="755"/>
      <c r="DI893" s="755"/>
      <c r="DJ893" s="755"/>
      <c r="DK893" s="755"/>
      <c r="DL893" s="755"/>
      <c r="DM893" s="755"/>
      <c r="DN893" s="755"/>
      <c r="DO893" s="755"/>
      <c r="DP893" s="755"/>
      <c r="DQ893" s="755"/>
      <c r="DR893" s="755"/>
      <c r="DS893" s="755"/>
      <c r="DT893" s="755"/>
      <c r="DU893" s="755"/>
      <c r="DV893" s="755"/>
      <c r="DW893" s="755"/>
      <c r="DX893" s="755"/>
      <c r="DY893" s="755"/>
      <c r="DZ893" s="755"/>
      <c r="EA893" s="755"/>
      <c r="EB893" s="755"/>
      <c r="EC893" s="755"/>
      <c r="ED893" s="755"/>
      <c r="EE893" s="755"/>
      <c r="EF893" s="755"/>
      <c r="EG893" s="755"/>
      <c r="EH893" s="755"/>
      <c r="EI893" s="755"/>
      <c r="EJ893" s="755"/>
      <c r="EK893" s="755"/>
      <c r="EL893" s="755"/>
      <c r="EM893" s="755"/>
      <c r="EN893" s="755"/>
      <c r="EO893" s="755"/>
      <c r="EP893" s="755"/>
      <c r="EQ893" s="755"/>
      <c r="ER893" s="755"/>
      <c r="ES893" s="755"/>
      <c r="ET893" s="755"/>
      <c r="EU893" s="755"/>
      <c r="EV893" s="755"/>
      <c r="EW893" s="755"/>
      <c r="EX893" s="755"/>
      <c r="EY893" s="755"/>
      <c r="EZ893" s="755"/>
      <c r="FA893" s="755"/>
      <c r="FB893" s="755"/>
      <c r="FC893" s="755"/>
      <c r="FD893" s="755"/>
      <c r="FE893" s="755"/>
      <c r="FF893" s="755"/>
      <c r="FG893" s="755"/>
      <c r="FH893" s="755"/>
      <c r="FI893" s="755"/>
      <c r="FJ893" s="755"/>
      <c r="FK893" s="755"/>
      <c r="FL893" s="755"/>
      <c r="FM893" s="755"/>
      <c r="FN893" s="755"/>
      <c r="FO893" s="755"/>
      <c r="FP893" s="755"/>
      <c r="FQ893" s="755"/>
      <c r="FR893" s="755"/>
      <c r="FS893" s="755"/>
      <c r="FT893" s="755"/>
      <c r="FU893" s="755"/>
      <c r="FV893" s="755"/>
      <c r="FW893" s="755"/>
      <c r="FX893" s="755"/>
      <c r="FY893" s="755"/>
      <c r="FZ893" s="755"/>
      <c r="GA893" s="755"/>
      <c r="GB893" s="755"/>
      <c r="GC893" s="755"/>
      <c r="GD893" s="755"/>
      <c r="GE893" s="755"/>
      <c r="GF893" s="755"/>
      <c r="GG893" s="755"/>
      <c r="GH893" s="755"/>
      <c r="GI893" s="755"/>
      <c r="GJ893" s="755"/>
      <c r="GK893" s="755"/>
      <c r="GL893" s="755"/>
      <c r="GM893" s="755"/>
      <c r="GN893" s="755"/>
      <c r="GO893" s="755"/>
      <c r="GP893" s="755"/>
      <c r="GQ893" s="755"/>
      <c r="GR893" s="755"/>
      <c r="GS893" s="755"/>
      <c r="GT893" s="755"/>
      <c r="GU893" s="755"/>
      <c r="GV893" s="755"/>
      <c r="GW893" s="755"/>
      <c r="GX893" s="755"/>
      <c r="GY893" s="755"/>
      <c r="GZ893" s="755"/>
    </row>
    <row r="894" spans="1:208" s="756" customFormat="1" x14ac:dyDescent="0.25">
      <c r="A894" s="732">
        <v>811</v>
      </c>
      <c r="B894" s="752" t="s">
        <v>4937</v>
      </c>
      <c r="C894" s="752" t="s">
        <v>2881</v>
      </c>
      <c r="D894" s="752" t="s">
        <v>138</v>
      </c>
      <c r="E894" s="732">
        <v>0</v>
      </c>
      <c r="F894" s="732">
        <v>20</v>
      </c>
      <c r="G894" s="776" t="str">
        <f t="shared" si="15"/>
        <v>Kém</v>
      </c>
      <c r="H894" s="732"/>
      <c r="I894" s="755"/>
      <c r="J894" s="755"/>
      <c r="K894" s="755"/>
      <c r="L894" s="755"/>
      <c r="M894" s="755"/>
      <c r="N894" s="755"/>
      <c r="O894" s="755"/>
      <c r="P894" s="755"/>
      <c r="Q894" s="755"/>
      <c r="R894" s="755"/>
      <c r="S894" s="755"/>
      <c r="T894" s="755"/>
      <c r="U894" s="755"/>
      <c r="V894" s="755"/>
      <c r="W894" s="755"/>
      <c r="X894" s="755"/>
      <c r="Y894" s="755"/>
      <c r="Z894" s="755"/>
      <c r="AA894" s="755"/>
      <c r="AB894" s="755"/>
      <c r="AC894" s="755"/>
      <c r="AD894" s="755"/>
      <c r="AE894" s="755"/>
      <c r="AF894" s="755"/>
      <c r="AG894" s="755"/>
      <c r="AH894" s="755"/>
      <c r="AI894" s="755"/>
      <c r="AJ894" s="755"/>
      <c r="AK894" s="755"/>
      <c r="AL894" s="755"/>
      <c r="AM894" s="755"/>
      <c r="AN894" s="755"/>
      <c r="AO894" s="755"/>
      <c r="AP894" s="755"/>
      <c r="AQ894" s="755"/>
      <c r="AR894" s="755"/>
      <c r="AS894" s="755"/>
      <c r="AT894" s="755"/>
      <c r="AU894" s="755"/>
      <c r="AV894" s="755"/>
      <c r="AW894" s="755"/>
      <c r="AX894" s="755"/>
      <c r="AY894" s="755"/>
      <c r="AZ894" s="755"/>
      <c r="BA894" s="755"/>
      <c r="BB894" s="755"/>
      <c r="BC894" s="755"/>
      <c r="BD894" s="755"/>
      <c r="BE894" s="755"/>
      <c r="BF894" s="755"/>
      <c r="BG894" s="755"/>
      <c r="BH894" s="755"/>
      <c r="BI894" s="755"/>
      <c r="BJ894" s="755"/>
      <c r="BK894" s="755"/>
      <c r="BL894" s="755"/>
      <c r="BM894" s="755"/>
      <c r="BN894" s="755"/>
      <c r="BO894" s="755"/>
      <c r="BP894" s="755"/>
      <c r="BQ894" s="755"/>
      <c r="BR894" s="755"/>
      <c r="BS894" s="755"/>
      <c r="BT894" s="755"/>
      <c r="BU894" s="755"/>
      <c r="BV894" s="755"/>
      <c r="BW894" s="755"/>
      <c r="BX894" s="755"/>
      <c r="BY894" s="755"/>
      <c r="BZ894" s="755"/>
      <c r="CA894" s="755"/>
      <c r="CB894" s="755"/>
      <c r="CC894" s="755"/>
      <c r="CD894" s="755"/>
      <c r="CE894" s="755"/>
      <c r="CF894" s="755"/>
      <c r="CG894" s="755"/>
      <c r="CH894" s="755"/>
      <c r="CI894" s="755"/>
      <c r="CJ894" s="755"/>
      <c r="CK894" s="755"/>
      <c r="CL894" s="755"/>
      <c r="CM894" s="755"/>
      <c r="CN894" s="755"/>
      <c r="CO894" s="755"/>
      <c r="CP894" s="755"/>
      <c r="CQ894" s="755"/>
      <c r="CR894" s="755"/>
      <c r="CS894" s="755"/>
      <c r="CT894" s="755"/>
      <c r="CU894" s="755"/>
      <c r="CV894" s="755"/>
      <c r="CW894" s="755"/>
      <c r="CX894" s="755"/>
      <c r="CY894" s="755"/>
      <c r="CZ894" s="755"/>
      <c r="DA894" s="755"/>
      <c r="DB894" s="755"/>
      <c r="DC894" s="755"/>
      <c r="DD894" s="755"/>
      <c r="DE894" s="755"/>
      <c r="DF894" s="755"/>
      <c r="DG894" s="755"/>
      <c r="DH894" s="755"/>
      <c r="DI894" s="755"/>
      <c r="DJ894" s="755"/>
      <c r="DK894" s="755"/>
      <c r="DL894" s="755"/>
      <c r="DM894" s="755"/>
      <c r="DN894" s="755"/>
      <c r="DO894" s="755"/>
      <c r="DP894" s="755"/>
      <c r="DQ894" s="755"/>
      <c r="DR894" s="755"/>
      <c r="DS894" s="755"/>
      <c r="DT894" s="755"/>
      <c r="DU894" s="755"/>
      <c r="DV894" s="755"/>
      <c r="DW894" s="755"/>
      <c r="DX894" s="755"/>
      <c r="DY894" s="755"/>
      <c r="DZ894" s="755"/>
      <c r="EA894" s="755"/>
      <c r="EB894" s="755"/>
      <c r="EC894" s="755"/>
      <c r="ED894" s="755"/>
      <c r="EE894" s="755"/>
      <c r="EF894" s="755"/>
      <c r="EG894" s="755"/>
      <c r="EH894" s="755"/>
      <c r="EI894" s="755"/>
      <c r="EJ894" s="755"/>
      <c r="EK894" s="755"/>
      <c r="EL894" s="755"/>
      <c r="EM894" s="755"/>
      <c r="EN894" s="755"/>
      <c r="EO894" s="755"/>
      <c r="EP894" s="755"/>
      <c r="EQ894" s="755"/>
      <c r="ER894" s="755"/>
      <c r="ES894" s="755"/>
      <c r="ET894" s="755"/>
      <c r="EU894" s="755"/>
      <c r="EV894" s="755"/>
      <c r="EW894" s="755"/>
      <c r="EX894" s="755"/>
      <c r="EY894" s="755"/>
      <c r="EZ894" s="755"/>
      <c r="FA894" s="755"/>
      <c r="FB894" s="755"/>
      <c r="FC894" s="755"/>
      <c r="FD894" s="755"/>
      <c r="FE894" s="755"/>
      <c r="FF894" s="755"/>
      <c r="FG894" s="755"/>
      <c r="FH894" s="755"/>
      <c r="FI894" s="755"/>
      <c r="FJ894" s="755"/>
      <c r="FK894" s="755"/>
      <c r="FL894" s="755"/>
      <c r="FM894" s="755"/>
      <c r="FN894" s="755"/>
      <c r="FO894" s="755"/>
      <c r="FP894" s="755"/>
      <c r="FQ894" s="755"/>
      <c r="FR894" s="755"/>
      <c r="FS894" s="755"/>
      <c r="FT894" s="755"/>
      <c r="FU894" s="755"/>
      <c r="FV894" s="755"/>
      <c r="FW894" s="755"/>
      <c r="FX894" s="755"/>
      <c r="FY894" s="755"/>
      <c r="FZ894" s="755"/>
      <c r="GA894" s="755"/>
      <c r="GB894" s="755"/>
      <c r="GC894" s="755"/>
      <c r="GD894" s="755"/>
      <c r="GE894" s="755"/>
      <c r="GF894" s="755"/>
      <c r="GG894" s="755"/>
      <c r="GH894" s="755"/>
      <c r="GI894" s="755"/>
      <c r="GJ894" s="755"/>
      <c r="GK894" s="755"/>
      <c r="GL894" s="755"/>
      <c r="GM894" s="755"/>
      <c r="GN894" s="755"/>
      <c r="GO894" s="755"/>
      <c r="GP894" s="755"/>
      <c r="GQ894" s="755"/>
      <c r="GR894" s="755"/>
      <c r="GS894" s="755"/>
      <c r="GT894" s="755"/>
      <c r="GU894" s="755"/>
      <c r="GV894" s="755"/>
      <c r="GW894" s="755"/>
      <c r="GX894" s="755"/>
      <c r="GY894" s="755"/>
      <c r="GZ894" s="755"/>
    </row>
    <row r="895" spans="1:208" s="756" customFormat="1" x14ac:dyDescent="0.25">
      <c r="A895" s="732">
        <v>812</v>
      </c>
      <c r="B895" s="752" t="s">
        <v>4938</v>
      </c>
      <c r="C895" s="752" t="s">
        <v>541</v>
      </c>
      <c r="D895" s="752" t="s">
        <v>138</v>
      </c>
      <c r="E895" s="732">
        <v>2.09</v>
      </c>
      <c r="F895" s="732">
        <v>85</v>
      </c>
      <c r="G895" s="776" t="str">
        <f t="shared" si="15"/>
        <v>Tốt</v>
      </c>
      <c r="H895" s="732"/>
      <c r="I895" s="755"/>
      <c r="J895" s="755"/>
      <c r="K895" s="755"/>
      <c r="L895" s="755"/>
      <c r="M895" s="755"/>
      <c r="N895" s="755"/>
      <c r="O895" s="755"/>
      <c r="P895" s="755"/>
      <c r="Q895" s="755"/>
      <c r="R895" s="755"/>
      <c r="S895" s="755"/>
      <c r="T895" s="755"/>
      <c r="U895" s="755"/>
      <c r="V895" s="755"/>
      <c r="W895" s="755"/>
      <c r="X895" s="755"/>
      <c r="Y895" s="755"/>
      <c r="Z895" s="755"/>
      <c r="AA895" s="755"/>
      <c r="AB895" s="755"/>
      <c r="AC895" s="755"/>
      <c r="AD895" s="755"/>
      <c r="AE895" s="755"/>
      <c r="AF895" s="755"/>
      <c r="AG895" s="755"/>
      <c r="AH895" s="755"/>
      <c r="AI895" s="755"/>
      <c r="AJ895" s="755"/>
      <c r="AK895" s="755"/>
      <c r="AL895" s="755"/>
      <c r="AM895" s="755"/>
      <c r="AN895" s="755"/>
      <c r="AO895" s="755"/>
      <c r="AP895" s="755"/>
      <c r="AQ895" s="755"/>
      <c r="AR895" s="755"/>
      <c r="AS895" s="755"/>
      <c r="AT895" s="755"/>
      <c r="AU895" s="755"/>
      <c r="AV895" s="755"/>
      <c r="AW895" s="755"/>
      <c r="AX895" s="755"/>
      <c r="AY895" s="755"/>
      <c r="AZ895" s="755"/>
      <c r="BA895" s="755"/>
      <c r="BB895" s="755"/>
      <c r="BC895" s="755"/>
      <c r="BD895" s="755"/>
      <c r="BE895" s="755"/>
      <c r="BF895" s="755"/>
      <c r="BG895" s="755"/>
      <c r="BH895" s="755"/>
      <c r="BI895" s="755"/>
      <c r="BJ895" s="755"/>
      <c r="BK895" s="755"/>
      <c r="BL895" s="755"/>
      <c r="BM895" s="755"/>
      <c r="BN895" s="755"/>
      <c r="BO895" s="755"/>
      <c r="BP895" s="755"/>
      <c r="BQ895" s="755"/>
      <c r="BR895" s="755"/>
      <c r="BS895" s="755"/>
      <c r="BT895" s="755"/>
      <c r="BU895" s="755"/>
      <c r="BV895" s="755"/>
      <c r="BW895" s="755"/>
      <c r="BX895" s="755"/>
      <c r="BY895" s="755"/>
      <c r="BZ895" s="755"/>
      <c r="CA895" s="755"/>
      <c r="CB895" s="755"/>
      <c r="CC895" s="755"/>
      <c r="CD895" s="755"/>
      <c r="CE895" s="755"/>
      <c r="CF895" s="755"/>
      <c r="CG895" s="755"/>
      <c r="CH895" s="755"/>
      <c r="CI895" s="755"/>
      <c r="CJ895" s="755"/>
      <c r="CK895" s="755"/>
      <c r="CL895" s="755"/>
      <c r="CM895" s="755"/>
      <c r="CN895" s="755"/>
      <c r="CO895" s="755"/>
      <c r="CP895" s="755"/>
      <c r="CQ895" s="755"/>
      <c r="CR895" s="755"/>
      <c r="CS895" s="755"/>
      <c r="CT895" s="755"/>
      <c r="CU895" s="755"/>
      <c r="CV895" s="755"/>
      <c r="CW895" s="755"/>
      <c r="CX895" s="755"/>
      <c r="CY895" s="755"/>
      <c r="CZ895" s="755"/>
      <c r="DA895" s="755"/>
      <c r="DB895" s="755"/>
      <c r="DC895" s="755"/>
      <c r="DD895" s="755"/>
      <c r="DE895" s="755"/>
      <c r="DF895" s="755"/>
      <c r="DG895" s="755"/>
      <c r="DH895" s="755"/>
      <c r="DI895" s="755"/>
      <c r="DJ895" s="755"/>
      <c r="DK895" s="755"/>
      <c r="DL895" s="755"/>
      <c r="DM895" s="755"/>
      <c r="DN895" s="755"/>
      <c r="DO895" s="755"/>
      <c r="DP895" s="755"/>
      <c r="DQ895" s="755"/>
      <c r="DR895" s="755"/>
      <c r="DS895" s="755"/>
      <c r="DT895" s="755"/>
      <c r="DU895" s="755"/>
      <c r="DV895" s="755"/>
      <c r="DW895" s="755"/>
      <c r="DX895" s="755"/>
      <c r="DY895" s="755"/>
      <c r="DZ895" s="755"/>
      <c r="EA895" s="755"/>
      <c r="EB895" s="755"/>
      <c r="EC895" s="755"/>
      <c r="ED895" s="755"/>
      <c r="EE895" s="755"/>
      <c r="EF895" s="755"/>
      <c r="EG895" s="755"/>
      <c r="EH895" s="755"/>
      <c r="EI895" s="755"/>
      <c r="EJ895" s="755"/>
      <c r="EK895" s="755"/>
      <c r="EL895" s="755"/>
      <c r="EM895" s="755"/>
      <c r="EN895" s="755"/>
      <c r="EO895" s="755"/>
      <c r="EP895" s="755"/>
      <c r="EQ895" s="755"/>
      <c r="ER895" s="755"/>
      <c r="ES895" s="755"/>
      <c r="ET895" s="755"/>
      <c r="EU895" s="755"/>
      <c r="EV895" s="755"/>
      <c r="EW895" s="755"/>
      <c r="EX895" s="755"/>
      <c r="EY895" s="755"/>
      <c r="EZ895" s="755"/>
      <c r="FA895" s="755"/>
      <c r="FB895" s="755"/>
      <c r="FC895" s="755"/>
      <c r="FD895" s="755"/>
      <c r="FE895" s="755"/>
      <c r="FF895" s="755"/>
      <c r="FG895" s="755"/>
      <c r="FH895" s="755"/>
      <c r="FI895" s="755"/>
      <c r="FJ895" s="755"/>
      <c r="FK895" s="755"/>
      <c r="FL895" s="755"/>
      <c r="FM895" s="755"/>
      <c r="FN895" s="755"/>
      <c r="FO895" s="755"/>
      <c r="FP895" s="755"/>
      <c r="FQ895" s="755"/>
      <c r="FR895" s="755"/>
      <c r="FS895" s="755"/>
      <c r="FT895" s="755"/>
      <c r="FU895" s="755"/>
      <c r="FV895" s="755"/>
      <c r="FW895" s="755"/>
      <c r="FX895" s="755"/>
      <c r="FY895" s="755"/>
      <c r="FZ895" s="755"/>
      <c r="GA895" s="755"/>
      <c r="GB895" s="755"/>
      <c r="GC895" s="755"/>
      <c r="GD895" s="755"/>
      <c r="GE895" s="755"/>
      <c r="GF895" s="755"/>
      <c r="GG895" s="755"/>
      <c r="GH895" s="755"/>
      <c r="GI895" s="755"/>
      <c r="GJ895" s="755"/>
      <c r="GK895" s="755"/>
      <c r="GL895" s="755"/>
      <c r="GM895" s="755"/>
      <c r="GN895" s="755"/>
      <c r="GO895" s="755"/>
      <c r="GP895" s="755"/>
      <c r="GQ895" s="755"/>
      <c r="GR895" s="755"/>
      <c r="GS895" s="755"/>
      <c r="GT895" s="755"/>
      <c r="GU895" s="755"/>
      <c r="GV895" s="755"/>
      <c r="GW895" s="755"/>
      <c r="GX895" s="755"/>
      <c r="GY895" s="755"/>
      <c r="GZ895" s="755"/>
    </row>
    <row r="896" spans="1:208" s="756" customFormat="1" x14ac:dyDescent="0.25">
      <c r="A896" s="732">
        <v>813</v>
      </c>
      <c r="B896" s="752" t="s">
        <v>4939</v>
      </c>
      <c r="C896" s="752" t="s">
        <v>4940</v>
      </c>
      <c r="D896" s="752" t="s">
        <v>67</v>
      </c>
      <c r="E896" s="732">
        <v>2.73</v>
      </c>
      <c r="F896" s="732">
        <v>90</v>
      </c>
      <c r="G896" s="776" t="str">
        <f t="shared" si="15"/>
        <v>Xuất sắc</v>
      </c>
      <c r="H896" s="732"/>
      <c r="I896" s="755"/>
      <c r="J896" s="755"/>
      <c r="K896" s="755"/>
      <c r="L896" s="755"/>
      <c r="M896" s="755"/>
      <c r="N896" s="755"/>
      <c r="O896" s="755"/>
      <c r="P896" s="755"/>
      <c r="Q896" s="755"/>
      <c r="R896" s="755"/>
      <c r="S896" s="755"/>
      <c r="T896" s="755"/>
      <c r="U896" s="755"/>
      <c r="V896" s="755"/>
      <c r="W896" s="755"/>
      <c r="X896" s="755"/>
      <c r="Y896" s="755"/>
      <c r="Z896" s="755"/>
      <c r="AA896" s="755"/>
      <c r="AB896" s="755"/>
      <c r="AC896" s="755"/>
      <c r="AD896" s="755"/>
      <c r="AE896" s="755"/>
      <c r="AF896" s="755"/>
      <c r="AG896" s="755"/>
      <c r="AH896" s="755"/>
      <c r="AI896" s="755"/>
      <c r="AJ896" s="755"/>
      <c r="AK896" s="755"/>
      <c r="AL896" s="755"/>
      <c r="AM896" s="755"/>
      <c r="AN896" s="755"/>
      <c r="AO896" s="755"/>
      <c r="AP896" s="755"/>
      <c r="AQ896" s="755"/>
      <c r="AR896" s="755"/>
      <c r="AS896" s="755"/>
      <c r="AT896" s="755"/>
      <c r="AU896" s="755"/>
      <c r="AV896" s="755"/>
      <c r="AW896" s="755"/>
      <c r="AX896" s="755"/>
      <c r="AY896" s="755"/>
      <c r="AZ896" s="755"/>
      <c r="BA896" s="755"/>
      <c r="BB896" s="755"/>
      <c r="BC896" s="755"/>
      <c r="BD896" s="755"/>
      <c r="BE896" s="755"/>
      <c r="BF896" s="755"/>
      <c r="BG896" s="755"/>
      <c r="BH896" s="755"/>
      <c r="BI896" s="755"/>
      <c r="BJ896" s="755"/>
      <c r="BK896" s="755"/>
      <c r="BL896" s="755"/>
      <c r="BM896" s="755"/>
      <c r="BN896" s="755"/>
      <c r="BO896" s="755"/>
      <c r="BP896" s="755"/>
      <c r="BQ896" s="755"/>
      <c r="BR896" s="755"/>
      <c r="BS896" s="755"/>
      <c r="BT896" s="755"/>
      <c r="BU896" s="755"/>
      <c r="BV896" s="755"/>
      <c r="BW896" s="755"/>
      <c r="BX896" s="755"/>
      <c r="BY896" s="755"/>
      <c r="BZ896" s="755"/>
      <c r="CA896" s="755"/>
      <c r="CB896" s="755"/>
      <c r="CC896" s="755"/>
      <c r="CD896" s="755"/>
      <c r="CE896" s="755"/>
      <c r="CF896" s="755"/>
      <c r="CG896" s="755"/>
      <c r="CH896" s="755"/>
      <c r="CI896" s="755"/>
      <c r="CJ896" s="755"/>
      <c r="CK896" s="755"/>
      <c r="CL896" s="755"/>
      <c r="CM896" s="755"/>
      <c r="CN896" s="755"/>
      <c r="CO896" s="755"/>
      <c r="CP896" s="755"/>
      <c r="CQ896" s="755"/>
      <c r="CR896" s="755"/>
      <c r="CS896" s="755"/>
      <c r="CT896" s="755"/>
      <c r="CU896" s="755"/>
      <c r="CV896" s="755"/>
      <c r="CW896" s="755"/>
      <c r="CX896" s="755"/>
      <c r="CY896" s="755"/>
      <c r="CZ896" s="755"/>
      <c r="DA896" s="755"/>
      <c r="DB896" s="755"/>
      <c r="DC896" s="755"/>
      <c r="DD896" s="755"/>
      <c r="DE896" s="755"/>
      <c r="DF896" s="755"/>
      <c r="DG896" s="755"/>
      <c r="DH896" s="755"/>
      <c r="DI896" s="755"/>
      <c r="DJ896" s="755"/>
      <c r="DK896" s="755"/>
      <c r="DL896" s="755"/>
      <c r="DM896" s="755"/>
      <c r="DN896" s="755"/>
      <c r="DO896" s="755"/>
      <c r="DP896" s="755"/>
      <c r="DQ896" s="755"/>
      <c r="DR896" s="755"/>
      <c r="DS896" s="755"/>
      <c r="DT896" s="755"/>
      <c r="DU896" s="755"/>
      <c r="DV896" s="755"/>
      <c r="DW896" s="755"/>
      <c r="DX896" s="755"/>
      <c r="DY896" s="755"/>
      <c r="DZ896" s="755"/>
      <c r="EA896" s="755"/>
      <c r="EB896" s="755"/>
      <c r="EC896" s="755"/>
      <c r="ED896" s="755"/>
      <c r="EE896" s="755"/>
      <c r="EF896" s="755"/>
      <c r="EG896" s="755"/>
      <c r="EH896" s="755"/>
      <c r="EI896" s="755"/>
      <c r="EJ896" s="755"/>
      <c r="EK896" s="755"/>
      <c r="EL896" s="755"/>
      <c r="EM896" s="755"/>
      <c r="EN896" s="755"/>
      <c r="EO896" s="755"/>
      <c r="EP896" s="755"/>
      <c r="EQ896" s="755"/>
      <c r="ER896" s="755"/>
      <c r="ES896" s="755"/>
      <c r="ET896" s="755"/>
      <c r="EU896" s="755"/>
      <c r="EV896" s="755"/>
      <c r="EW896" s="755"/>
      <c r="EX896" s="755"/>
      <c r="EY896" s="755"/>
      <c r="EZ896" s="755"/>
      <c r="FA896" s="755"/>
      <c r="FB896" s="755"/>
      <c r="FC896" s="755"/>
      <c r="FD896" s="755"/>
      <c r="FE896" s="755"/>
      <c r="FF896" s="755"/>
      <c r="FG896" s="755"/>
      <c r="FH896" s="755"/>
      <c r="FI896" s="755"/>
      <c r="FJ896" s="755"/>
      <c r="FK896" s="755"/>
      <c r="FL896" s="755"/>
      <c r="FM896" s="755"/>
      <c r="FN896" s="755"/>
      <c r="FO896" s="755"/>
      <c r="FP896" s="755"/>
      <c r="FQ896" s="755"/>
      <c r="FR896" s="755"/>
      <c r="FS896" s="755"/>
      <c r="FT896" s="755"/>
      <c r="FU896" s="755"/>
      <c r="FV896" s="755"/>
      <c r="FW896" s="755"/>
      <c r="FX896" s="755"/>
      <c r="FY896" s="755"/>
      <c r="FZ896" s="755"/>
      <c r="GA896" s="755"/>
      <c r="GB896" s="755"/>
      <c r="GC896" s="755"/>
      <c r="GD896" s="755"/>
      <c r="GE896" s="755"/>
      <c r="GF896" s="755"/>
      <c r="GG896" s="755"/>
      <c r="GH896" s="755"/>
      <c r="GI896" s="755"/>
      <c r="GJ896" s="755"/>
      <c r="GK896" s="755"/>
      <c r="GL896" s="755"/>
      <c r="GM896" s="755"/>
      <c r="GN896" s="755"/>
      <c r="GO896" s="755"/>
      <c r="GP896" s="755"/>
      <c r="GQ896" s="755"/>
      <c r="GR896" s="755"/>
      <c r="GS896" s="755"/>
      <c r="GT896" s="755"/>
      <c r="GU896" s="755"/>
      <c r="GV896" s="755"/>
      <c r="GW896" s="755"/>
      <c r="GX896" s="755"/>
      <c r="GY896" s="755"/>
      <c r="GZ896" s="755"/>
    </row>
    <row r="897" spans="1:208" s="756" customFormat="1" x14ac:dyDescent="0.25">
      <c r="A897" s="732">
        <v>814</v>
      </c>
      <c r="B897" s="752" t="s">
        <v>4941</v>
      </c>
      <c r="C897" s="752" t="s">
        <v>2876</v>
      </c>
      <c r="D897" s="752" t="s">
        <v>12</v>
      </c>
      <c r="E897" s="732">
        <v>1.45</v>
      </c>
      <c r="F897" s="732">
        <v>80</v>
      </c>
      <c r="G897" s="776" t="str">
        <f t="shared" si="15"/>
        <v>Tốt</v>
      </c>
      <c r="H897" s="732"/>
      <c r="I897" s="755"/>
      <c r="J897" s="755"/>
      <c r="K897" s="755"/>
      <c r="L897" s="755"/>
      <c r="M897" s="755"/>
      <c r="N897" s="755"/>
      <c r="O897" s="755"/>
      <c r="P897" s="755"/>
      <c r="Q897" s="755"/>
      <c r="R897" s="755"/>
      <c r="S897" s="755"/>
      <c r="T897" s="755"/>
      <c r="U897" s="755"/>
      <c r="V897" s="755"/>
      <c r="W897" s="755"/>
      <c r="X897" s="755"/>
      <c r="Y897" s="755"/>
      <c r="Z897" s="755"/>
      <c r="AA897" s="755"/>
      <c r="AB897" s="755"/>
      <c r="AC897" s="755"/>
      <c r="AD897" s="755"/>
      <c r="AE897" s="755"/>
      <c r="AF897" s="755"/>
      <c r="AG897" s="755"/>
      <c r="AH897" s="755"/>
      <c r="AI897" s="755"/>
      <c r="AJ897" s="755"/>
      <c r="AK897" s="755"/>
      <c r="AL897" s="755"/>
      <c r="AM897" s="755"/>
      <c r="AN897" s="755"/>
      <c r="AO897" s="755"/>
      <c r="AP897" s="755"/>
      <c r="AQ897" s="755"/>
      <c r="AR897" s="755"/>
      <c r="AS897" s="755"/>
      <c r="AT897" s="755"/>
      <c r="AU897" s="755"/>
      <c r="AV897" s="755"/>
      <c r="AW897" s="755"/>
      <c r="AX897" s="755"/>
      <c r="AY897" s="755"/>
      <c r="AZ897" s="755"/>
      <c r="BA897" s="755"/>
      <c r="BB897" s="755"/>
      <c r="BC897" s="755"/>
      <c r="BD897" s="755"/>
      <c r="BE897" s="755"/>
      <c r="BF897" s="755"/>
      <c r="BG897" s="755"/>
      <c r="BH897" s="755"/>
      <c r="BI897" s="755"/>
      <c r="BJ897" s="755"/>
      <c r="BK897" s="755"/>
      <c r="BL897" s="755"/>
      <c r="BM897" s="755"/>
      <c r="BN897" s="755"/>
      <c r="BO897" s="755"/>
      <c r="BP897" s="755"/>
      <c r="BQ897" s="755"/>
      <c r="BR897" s="755"/>
      <c r="BS897" s="755"/>
      <c r="BT897" s="755"/>
      <c r="BU897" s="755"/>
      <c r="BV897" s="755"/>
      <c r="BW897" s="755"/>
      <c r="BX897" s="755"/>
      <c r="BY897" s="755"/>
      <c r="BZ897" s="755"/>
      <c r="CA897" s="755"/>
      <c r="CB897" s="755"/>
      <c r="CC897" s="755"/>
      <c r="CD897" s="755"/>
      <c r="CE897" s="755"/>
      <c r="CF897" s="755"/>
      <c r="CG897" s="755"/>
      <c r="CH897" s="755"/>
      <c r="CI897" s="755"/>
      <c r="CJ897" s="755"/>
      <c r="CK897" s="755"/>
      <c r="CL897" s="755"/>
      <c r="CM897" s="755"/>
      <c r="CN897" s="755"/>
      <c r="CO897" s="755"/>
      <c r="CP897" s="755"/>
      <c r="CQ897" s="755"/>
      <c r="CR897" s="755"/>
      <c r="CS897" s="755"/>
      <c r="CT897" s="755"/>
      <c r="CU897" s="755"/>
      <c r="CV897" s="755"/>
      <c r="CW897" s="755"/>
      <c r="CX897" s="755"/>
      <c r="CY897" s="755"/>
      <c r="CZ897" s="755"/>
      <c r="DA897" s="755"/>
      <c r="DB897" s="755"/>
      <c r="DC897" s="755"/>
      <c r="DD897" s="755"/>
      <c r="DE897" s="755"/>
      <c r="DF897" s="755"/>
      <c r="DG897" s="755"/>
      <c r="DH897" s="755"/>
      <c r="DI897" s="755"/>
      <c r="DJ897" s="755"/>
      <c r="DK897" s="755"/>
      <c r="DL897" s="755"/>
      <c r="DM897" s="755"/>
      <c r="DN897" s="755"/>
      <c r="DO897" s="755"/>
      <c r="DP897" s="755"/>
      <c r="DQ897" s="755"/>
      <c r="DR897" s="755"/>
      <c r="DS897" s="755"/>
      <c r="DT897" s="755"/>
      <c r="DU897" s="755"/>
      <c r="DV897" s="755"/>
      <c r="DW897" s="755"/>
      <c r="DX897" s="755"/>
      <c r="DY897" s="755"/>
      <c r="DZ897" s="755"/>
      <c r="EA897" s="755"/>
      <c r="EB897" s="755"/>
      <c r="EC897" s="755"/>
      <c r="ED897" s="755"/>
      <c r="EE897" s="755"/>
      <c r="EF897" s="755"/>
      <c r="EG897" s="755"/>
      <c r="EH897" s="755"/>
      <c r="EI897" s="755"/>
      <c r="EJ897" s="755"/>
      <c r="EK897" s="755"/>
      <c r="EL897" s="755"/>
      <c r="EM897" s="755"/>
      <c r="EN897" s="755"/>
      <c r="EO897" s="755"/>
      <c r="EP897" s="755"/>
      <c r="EQ897" s="755"/>
      <c r="ER897" s="755"/>
      <c r="ES897" s="755"/>
      <c r="ET897" s="755"/>
      <c r="EU897" s="755"/>
      <c r="EV897" s="755"/>
      <c r="EW897" s="755"/>
      <c r="EX897" s="755"/>
      <c r="EY897" s="755"/>
      <c r="EZ897" s="755"/>
      <c r="FA897" s="755"/>
      <c r="FB897" s="755"/>
      <c r="FC897" s="755"/>
      <c r="FD897" s="755"/>
      <c r="FE897" s="755"/>
      <c r="FF897" s="755"/>
      <c r="FG897" s="755"/>
      <c r="FH897" s="755"/>
      <c r="FI897" s="755"/>
      <c r="FJ897" s="755"/>
      <c r="FK897" s="755"/>
      <c r="FL897" s="755"/>
      <c r="FM897" s="755"/>
      <c r="FN897" s="755"/>
      <c r="FO897" s="755"/>
      <c r="FP897" s="755"/>
      <c r="FQ897" s="755"/>
      <c r="FR897" s="755"/>
      <c r="FS897" s="755"/>
      <c r="FT897" s="755"/>
      <c r="FU897" s="755"/>
      <c r="FV897" s="755"/>
      <c r="FW897" s="755"/>
      <c r="FX897" s="755"/>
      <c r="FY897" s="755"/>
      <c r="FZ897" s="755"/>
      <c r="GA897" s="755"/>
      <c r="GB897" s="755"/>
      <c r="GC897" s="755"/>
      <c r="GD897" s="755"/>
      <c r="GE897" s="755"/>
      <c r="GF897" s="755"/>
      <c r="GG897" s="755"/>
      <c r="GH897" s="755"/>
      <c r="GI897" s="755"/>
      <c r="GJ897" s="755"/>
      <c r="GK897" s="755"/>
      <c r="GL897" s="755"/>
      <c r="GM897" s="755"/>
      <c r="GN897" s="755"/>
      <c r="GO897" s="755"/>
      <c r="GP897" s="755"/>
      <c r="GQ897" s="755"/>
      <c r="GR897" s="755"/>
      <c r="GS897" s="755"/>
      <c r="GT897" s="755"/>
      <c r="GU897" s="755"/>
      <c r="GV897" s="755"/>
      <c r="GW897" s="755"/>
      <c r="GX897" s="755"/>
      <c r="GY897" s="755"/>
      <c r="GZ897" s="755"/>
    </row>
    <row r="898" spans="1:208" s="756" customFormat="1" x14ac:dyDescent="0.25">
      <c r="A898" s="732">
        <v>815</v>
      </c>
      <c r="B898" s="752" t="s">
        <v>4942</v>
      </c>
      <c r="C898" s="752" t="s">
        <v>252</v>
      </c>
      <c r="D898" s="752" t="s">
        <v>12</v>
      </c>
      <c r="E898" s="732">
        <v>3.27</v>
      </c>
      <c r="F898" s="732">
        <v>84</v>
      </c>
      <c r="G898" s="776" t="str">
        <f t="shared" si="15"/>
        <v>Tốt</v>
      </c>
      <c r="H898" s="732"/>
      <c r="I898" s="755"/>
      <c r="J898" s="755"/>
      <c r="K898" s="755"/>
      <c r="L898" s="755"/>
      <c r="M898" s="755"/>
      <c r="N898" s="755"/>
      <c r="O898" s="755"/>
      <c r="P898" s="755"/>
      <c r="Q898" s="755"/>
      <c r="R898" s="755"/>
      <c r="S898" s="755"/>
      <c r="T898" s="755"/>
      <c r="U898" s="755"/>
      <c r="V898" s="755"/>
      <c r="W898" s="755"/>
      <c r="X898" s="755"/>
      <c r="Y898" s="755"/>
      <c r="Z898" s="755"/>
      <c r="AA898" s="755"/>
      <c r="AB898" s="755"/>
      <c r="AC898" s="755"/>
      <c r="AD898" s="755"/>
      <c r="AE898" s="755"/>
      <c r="AF898" s="755"/>
      <c r="AG898" s="755"/>
      <c r="AH898" s="755"/>
      <c r="AI898" s="755"/>
      <c r="AJ898" s="755"/>
      <c r="AK898" s="755"/>
      <c r="AL898" s="755"/>
      <c r="AM898" s="755"/>
      <c r="AN898" s="755"/>
      <c r="AO898" s="755"/>
      <c r="AP898" s="755"/>
      <c r="AQ898" s="755"/>
      <c r="AR898" s="755"/>
      <c r="AS898" s="755"/>
      <c r="AT898" s="755"/>
      <c r="AU898" s="755"/>
      <c r="AV898" s="755"/>
      <c r="AW898" s="755"/>
      <c r="AX898" s="755"/>
      <c r="AY898" s="755"/>
      <c r="AZ898" s="755"/>
      <c r="BA898" s="755"/>
      <c r="BB898" s="755"/>
      <c r="BC898" s="755"/>
      <c r="BD898" s="755"/>
      <c r="BE898" s="755"/>
      <c r="BF898" s="755"/>
      <c r="BG898" s="755"/>
      <c r="BH898" s="755"/>
      <c r="BI898" s="755"/>
      <c r="BJ898" s="755"/>
      <c r="BK898" s="755"/>
      <c r="BL898" s="755"/>
      <c r="BM898" s="755"/>
      <c r="BN898" s="755"/>
      <c r="BO898" s="755"/>
      <c r="BP898" s="755"/>
      <c r="BQ898" s="755"/>
      <c r="BR898" s="755"/>
      <c r="BS898" s="755"/>
      <c r="BT898" s="755"/>
      <c r="BU898" s="755"/>
      <c r="BV898" s="755"/>
      <c r="BW898" s="755"/>
      <c r="BX898" s="755"/>
      <c r="BY898" s="755"/>
      <c r="BZ898" s="755"/>
      <c r="CA898" s="755"/>
      <c r="CB898" s="755"/>
      <c r="CC898" s="755"/>
      <c r="CD898" s="755"/>
      <c r="CE898" s="755"/>
      <c r="CF898" s="755"/>
      <c r="CG898" s="755"/>
      <c r="CH898" s="755"/>
      <c r="CI898" s="755"/>
      <c r="CJ898" s="755"/>
      <c r="CK898" s="755"/>
      <c r="CL898" s="755"/>
      <c r="CM898" s="755"/>
      <c r="CN898" s="755"/>
      <c r="CO898" s="755"/>
      <c r="CP898" s="755"/>
      <c r="CQ898" s="755"/>
      <c r="CR898" s="755"/>
      <c r="CS898" s="755"/>
      <c r="CT898" s="755"/>
      <c r="CU898" s="755"/>
      <c r="CV898" s="755"/>
      <c r="CW898" s="755"/>
      <c r="CX898" s="755"/>
      <c r="CY898" s="755"/>
      <c r="CZ898" s="755"/>
      <c r="DA898" s="755"/>
      <c r="DB898" s="755"/>
      <c r="DC898" s="755"/>
      <c r="DD898" s="755"/>
      <c r="DE898" s="755"/>
      <c r="DF898" s="755"/>
      <c r="DG898" s="755"/>
      <c r="DH898" s="755"/>
      <c r="DI898" s="755"/>
      <c r="DJ898" s="755"/>
      <c r="DK898" s="755"/>
      <c r="DL898" s="755"/>
      <c r="DM898" s="755"/>
      <c r="DN898" s="755"/>
      <c r="DO898" s="755"/>
      <c r="DP898" s="755"/>
      <c r="DQ898" s="755"/>
      <c r="DR898" s="755"/>
      <c r="DS898" s="755"/>
      <c r="DT898" s="755"/>
      <c r="DU898" s="755"/>
      <c r="DV898" s="755"/>
      <c r="DW898" s="755"/>
      <c r="DX898" s="755"/>
      <c r="DY898" s="755"/>
      <c r="DZ898" s="755"/>
      <c r="EA898" s="755"/>
      <c r="EB898" s="755"/>
      <c r="EC898" s="755"/>
      <c r="ED898" s="755"/>
      <c r="EE898" s="755"/>
      <c r="EF898" s="755"/>
      <c r="EG898" s="755"/>
      <c r="EH898" s="755"/>
      <c r="EI898" s="755"/>
      <c r="EJ898" s="755"/>
      <c r="EK898" s="755"/>
      <c r="EL898" s="755"/>
      <c r="EM898" s="755"/>
      <c r="EN898" s="755"/>
      <c r="EO898" s="755"/>
      <c r="EP898" s="755"/>
      <c r="EQ898" s="755"/>
      <c r="ER898" s="755"/>
      <c r="ES898" s="755"/>
      <c r="ET898" s="755"/>
      <c r="EU898" s="755"/>
      <c r="EV898" s="755"/>
      <c r="EW898" s="755"/>
      <c r="EX898" s="755"/>
      <c r="EY898" s="755"/>
      <c r="EZ898" s="755"/>
      <c r="FA898" s="755"/>
      <c r="FB898" s="755"/>
      <c r="FC898" s="755"/>
      <c r="FD898" s="755"/>
      <c r="FE898" s="755"/>
      <c r="FF898" s="755"/>
      <c r="FG898" s="755"/>
      <c r="FH898" s="755"/>
      <c r="FI898" s="755"/>
      <c r="FJ898" s="755"/>
      <c r="FK898" s="755"/>
      <c r="FL898" s="755"/>
      <c r="FM898" s="755"/>
      <c r="FN898" s="755"/>
      <c r="FO898" s="755"/>
      <c r="FP898" s="755"/>
      <c r="FQ898" s="755"/>
      <c r="FR898" s="755"/>
      <c r="FS898" s="755"/>
      <c r="FT898" s="755"/>
      <c r="FU898" s="755"/>
      <c r="FV898" s="755"/>
      <c r="FW898" s="755"/>
      <c r="FX898" s="755"/>
      <c r="FY898" s="755"/>
      <c r="FZ898" s="755"/>
      <c r="GA898" s="755"/>
      <c r="GB898" s="755"/>
      <c r="GC898" s="755"/>
      <c r="GD898" s="755"/>
      <c r="GE898" s="755"/>
      <c r="GF898" s="755"/>
      <c r="GG898" s="755"/>
      <c r="GH898" s="755"/>
      <c r="GI898" s="755"/>
      <c r="GJ898" s="755"/>
      <c r="GK898" s="755"/>
      <c r="GL898" s="755"/>
      <c r="GM898" s="755"/>
      <c r="GN898" s="755"/>
      <c r="GO898" s="755"/>
      <c r="GP898" s="755"/>
      <c r="GQ898" s="755"/>
      <c r="GR898" s="755"/>
      <c r="GS898" s="755"/>
      <c r="GT898" s="755"/>
      <c r="GU898" s="755"/>
      <c r="GV898" s="755"/>
      <c r="GW898" s="755"/>
      <c r="GX898" s="755"/>
      <c r="GY898" s="755"/>
      <c r="GZ898" s="755"/>
    </row>
    <row r="899" spans="1:208" s="756" customFormat="1" x14ac:dyDescent="0.25">
      <c r="A899" s="732">
        <v>816</v>
      </c>
      <c r="B899" s="752" t="s">
        <v>4943</v>
      </c>
      <c r="C899" s="752" t="s">
        <v>455</v>
      </c>
      <c r="D899" s="752" t="s">
        <v>2459</v>
      </c>
      <c r="E899" s="732">
        <v>0.73</v>
      </c>
      <c r="F899" s="732">
        <v>83</v>
      </c>
      <c r="G899" s="776" t="str">
        <f t="shared" si="15"/>
        <v>Tốt</v>
      </c>
      <c r="H899" s="739"/>
      <c r="I899" s="755"/>
      <c r="J899" s="755"/>
      <c r="K899" s="755"/>
      <c r="L899" s="755"/>
      <c r="M899" s="755"/>
      <c r="N899" s="755"/>
      <c r="O899" s="755"/>
      <c r="P899" s="755"/>
      <c r="Q899" s="755"/>
      <c r="R899" s="755"/>
      <c r="S899" s="755"/>
      <c r="T899" s="755"/>
      <c r="U899" s="755"/>
      <c r="V899" s="755"/>
      <c r="W899" s="755"/>
      <c r="X899" s="755"/>
      <c r="Y899" s="755"/>
      <c r="Z899" s="755"/>
      <c r="AA899" s="755"/>
      <c r="AB899" s="755"/>
      <c r="AC899" s="755"/>
      <c r="AD899" s="755"/>
      <c r="AE899" s="755"/>
      <c r="AF899" s="755"/>
      <c r="AG899" s="755"/>
      <c r="AH899" s="755"/>
      <c r="AI899" s="755"/>
      <c r="AJ899" s="755"/>
      <c r="AK899" s="755"/>
      <c r="AL899" s="755"/>
      <c r="AM899" s="755"/>
      <c r="AN899" s="755"/>
      <c r="AO899" s="755"/>
      <c r="AP899" s="755"/>
      <c r="AQ899" s="755"/>
      <c r="AR899" s="755"/>
      <c r="AS899" s="755"/>
      <c r="AT899" s="755"/>
      <c r="AU899" s="755"/>
      <c r="AV899" s="755"/>
      <c r="AW899" s="755"/>
      <c r="AX899" s="755"/>
      <c r="AY899" s="755"/>
      <c r="AZ899" s="755"/>
      <c r="BA899" s="755"/>
      <c r="BB899" s="755"/>
      <c r="BC899" s="755"/>
      <c r="BD899" s="755"/>
      <c r="BE899" s="755"/>
      <c r="BF899" s="755"/>
      <c r="BG899" s="755"/>
      <c r="BH899" s="755"/>
      <c r="BI899" s="755"/>
      <c r="BJ899" s="755"/>
      <c r="BK899" s="755"/>
      <c r="BL899" s="755"/>
      <c r="BM899" s="755"/>
      <c r="BN899" s="755"/>
      <c r="BO899" s="755"/>
      <c r="BP899" s="755"/>
      <c r="BQ899" s="755"/>
      <c r="BR899" s="755"/>
      <c r="BS899" s="755"/>
      <c r="BT899" s="755"/>
      <c r="BU899" s="755"/>
      <c r="BV899" s="755"/>
      <c r="BW899" s="755"/>
      <c r="BX899" s="755"/>
      <c r="BY899" s="755"/>
      <c r="BZ899" s="755"/>
      <c r="CA899" s="755"/>
      <c r="CB899" s="755"/>
      <c r="CC899" s="755"/>
      <c r="CD899" s="755"/>
      <c r="CE899" s="755"/>
      <c r="CF899" s="755"/>
      <c r="CG899" s="755"/>
      <c r="CH899" s="755"/>
      <c r="CI899" s="755"/>
      <c r="CJ899" s="755"/>
      <c r="CK899" s="755"/>
      <c r="CL899" s="755"/>
      <c r="CM899" s="755"/>
      <c r="CN899" s="755"/>
      <c r="CO899" s="755"/>
      <c r="CP899" s="755"/>
      <c r="CQ899" s="755"/>
      <c r="CR899" s="755"/>
      <c r="CS899" s="755"/>
      <c r="CT899" s="755"/>
      <c r="CU899" s="755"/>
      <c r="CV899" s="755"/>
      <c r="CW899" s="755"/>
      <c r="CX899" s="755"/>
      <c r="CY899" s="755"/>
      <c r="CZ899" s="755"/>
      <c r="DA899" s="755"/>
      <c r="DB899" s="755"/>
      <c r="DC899" s="755"/>
      <c r="DD899" s="755"/>
      <c r="DE899" s="755"/>
      <c r="DF899" s="755"/>
      <c r="DG899" s="755"/>
      <c r="DH899" s="755"/>
      <c r="DI899" s="755"/>
      <c r="DJ899" s="755"/>
      <c r="DK899" s="755"/>
      <c r="DL899" s="755"/>
      <c r="DM899" s="755"/>
      <c r="DN899" s="755"/>
      <c r="DO899" s="755"/>
      <c r="DP899" s="755"/>
      <c r="DQ899" s="755"/>
      <c r="DR899" s="755"/>
      <c r="DS899" s="755"/>
      <c r="DT899" s="755"/>
      <c r="DU899" s="755"/>
      <c r="DV899" s="755"/>
      <c r="DW899" s="755"/>
      <c r="DX899" s="755"/>
      <c r="DY899" s="755"/>
      <c r="DZ899" s="755"/>
      <c r="EA899" s="755"/>
      <c r="EB899" s="755"/>
      <c r="EC899" s="755"/>
      <c r="ED899" s="755"/>
      <c r="EE899" s="755"/>
      <c r="EF899" s="755"/>
      <c r="EG899" s="755"/>
      <c r="EH899" s="755"/>
      <c r="EI899" s="755"/>
      <c r="EJ899" s="755"/>
      <c r="EK899" s="755"/>
      <c r="EL899" s="755"/>
      <c r="EM899" s="755"/>
      <c r="EN899" s="755"/>
      <c r="EO899" s="755"/>
      <c r="EP899" s="755"/>
      <c r="EQ899" s="755"/>
      <c r="ER899" s="755"/>
      <c r="ES899" s="755"/>
      <c r="ET899" s="755"/>
      <c r="EU899" s="755"/>
      <c r="EV899" s="755"/>
      <c r="EW899" s="755"/>
      <c r="EX899" s="755"/>
      <c r="EY899" s="755"/>
      <c r="EZ899" s="755"/>
      <c r="FA899" s="755"/>
      <c r="FB899" s="755"/>
      <c r="FC899" s="755"/>
      <c r="FD899" s="755"/>
      <c r="FE899" s="755"/>
      <c r="FF899" s="755"/>
      <c r="FG899" s="755"/>
      <c r="FH899" s="755"/>
      <c r="FI899" s="755"/>
      <c r="FJ899" s="755"/>
      <c r="FK899" s="755"/>
      <c r="FL899" s="755"/>
      <c r="FM899" s="755"/>
      <c r="FN899" s="755"/>
      <c r="FO899" s="755"/>
      <c r="FP899" s="755"/>
      <c r="FQ899" s="755"/>
      <c r="FR899" s="755"/>
      <c r="FS899" s="755"/>
      <c r="FT899" s="755"/>
      <c r="FU899" s="755"/>
      <c r="FV899" s="755"/>
      <c r="FW899" s="755"/>
      <c r="FX899" s="755"/>
      <c r="FY899" s="755"/>
      <c r="FZ899" s="755"/>
      <c r="GA899" s="755"/>
      <c r="GB899" s="755"/>
      <c r="GC899" s="755"/>
      <c r="GD899" s="755"/>
      <c r="GE899" s="755"/>
      <c r="GF899" s="755"/>
      <c r="GG899" s="755"/>
      <c r="GH899" s="755"/>
      <c r="GI899" s="755"/>
      <c r="GJ899" s="755"/>
      <c r="GK899" s="755"/>
      <c r="GL899" s="755"/>
      <c r="GM899" s="755"/>
      <c r="GN899" s="755"/>
      <c r="GO899" s="755"/>
      <c r="GP899" s="755"/>
      <c r="GQ899" s="755"/>
      <c r="GR899" s="755"/>
      <c r="GS899" s="755"/>
      <c r="GT899" s="755"/>
      <c r="GU899" s="755"/>
      <c r="GV899" s="755"/>
      <c r="GW899" s="755"/>
      <c r="GX899" s="755"/>
      <c r="GY899" s="755"/>
      <c r="GZ899" s="755"/>
    </row>
    <row r="900" spans="1:208" s="756" customFormat="1" x14ac:dyDescent="0.25">
      <c r="A900" s="732">
        <v>817</v>
      </c>
      <c r="B900" s="752" t="s">
        <v>4944</v>
      </c>
      <c r="C900" s="752" t="s">
        <v>2892</v>
      </c>
      <c r="D900" s="752" t="s">
        <v>315</v>
      </c>
      <c r="E900" s="732">
        <v>1.27</v>
      </c>
      <c r="F900" s="732">
        <v>81</v>
      </c>
      <c r="G900" s="776" t="str">
        <f t="shared" si="15"/>
        <v>Tốt</v>
      </c>
      <c r="H900" s="775"/>
      <c r="I900" s="755"/>
      <c r="J900" s="755"/>
      <c r="K900" s="755"/>
      <c r="L900" s="755"/>
      <c r="M900" s="755"/>
      <c r="N900" s="755"/>
      <c r="O900" s="755"/>
      <c r="P900" s="755"/>
      <c r="Q900" s="755"/>
      <c r="R900" s="755"/>
      <c r="S900" s="755"/>
      <c r="T900" s="755"/>
      <c r="U900" s="755"/>
      <c r="V900" s="755"/>
      <c r="W900" s="755"/>
      <c r="X900" s="755"/>
      <c r="Y900" s="755"/>
      <c r="Z900" s="755"/>
      <c r="AA900" s="755"/>
      <c r="AB900" s="755"/>
      <c r="AC900" s="755"/>
      <c r="AD900" s="755"/>
      <c r="AE900" s="755"/>
      <c r="AF900" s="755"/>
      <c r="AG900" s="755"/>
      <c r="AH900" s="755"/>
      <c r="AI900" s="755"/>
      <c r="AJ900" s="755"/>
      <c r="AK900" s="755"/>
      <c r="AL900" s="755"/>
      <c r="AM900" s="755"/>
      <c r="AN900" s="755"/>
      <c r="AO900" s="755"/>
      <c r="AP900" s="755"/>
      <c r="AQ900" s="755"/>
      <c r="AR900" s="755"/>
      <c r="AS900" s="755"/>
      <c r="AT900" s="755"/>
      <c r="AU900" s="755"/>
      <c r="AV900" s="755"/>
      <c r="AW900" s="755"/>
      <c r="AX900" s="755"/>
      <c r="AY900" s="755"/>
      <c r="AZ900" s="755"/>
      <c r="BA900" s="755"/>
      <c r="BB900" s="755"/>
      <c r="BC900" s="755"/>
      <c r="BD900" s="755"/>
      <c r="BE900" s="755"/>
      <c r="BF900" s="755"/>
      <c r="BG900" s="755"/>
      <c r="BH900" s="755"/>
      <c r="BI900" s="755"/>
      <c r="BJ900" s="755"/>
      <c r="BK900" s="755"/>
      <c r="BL900" s="755"/>
      <c r="BM900" s="755"/>
      <c r="BN900" s="755"/>
      <c r="BO900" s="755"/>
      <c r="BP900" s="755"/>
      <c r="BQ900" s="755"/>
      <c r="BR900" s="755"/>
      <c r="BS900" s="755"/>
      <c r="BT900" s="755"/>
      <c r="BU900" s="755"/>
      <c r="BV900" s="755"/>
      <c r="BW900" s="755"/>
      <c r="BX900" s="755"/>
      <c r="BY900" s="755"/>
      <c r="BZ900" s="755"/>
      <c r="CA900" s="755"/>
      <c r="CB900" s="755"/>
      <c r="CC900" s="755"/>
      <c r="CD900" s="755"/>
      <c r="CE900" s="755"/>
      <c r="CF900" s="755"/>
      <c r="CG900" s="755"/>
      <c r="CH900" s="755"/>
      <c r="CI900" s="755"/>
      <c r="CJ900" s="755"/>
      <c r="CK900" s="755"/>
      <c r="CL900" s="755"/>
      <c r="CM900" s="755"/>
      <c r="CN900" s="755"/>
      <c r="CO900" s="755"/>
      <c r="CP900" s="755"/>
      <c r="CQ900" s="755"/>
      <c r="CR900" s="755"/>
      <c r="CS900" s="755"/>
      <c r="CT900" s="755"/>
      <c r="CU900" s="755"/>
      <c r="CV900" s="755"/>
      <c r="CW900" s="755"/>
      <c r="CX900" s="755"/>
      <c r="CY900" s="755"/>
      <c r="CZ900" s="755"/>
      <c r="DA900" s="755"/>
      <c r="DB900" s="755"/>
      <c r="DC900" s="755"/>
      <c r="DD900" s="755"/>
      <c r="DE900" s="755"/>
      <c r="DF900" s="755"/>
      <c r="DG900" s="755"/>
      <c r="DH900" s="755"/>
      <c r="DI900" s="755"/>
      <c r="DJ900" s="755"/>
      <c r="DK900" s="755"/>
      <c r="DL900" s="755"/>
      <c r="DM900" s="755"/>
      <c r="DN900" s="755"/>
      <c r="DO900" s="755"/>
      <c r="DP900" s="755"/>
      <c r="DQ900" s="755"/>
      <c r="DR900" s="755"/>
      <c r="DS900" s="755"/>
      <c r="DT900" s="755"/>
      <c r="DU900" s="755"/>
      <c r="DV900" s="755"/>
      <c r="DW900" s="755"/>
      <c r="DX900" s="755"/>
      <c r="DY900" s="755"/>
      <c r="DZ900" s="755"/>
      <c r="EA900" s="755"/>
      <c r="EB900" s="755"/>
      <c r="EC900" s="755"/>
      <c r="ED900" s="755"/>
      <c r="EE900" s="755"/>
      <c r="EF900" s="755"/>
      <c r="EG900" s="755"/>
      <c r="EH900" s="755"/>
      <c r="EI900" s="755"/>
      <c r="EJ900" s="755"/>
      <c r="EK900" s="755"/>
      <c r="EL900" s="755"/>
      <c r="EM900" s="755"/>
      <c r="EN900" s="755"/>
      <c r="EO900" s="755"/>
      <c r="EP900" s="755"/>
      <c r="EQ900" s="755"/>
      <c r="ER900" s="755"/>
      <c r="ES900" s="755"/>
      <c r="ET900" s="755"/>
      <c r="EU900" s="755"/>
      <c r="EV900" s="755"/>
      <c r="EW900" s="755"/>
      <c r="EX900" s="755"/>
      <c r="EY900" s="755"/>
      <c r="EZ900" s="755"/>
      <c r="FA900" s="755"/>
      <c r="FB900" s="755"/>
      <c r="FC900" s="755"/>
      <c r="FD900" s="755"/>
      <c r="FE900" s="755"/>
      <c r="FF900" s="755"/>
      <c r="FG900" s="755"/>
      <c r="FH900" s="755"/>
      <c r="FI900" s="755"/>
      <c r="FJ900" s="755"/>
      <c r="FK900" s="755"/>
      <c r="FL900" s="755"/>
      <c r="FM900" s="755"/>
      <c r="FN900" s="755"/>
      <c r="FO900" s="755"/>
      <c r="FP900" s="755"/>
      <c r="FQ900" s="755"/>
      <c r="FR900" s="755"/>
      <c r="FS900" s="755"/>
      <c r="FT900" s="755"/>
      <c r="FU900" s="755"/>
      <c r="FV900" s="755"/>
      <c r="FW900" s="755"/>
      <c r="FX900" s="755"/>
      <c r="FY900" s="755"/>
      <c r="FZ900" s="755"/>
      <c r="GA900" s="755"/>
      <c r="GB900" s="755"/>
      <c r="GC900" s="755"/>
      <c r="GD900" s="755"/>
      <c r="GE900" s="755"/>
      <c r="GF900" s="755"/>
      <c r="GG900" s="755"/>
      <c r="GH900" s="755"/>
      <c r="GI900" s="755"/>
      <c r="GJ900" s="755"/>
      <c r="GK900" s="755"/>
      <c r="GL900" s="755"/>
      <c r="GM900" s="755"/>
      <c r="GN900" s="755"/>
      <c r="GO900" s="755"/>
      <c r="GP900" s="755"/>
      <c r="GQ900" s="755"/>
      <c r="GR900" s="755"/>
      <c r="GS900" s="755"/>
      <c r="GT900" s="755"/>
      <c r="GU900" s="755"/>
      <c r="GV900" s="755"/>
      <c r="GW900" s="755"/>
      <c r="GX900" s="755"/>
      <c r="GY900" s="755"/>
      <c r="GZ900" s="755"/>
    </row>
    <row r="901" spans="1:208" s="756" customFormat="1" x14ac:dyDescent="0.25">
      <c r="A901" s="732">
        <v>818</v>
      </c>
      <c r="B901" s="752" t="s">
        <v>4945</v>
      </c>
      <c r="C901" s="752" t="s">
        <v>517</v>
      </c>
      <c r="D901" s="752" t="s">
        <v>315</v>
      </c>
      <c r="E901" s="732">
        <v>1.27</v>
      </c>
      <c r="F901" s="732">
        <v>81</v>
      </c>
      <c r="G901" s="776" t="str">
        <f t="shared" si="15"/>
        <v>Tốt</v>
      </c>
      <c r="H901" s="732"/>
      <c r="I901" s="755"/>
      <c r="J901" s="755"/>
      <c r="K901" s="755"/>
      <c r="L901" s="755"/>
      <c r="M901" s="755"/>
      <c r="N901" s="755"/>
      <c r="O901" s="755"/>
      <c r="P901" s="755"/>
      <c r="Q901" s="755"/>
      <c r="R901" s="755"/>
      <c r="S901" s="755"/>
      <c r="T901" s="755"/>
      <c r="U901" s="755"/>
      <c r="V901" s="755"/>
      <c r="W901" s="755"/>
      <c r="X901" s="755"/>
      <c r="Y901" s="755"/>
      <c r="Z901" s="755"/>
      <c r="AA901" s="755"/>
      <c r="AB901" s="755"/>
      <c r="AC901" s="755"/>
      <c r="AD901" s="755"/>
      <c r="AE901" s="755"/>
      <c r="AF901" s="755"/>
      <c r="AG901" s="755"/>
      <c r="AH901" s="755"/>
      <c r="AI901" s="755"/>
      <c r="AJ901" s="755"/>
      <c r="AK901" s="755"/>
      <c r="AL901" s="755"/>
      <c r="AM901" s="755"/>
      <c r="AN901" s="755"/>
      <c r="AO901" s="755"/>
      <c r="AP901" s="755"/>
      <c r="AQ901" s="755"/>
      <c r="AR901" s="755"/>
      <c r="AS901" s="755"/>
      <c r="AT901" s="755"/>
      <c r="AU901" s="755"/>
      <c r="AV901" s="755"/>
      <c r="AW901" s="755"/>
      <c r="AX901" s="755"/>
      <c r="AY901" s="755"/>
      <c r="AZ901" s="755"/>
      <c r="BA901" s="755"/>
      <c r="BB901" s="755"/>
      <c r="BC901" s="755"/>
      <c r="BD901" s="755"/>
      <c r="BE901" s="755"/>
      <c r="BF901" s="755"/>
      <c r="BG901" s="755"/>
      <c r="BH901" s="755"/>
      <c r="BI901" s="755"/>
      <c r="BJ901" s="755"/>
      <c r="BK901" s="755"/>
      <c r="BL901" s="755"/>
      <c r="BM901" s="755"/>
      <c r="BN901" s="755"/>
      <c r="BO901" s="755"/>
      <c r="BP901" s="755"/>
      <c r="BQ901" s="755"/>
      <c r="BR901" s="755"/>
      <c r="BS901" s="755"/>
      <c r="BT901" s="755"/>
      <c r="BU901" s="755"/>
      <c r="BV901" s="755"/>
      <c r="BW901" s="755"/>
      <c r="BX901" s="755"/>
      <c r="BY901" s="755"/>
      <c r="BZ901" s="755"/>
      <c r="CA901" s="755"/>
      <c r="CB901" s="755"/>
      <c r="CC901" s="755"/>
      <c r="CD901" s="755"/>
      <c r="CE901" s="755"/>
      <c r="CF901" s="755"/>
      <c r="CG901" s="755"/>
      <c r="CH901" s="755"/>
      <c r="CI901" s="755"/>
      <c r="CJ901" s="755"/>
      <c r="CK901" s="755"/>
      <c r="CL901" s="755"/>
      <c r="CM901" s="755"/>
      <c r="CN901" s="755"/>
      <c r="CO901" s="755"/>
      <c r="CP901" s="755"/>
      <c r="CQ901" s="755"/>
      <c r="CR901" s="755"/>
      <c r="CS901" s="755"/>
      <c r="CT901" s="755"/>
      <c r="CU901" s="755"/>
      <c r="CV901" s="755"/>
      <c r="CW901" s="755"/>
      <c r="CX901" s="755"/>
      <c r="CY901" s="755"/>
      <c r="CZ901" s="755"/>
      <c r="DA901" s="755"/>
      <c r="DB901" s="755"/>
      <c r="DC901" s="755"/>
      <c r="DD901" s="755"/>
      <c r="DE901" s="755"/>
      <c r="DF901" s="755"/>
      <c r="DG901" s="755"/>
      <c r="DH901" s="755"/>
      <c r="DI901" s="755"/>
      <c r="DJ901" s="755"/>
      <c r="DK901" s="755"/>
      <c r="DL901" s="755"/>
      <c r="DM901" s="755"/>
      <c r="DN901" s="755"/>
      <c r="DO901" s="755"/>
      <c r="DP901" s="755"/>
      <c r="DQ901" s="755"/>
      <c r="DR901" s="755"/>
      <c r="DS901" s="755"/>
      <c r="DT901" s="755"/>
      <c r="DU901" s="755"/>
      <c r="DV901" s="755"/>
      <c r="DW901" s="755"/>
      <c r="DX901" s="755"/>
      <c r="DY901" s="755"/>
      <c r="DZ901" s="755"/>
      <c r="EA901" s="755"/>
      <c r="EB901" s="755"/>
      <c r="EC901" s="755"/>
      <c r="ED901" s="755"/>
      <c r="EE901" s="755"/>
      <c r="EF901" s="755"/>
      <c r="EG901" s="755"/>
      <c r="EH901" s="755"/>
      <c r="EI901" s="755"/>
      <c r="EJ901" s="755"/>
      <c r="EK901" s="755"/>
      <c r="EL901" s="755"/>
      <c r="EM901" s="755"/>
      <c r="EN901" s="755"/>
      <c r="EO901" s="755"/>
      <c r="EP901" s="755"/>
      <c r="EQ901" s="755"/>
      <c r="ER901" s="755"/>
      <c r="ES901" s="755"/>
      <c r="ET901" s="755"/>
      <c r="EU901" s="755"/>
      <c r="EV901" s="755"/>
      <c r="EW901" s="755"/>
      <c r="EX901" s="755"/>
      <c r="EY901" s="755"/>
      <c r="EZ901" s="755"/>
      <c r="FA901" s="755"/>
      <c r="FB901" s="755"/>
      <c r="FC901" s="755"/>
      <c r="FD901" s="755"/>
      <c r="FE901" s="755"/>
      <c r="FF901" s="755"/>
      <c r="FG901" s="755"/>
      <c r="FH901" s="755"/>
      <c r="FI901" s="755"/>
      <c r="FJ901" s="755"/>
      <c r="FK901" s="755"/>
      <c r="FL901" s="755"/>
      <c r="FM901" s="755"/>
      <c r="FN901" s="755"/>
      <c r="FO901" s="755"/>
      <c r="FP901" s="755"/>
      <c r="FQ901" s="755"/>
      <c r="FR901" s="755"/>
      <c r="FS901" s="755"/>
      <c r="FT901" s="755"/>
      <c r="FU901" s="755"/>
      <c r="FV901" s="755"/>
      <c r="FW901" s="755"/>
      <c r="FX901" s="755"/>
      <c r="FY901" s="755"/>
      <c r="FZ901" s="755"/>
      <c r="GA901" s="755"/>
      <c r="GB901" s="755"/>
      <c r="GC901" s="755"/>
      <c r="GD901" s="755"/>
      <c r="GE901" s="755"/>
      <c r="GF901" s="755"/>
      <c r="GG901" s="755"/>
      <c r="GH901" s="755"/>
      <c r="GI901" s="755"/>
      <c r="GJ901" s="755"/>
      <c r="GK901" s="755"/>
      <c r="GL901" s="755"/>
      <c r="GM901" s="755"/>
      <c r="GN901" s="755"/>
      <c r="GO901" s="755"/>
      <c r="GP901" s="755"/>
      <c r="GQ901" s="755"/>
      <c r="GR901" s="755"/>
      <c r="GS901" s="755"/>
      <c r="GT901" s="755"/>
      <c r="GU901" s="755"/>
      <c r="GV901" s="755"/>
      <c r="GW901" s="755"/>
      <c r="GX901" s="755"/>
      <c r="GY901" s="755"/>
      <c r="GZ901" s="755"/>
    </row>
    <row r="902" spans="1:208" s="756" customFormat="1" x14ac:dyDescent="0.25">
      <c r="A902" s="732">
        <v>819</v>
      </c>
      <c r="B902" s="752" t="s">
        <v>4946</v>
      </c>
      <c r="C902" s="752" t="s">
        <v>2885</v>
      </c>
      <c r="D902" s="752" t="s">
        <v>315</v>
      </c>
      <c r="E902" s="732">
        <v>0.55000000000000004</v>
      </c>
      <c r="F902" s="732">
        <v>69</v>
      </c>
      <c r="G902" s="776" t="str">
        <f t="shared" si="15"/>
        <v>Khá</v>
      </c>
      <c r="H902" s="739"/>
      <c r="I902" s="755"/>
      <c r="J902" s="755"/>
      <c r="K902" s="755"/>
      <c r="L902" s="755"/>
      <c r="M902" s="755"/>
      <c r="N902" s="755"/>
      <c r="O902" s="755"/>
      <c r="P902" s="755"/>
      <c r="Q902" s="755"/>
      <c r="R902" s="755"/>
      <c r="S902" s="755"/>
      <c r="T902" s="755"/>
      <c r="U902" s="755"/>
      <c r="V902" s="755"/>
      <c r="W902" s="755"/>
      <c r="X902" s="755"/>
      <c r="Y902" s="755"/>
      <c r="Z902" s="755"/>
      <c r="AA902" s="755"/>
      <c r="AB902" s="755"/>
      <c r="AC902" s="755"/>
      <c r="AD902" s="755"/>
      <c r="AE902" s="755"/>
      <c r="AF902" s="755"/>
      <c r="AG902" s="755"/>
      <c r="AH902" s="755"/>
      <c r="AI902" s="755"/>
      <c r="AJ902" s="755"/>
      <c r="AK902" s="755"/>
      <c r="AL902" s="755"/>
      <c r="AM902" s="755"/>
      <c r="AN902" s="755"/>
      <c r="AO902" s="755"/>
      <c r="AP902" s="755"/>
      <c r="AQ902" s="755"/>
      <c r="AR902" s="755"/>
      <c r="AS902" s="755"/>
      <c r="AT902" s="755"/>
      <c r="AU902" s="755"/>
      <c r="AV902" s="755"/>
      <c r="AW902" s="755"/>
      <c r="AX902" s="755"/>
      <c r="AY902" s="755"/>
      <c r="AZ902" s="755"/>
      <c r="BA902" s="755"/>
      <c r="BB902" s="755"/>
      <c r="BC902" s="755"/>
      <c r="BD902" s="755"/>
      <c r="BE902" s="755"/>
      <c r="BF902" s="755"/>
      <c r="BG902" s="755"/>
      <c r="BH902" s="755"/>
      <c r="BI902" s="755"/>
      <c r="BJ902" s="755"/>
      <c r="BK902" s="755"/>
      <c r="BL902" s="755"/>
      <c r="BM902" s="755"/>
      <c r="BN902" s="755"/>
      <c r="BO902" s="755"/>
      <c r="BP902" s="755"/>
      <c r="BQ902" s="755"/>
      <c r="BR902" s="755"/>
      <c r="BS902" s="755"/>
      <c r="BT902" s="755"/>
      <c r="BU902" s="755"/>
      <c r="BV902" s="755"/>
      <c r="BW902" s="755"/>
      <c r="BX902" s="755"/>
      <c r="BY902" s="755"/>
      <c r="BZ902" s="755"/>
      <c r="CA902" s="755"/>
      <c r="CB902" s="755"/>
      <c r="CC902" s="755"/>
      <c r="CD902" s="755"/>
      <c r="CE902" s="755"/>
      <c r="CF902" s="755"/>
      <c r="CG902" s="755"/>
      <c r="CH902" s="755"/>
      <c r="CI902" s="755"/>
      <c r="CJ902" s="755"/>
      <c r="CK902" s="755"/>
      <c r="CL902" s="755"/>
      <c r="CM902" s="755"/>
      <c r="CN902" s="755"/>
      <c r="CO902" s="755"/>
      <c r="CP902" s="755"/>
      <c r="CQ902" s="755"/>
      <c r="CR902" s="755"/>
      <c r="CS902" s="755"/>
      <c r="CT902" s="755"/>
      <c r="CU902" s="755"/>
      <c r="CV902" s="755"/>
      <c r="CW902" s="755"/>
      <c r="CX902" s="755"/>
      <c r="CY902" s="755"/>
      <c r="CZ902" s="755"/>
      <c r="DA902" s="755"/>
      <c r="DB902" s="755"/>
      <c r="DC902" s="755"/>
      <c r="DD902" s="755"/>
      <c r="DE902" s="755"/>
      <c r="DF902" s="755"/>
      <c r="DG902" s="755"/>
      <c r="DH902" s="755"/>
      <c r="DI902" s="755"/>
      <c r="DJ902" s="755"/>
      <c r="DK902" s="755"/>
      <c r="DL902" s="755"/>
      <c r="DM902" s="755"/>
      <c r="DN902" s="755"/>
      <c r="DO902" s="755"/>
      <c r="DP902" s="755"/>
      <c r="DQ902" s="755"/>
      <c r="DR902" s="755"/>
      <c r="DS902" s="755"/>
      <c r="DT902" s="755"/>
      <c r="DU902" s="755"/>
      <c r="DV902" s="755"/>
      <c r="DW902" s="755"/>
      <c r="DX902" s="755"/>
      <c r="DY902" s="755"/>
      <c r="DZ902" s="755"/>
      <c r="EA902" s="755"/>
      <c r="EB902" s="755"/>
      <c r="EC902" s="755"/>
      <c r="ED902" s="755"/>
      <c r="EE902" s="755"/>
      <c r="EF902" s="755"/>
      <c r="EG902" s="755"/>
      <c r="EH902" s="755"/>
      <c r="EI902" s="755"/>
      <c r="EJ902" s="755"/>
      <c r="EK902" s="755"/>
      <c r="EL902" s="755"/>
      <c r="EM902" s="755"/>
      <c r="EN902" s="755"/>
      <c r="EO902" s="755"/>
      <c r="EP902" s="755"/>
      <c r="EQ902" s="755"/>
      <c r="ER902" s="755"/>
      <c r="ES902" s="755"/>
      <c r="ET902" s="755"/>
      <c r="EU902" s="755"/>
      <c r="EV902" s="755"/>
      <c r="EW902" s="755"/>
      <c r="EX902" s="755"/>
      <c r="EY902" s="755"/>
      <c r="EZ902" s="755"/>
      <c r="FA902" s="755"/>
      <c r="FB902" s="755"/>
      <c r="FC902" s="755"/>
      <c r="FD902" s="755"/>
      <c r="FE902" s="755"/>
      <c r="FF902" s="755"/>
      <c r="FG902" s="755"/>
      <c r="FH902" s="755"/>
      <c r="FI902" s="755"/>
      <c r="FJ902" s="755"/>
      <c r="FK902" s="755"/>
      <c r="FL902" s="755"/>
      <c r="FM902" s="755"/>
      <c r="FN902" s="755"/>
      <c r="FO902" s="755"/>
      <c r="FP902" s="755"/>
      <c r="FQ902" s="755"/>
      <c r="FR902" s="755"/>
      <c r="FS902" s="755"/>
      <c r="FT902" s="755"/>
      <c r="FU902" s="755"/>
      <c r="FV902" s="755"/>
      <c r="FW902" s="755"/>
      <c r="FX902" s="755"/>
      <c r="FY902" s="755"/>
      <c r="FZ902" s="755"/>
      <c r="GA902" s="755"/>
      <c r="GB902" s="755"/>
      <c r="GC902" s="755"/>
      <c r="GD902" s="755"/>
      <c r="GE902" s="755"/>
      <c r="GF902" s="755"/>
      <c r="GG902" s="755"/>
      <c r="GH902" s="755"/>
      <c r="GI902" s="755"/>
      <c r="GJ902" s="755"/>
      <c r="GK902" s="755"/>
      <c r="GL902" s="755"/>
      <c r="GM902" s="755"/>
      <c r="GN902" s="755"/>
      <c r="GO902" s="755"/>
      <c r="GP902" s="755"/>
      <c r="GQ902" s="755"/>
      <c r="GR902" s="755"/>
      <c r="GS902" s="755"/>
      <c r="GT902" s="755"/>
      <c r="GU902" s="755"/>
      <c r="GV902" s="755"/>
      <c r="GW902" s="755"/>
      <c r="GX902" s="755"/>
      <c r="GY902" s="755"/>
      <c r="GZ902" s="755"/>
    </row>
    <row r="903" spans="1:208" s="756" customFormat="1" x14ac:dyDescent="0.25">
      <c r="A903" s="732">
        <v>820</v>
      </c>
      <c r="B903" s="752" t="s">
        <v>4947</v>
      </c>
      <c r="C903" s="752" t="s">
        <v>3849</v>
      </c>
      <c r="D903" s="752" t="s">
        <v>141</v>
      </c>
      <c r="E903" s="732">
        <v>1.73</v>
      </c>
      <c r="F903" s="732">
        <v>78</v>
      </c>
      <c r="G903" s="776" t="str">
        <f t="shared" si="15"/>
        <v>Khá</v>
      </c>
      <c r="H903" s="732"/>
      <c r="I903" s="755"/>
      <c r="J903" s="755"/>
      <c r="K903" s="755"/>
      <c r="L903" s="755"/>
      <c r="M903" s="755"/>
      <c r="N903" s="755"/>
      <c r="O903" s="755"/>
      <c r="P903" s="755"/>
      <c r="Q903" s="755"/>
      <c r="R903" s="755"/>
      <c r="S903" s="755"/>
      <c r="T903" s="755"/>
      <c r="U903" s="755"/>
      <c r="V903" s="755"/>
      <c r="W903" s="755"/>
      <c r="X903" s="755"/>
      <c r="Y903" s="755"/>
      <c r="Z903" s="755"/>
      <c r="AA903" s="755"/>
      <c r="AB903" s="755"/>
      <c r="AC903" s="755"/>
      <c r="AD903" s="755"/>
      <c r="AE903" s="755"/>
      <c r="AF903" s="755"/>
      <c r="AG903" s="755"/>
      <c r="AH903" s="755"/>
      <c r="AI903" s="755"/>
      <c r="AJ903" s="755"/>
      <c r="AK903" s="755"/>
      <c r="AL903" s="755"/>
      <c r="AM903" s="755"/>
      <c r="AN903" s="755"/>
      <c r="AO903" s="755"/>
      <c r="AP903" s="755"/>
      <c r="AQ903" s="755"/>
      <c r="AR903" s="755"/>
      <c r="AS903" s="755"/>
      <c r="AT903" s="755"/>
      <c r="AU903" s="755"/>
      <c r="AV903" s="755"/>
      <c r="AW903" s="755"/>
      <c r="AX903" s="755"/>
      <c r="AY903" s="755"/>
      <c r="AZ903" s="755"/>
      <c r="BA903" s="755"/>
      <c r="BB903" s="755"/>
      <c r="BC903" s="755"/>
      <c r="BD903" s="755"/>
      <c r="BE903" s="755"/>
      <c r="BF903" s="755"/>
      <c r="BG903" s="755"/>
      <c r="BH903" s="755"/>
      <c r="BI903" s="755"/>
      <c r="BJ903" s="755"/>
      <c r="BK903" s="755"/>
      <c r="BL903" s="755"/>
      <c r="BM903" s="755"/>
      <c r="BN903" s="755"/>
      <c r="BO903" s="755"/>
      <c r="BP903" s="755"/>
      <c r="BQ903" s="755"/>
      <c r="BR903" s="755"/>
      <c r="BS903" s="755"/>
      <c r="BT903" s="755"/>
      <c r="BU903" s="755"/>
      <c r="BV903" s="755"/>
      <c r="BW903" s="755"/>
      <c r="BX903" s="755"/>
      <c r="BY903" s="755"/>
      <c r="BZ903" s="755"/>
      <c r="CA903" s="755"/>
      <c r="CB903" s="755"/>
      <c r="CC903" s="755"/>
      <c r="CD903" s="755"/>
      <c r="CE903" s="755"/>
      <c r="CF903" s="755"/>
      <c r="CG903" s="755"/>
      <c r="CH903" s="755"/>
      <c r="CI903" s="755"/>
      <c r="CJ903" s="755"/>
      <c r="CK903" s="755"/>
      <c r="CL903" s="755"/>
      <c r="CM903" s="755"/>
      <c r="CN903" s="755"/>
      <c r="CO903" s="755"/>
      <c r="CP903" s="755"/>
      <c r="CQ903" s="755"/>
      <c r="CR903" s="755"/>
      <c r="CS903" s="755"/>
      <c r="CT903" s="755"/>
      <c r="CU903" s="755"/>
      <c r="CV903" s="755"/>
      <c r="CW903" s="755"/>
      <c r="CX903" s="755"/>
      <c r="CY903" s="755"/>
      <c r="CZ903" s="755"/>
      <c r="DA903" s="755"/>
      <c r="DB903" s="755"/>
      <c r="DC903" s="755"/>
      <c r="DD903" s="755"/>
      <c r="DE903" s="755"/>
      <c r="DF903" s="755"/>
      <c r="DG903" s="755"/>
      <c r="DH903" s="755"/>
      <c r="DI903" s="755"/>
      <c r="DJ903" s="755"/>
      <c r="DK903" s="755"/>
      <c r="DL903" s="755"/>
      <c r="DM903" s="755"/>
      <c r="DN903" s="755"/>
      <c r="DO903" s="755"/>
      <c r="DP903" s="755"/>
      <c r="DQ903" s="755"/>
      <c r="DR903" s="755"/>
      <c r="DS903" s="755"/>
      <c r="DT903" s="755"/>
      <c r="DU903" s="755"/>
      <c r="DV903" s="755"/>
      <c r="DW903" s="755"/>
      <c r="DX903" s="755"/>
      <c r="DY903" s="755"/>
      <c r="DZ903" s="755"/>
      <c r="EA903" s="755"/>
      <c r="EB903" s="755"/>
      <c r="EC903" s="755"/>
      <c r="ED903" s="755"/>
      <c r="EE903" s="755"/>
      <c r="EF903" s="755"/>
      <c r="EG903" s="755"/>
      <c r="EH903" s="755"/>
      <c r="EI903" s="755"/>
      <c r="EJ903" s="755"/>
      <c r="EK903" s="755"/>
      <c r="EL903" s="755"/>
      <c r="EM903" s="755"/>
      <c r="EN903" s="755"/>
      <c r="EO903" s="755"/>
      <c r="EP903" s="755"/>
      <c r="EQ903" s="755"/>
      <c r="ER903" s="755"/>
      <c r="ES903" s="755"/>
      <c r="ET903" s="755"/>
      <c r="EU903" s="755"/>
      <c r="EV903" s="755"/>
      <c r="EW903" s="755"/>
      <c r="EX903" s="755"/>
      <c r="EY903" s="755"/>
      <c r="EZ903" s="755"/>
      <c r="FA903" s="755"/>
      <c r="FB903" s="755"/>
      <c r="FC903" s="755"/>
      <c r="FD903" s="755"/>
      <c r="FE903" s="755"/>
      <c r="FF903" s="755"/>
      <c r="FG903" s="755"/>
      <c r="FH903" s="755"/>
      <c r="FI903" s="755"/>
      <c r="FJ903" s="755"/>
      <c r="FK903" s="755"/>
      <c r="FL903" s="755"/>
      <c r="FM903" s="755"/>
      <c r="FN903" s="755"/>
      <c r="FO903" s="755"/>
      <c r="FP903" s="755"/>
      <c r="FQ903" s="755"/>
      <c r="FR903" s="755"/>
      <c r="FS903" s="755"/>
      <c r="FT903" s="755"/>
      <c r="FU903" s="755"/>
      <c r="FV903" s="755"/>
      <c r="FW903" s="755"/>
      <c r="FX903" s="755"/>
      <c r="FY903" s="755"/>
      <c r="FZ903" s="755"/>
      <c r="GA903" s="755"/>
      <c r="GB903" s="755"/>
      <c r="GC903" s="755"/>
      <c r="GD903" s="755"/>
      <c r="GE903" s="755"/>
      <c r="GF903" s="755"/>
      <c r="GG903" s="755"/>
      <c r="GH903" s="755"/>
      <c r="GI903" s="755"/>
      <c r="GJ903" s="755"/>
      <c r="GK903" s="755"/>
      <c r="GL903" s="755"/>
      <c r="GM903" s="755"/>
      <c r="GN903" s="755"/>
      <c r="GO903" s="755"/>
      <c r="GP903" s="755"/>
      <c r="GQ903" s="755"/>
      <c r="GR903" s="755"/>
      <c r="GS903" s="755"/>
      <c r="GT903" s="755"/>
      <c r="GU903" s="755"/>
      <c r="GV903" s="755"/>
      <c r="GW903" s="755"/>
      <c r="GX903" s="755"/>
      <c r="GY903" s="755"/>
      <c r="GZ903" s="755"/>
    </row>
    <row r="904" spans="1:208" s="756" customFormat="1" x14ac:dyDescent="0.25">
      <c r="A904" s="732">
        <v>821</v>
      </c>
      <c r="B904" s="752" t="s">
        <v>4948</v>
      </c>
      <c r="C904" s="752" t="s">
        <v>4949</v>
      </c>
      <c r="D904" s="752" t="s">
        <v>141</v>
      </c>
      <c r="E904" s="732">
        <v>3</v>
      </c>
      <c r="F904" s="732">
        <v>90</v>
      </c>
      <c r="G904" s="776" t="str">
        <f t="shared" si="15"/>
        <v>Xuất sắc</v>
      </c>
      <c r="H904" s="732"/>
      <c r="I904" s="755"/>
      <c r="J904" s="755"/>
      <c r="K904" s="755"/>
      <c r="L904" s="755"/>
      <c r="M904" s="755"/>
      <c r="N904" s="755"/>
      <c r="O904" s="755"/>
      <c r="P904" s="755"/>
      <c r="Q904" s="755"/>
      <c r="R904" s="755"/>
      <c r="S904" s="755"/>
      <c r="T904" s="755"/>
      <c r="U904" s="755"/>
      <c r="V904" s="755"/>
      <c r="W904" s="755"/>
      <c r="X904" s="755"/>
      <c r="Y904" s="755"/>
      <c r="Z904" s="755"/>
      <c r="AA904" s="755"/>
      <c r="AB904" s="755"/>
      <c r="AC904" s="755"/>
      <c r="AD904" s="755"/>
      <c r="AE904" s="755"/>
      <c r="AF904" s="755"/>
      <c r="AG904" s="755"/>
      <c r="AH904" s="755"/>
      <c r="AI904" s="755"/>
      <c r="AJ904" s="755"/>
      <c r="AK904" s="755"/>
      <c r="AL904" s="755"/>
      <c r="AM904" s="755"/>
      <c r="AN904" s="755"/>
      <c r="AO904" s="755"/>
      <c r="AP904" s="755"/>
      <c r="AQ904" s="755"/>
      <c r="AR904" s="755"/>
      <c r="AS904" s="755"/>
      <c r="AT904" s="755"/>
      <c r="AU904" s="755"/>
      <c r="AV904" s="755"/>
      <c r="AW904" s="755"/>
      <c r="AX904" s="755"/>
      <c r="AY904" s="755"/>
      <c r="AZ904" s="755"/>
      <c r="BA904" s="755"/>
      <c r="BB904" s="755"/>
      <c r="BC904" s="755"/>
      <c r="BD904" s="755"/>
      <c r="BE904" s="755"/>
      <c r="BF904" s="755"/>
      <c r="BG904" s="755"/>
      <c r="BH904" s="755"/>
      <c r="BI904" s="755"/>
      <c r="BJ904" s="755"/>
      <c r="BK904" s="755"/>
      <c r="BL904" s="755"/>
      <c r="BM904" s="755"/>
      <c r="BN904" s="755"/>
      <c r="BO904" s="755"/>
      <c r="BP904" s="755"/>
      <c r="BQ904" s="755"/>
      <c r="BR904" s="755"/>
      <c r="BS904" s="755"/>
      <c r="BT904" s="755"/>
      <c r="BU904" s="755"/>
      <c r="BV904" s="755"/>
      <c r="BW904" s="755"/>
      <c r="BX904" s="755"/>
      <c r="BY904" s="755"/>
      <c r="BZ904" s="755"/>
      <c r="CA904" s="755"/>
      <c r="CB904" s="755"/>
      <c r="CC904" s="755"/>
      <c r="CD904" s="755"/>
      <c r="CE904" s="755"/>
      <c r="CF904" s="755"/>
      <c r="CG904" s="755"/>
      <c r="CH904" s="755"/>
      <c r="CI904" s="755"/>
      <c r="CJ904" s="755"/>
      <c r="CK904" s="755"/>
      <c r="CL904" s="755"/>
      <c r="CM904" s="755"/>
      <c r="CN904" s="755"/>
      <c r="CO904" s="755"/>
      <c r="CP904" s="755"/>
      <c r="CQ904" s="755"/>
      <c r="CR904" s="755"/>
      <c r="CS904" s="755"/>
      <c r="CT904" s="755"/>
      <c r="CU904" s="755"/>
      <c r="CV904" s="755"/>
      <c r="CW904" s="755"/>
      <c r="CX904" s="755"/>
      <c r="CY904" s="755"/>
      <c r="CZ904" s="755"/>
      <c r="DA904" s="755"/>
      <c r="DB904" s="755"/>
      <c r="DC904" s="755"/>
      <c r="DD904" s="755"/>
      <c r="DE904" s="755"/>
      <c r="DF904" s="755"/>
      <c r="DG904" s="755"/>
      <c r="DH904" s="755"/>
      <c r="DI904" s="755"/>
      <c r="DJ904" s="755"/>
      <c r="DK904" s="755"/>
      <c r="DL904" s="755"/>
      <c r="DM904" s="755"/>
      <c r="DN904" s="755"/>
      <c r="DO904" s="755"/>
      <c r="DP904" s="755"/>
      <c r="DQ904" s="755"/>
      <c r="DR904" s="755"/>
      <c r="DS904" s="755"/>
      <c r="DT904" s="755"/>
      <c r="DU904" s="755"/>
      <c r="DV904" s="755"/>
      <c r="DW904" s="755"/>
      <c r="DX904" s="755"/>
      <c r="DY904" s="755"/>
      <c r="DZ904" s="755"/>
      <c r="EA904" s="755"/>
      <c r="EB904" s="755"/>
      <c r="EC904" s="755"/>
      <c r="ED904" s="755"/>
      <c r="EE904" s="755"/>
      <c r="EF904" s="755"/>
      <c r="EG904" s="755"/>
      <c r="EH904" s="755"/>
      <c r="EI904" s="755"/>
      <c r="EJ904" s="755"/>
      <c r="EK904" s="755"/>
      <c r="EL904" s="755"/>
      <c r="EM904" s="755"/>
      <c r="EN904" s="755"/>
      <c r="EO904" s="755"/>
      <c r="EP904" s="755"/>
      <c r="EQ904" s="755"/>
      <c r="ER904" s="755"/>
      <c r="ES904" s="755"/>
      <c r="ET904" s="755"/>
      <c r="EU904" s="755"/>
      <c r="EV904" s="755"/>
      <c r="EW904" s="755"/>
      <c r="EX904" s="755"/>
      <c r="EY904" s="755"/>
      <c r="EZ904" s="755"/>
      <c r="FA904" s="755"/>
      <c r="FB904" s="755"/>
      <c r="FC904" s="755"/>
      <c r="FD904" s="755"/>
      <c r="FE904" s="755"/>
      <c r="FF904" s="755"/>
      <c r="FG904" s="755"/>
      <c r="FH904" s="755"/>
      <c r="FI904" s="755"/>
      <c r="FJ904" s="755"/>
      <c r="FK904" s="755"/>
      <c r="FL904" s="755"/>
      <c r="FM904" s="755"/>
      <c r="FN904" s="755"/>
      <c r="FO904" s="755"/>
      <c r="FP904" s="755"/>
      <c r="FQ904" s="755"/>
      <c r="FR904" s="755"/>
      <c r="FS904" s="755"/>
      <c r="FT904" s="755"/>
      <c r="FU904" s="755"/>
      <c r="FV904" s="755"/>
      <c r="FW904" s="755"/>
      <c r="FX904" s="755"/>
      <c r="FY904" s="755"/>
      <c r="FZ904" s="755"/>
      <c r="GA904" s="755"/>
      <c r="GB904" s="755"/>
      <c r="GC904" s="755"/>
      <c r="GD904" s="755"/>
      <c r="GE904" s="755"/>
      <c r="GF904" s="755"/>
      <c r="GG904" s="755"/>
      <c r="GH904" s="755"/>
      <c r="GI904" s="755"/>
      <c r="GJ904" s="755"/>
      <c r="GK904" s="755"/>
      <c r="GL904" s="755"/>
      <c r="GM904" s="755"/>
      <c r="GN904" s="755"/>
      <c r="GO904" s="755"/>
      <c r="GP904" s="755"/>
      <c r="GQ904" s="755"/>
      <c r="GR904" s="755"/>
      <c r="GS904" s="755"/>
      <c r="GT904" s="755"/>
      <c r="GU904" s="755"/>
      <c r="GV904" s="755"/>
      <c r="GW904" s="755"/>
      <c r="GX904" s="755"/>
      <c r="GY904" s="755"/>
      <c r="GZ904" s="755"/>
    </row>
    <row r="905" spans="1:208" s="756" customFormat="1" x14ac:dyDescent="0.25">
      <c r="A905" s="732">
        <v>822</v>
      </c>
      <c r="B905" s="752" t="s">
        <v>4950</v>
      </c>
      <c r="C905" s="752" t="s">
        <v>4951</v>
      </c>
      <c r="D905" s="752" t="s">
        <v>141</v>
      </c>
      <c r="E905" s="732">
        <v>2.4500000000000002</v>
      </c>
      <c r="F905" s="732">
        <v>90</v>
      </c>
      <c r="G905" s="776" t="str">
        <f t="shared" si="15"/>
        <v>Xuất sắc</v>
      </c>
      <c r="H905" s="733"/>
      <c r="I905" s="755"/>
      <c r="J905" s="755"/>
      <c r="K905" s="755"/>
      <c r="L905" s="755"/>
      <c r="M905" s="755"/>
      <c r="N905" s="755"/>
      <c r="O905" s="755"/>
      <c r="P905" s="755"/>
      <c r="Q905" s="755"/>
      <c r="R905" s="755"/>
      <c r="S905" s="755"/>
      <c r="T905" s="755"/>
      <c r="U905" s="755"/>
      <c r="V905" s="755"/>
      <c r="W905" s="755"/>
      <c r="X905" s="755"/>
      <c r="Y905" s="755"/>
      <c r="Z905" s="755"/>
      <c r="AA905" s="755"/>
      <c r="AB905" s="755"/>
      <c r="AC905" s="755"/>
      <c r="AD905" s="755"/>
      <c r="AE905" s="755"/>
      <c r="AF905" s="755"/>
      <c r="AG905" s="755"/>
      <c r="AH905" s="755"/>
      <c r="AI905" s="755"/>
      <c r="AJ905" s="755"/>
      <c r="AK905" s="755"/>
      <c r="AL905" s="755"/>
      <c r="AM905" s="755"/>
      <c r="AN905" s="755"/>
      <c r="AO905" s="755"/>
      <c r="AP905" s="755"/>
      <c r="AQ905" s="755"/>
      <c r="AR905" s="755"/>
      <c r="AS905" s="755"/>
      <c r="AT905" s="755"/>
      <c r="AU905" s="755"/>
      <c r="AV905" s="755"/>
      <c r="AW905" s="755"/>
      <c r="AX905" s="755"/>
      <c r="AY905" s="755"/>
      <c r="AZ905" s="755"/>
      <c r="BA905" s="755"/>
      <c r="BB905" s="755"/>
      <c r="BC905" s="755"/>
      <c r="BD905" s="755"/>
      <c r="BE905" s="755"/>
      <c r="BF905" s="755"/>
      <c r="BG905" s="755"/>
      <c r="BH905" s="755"/>
      <c r="BI905" s="755"/>
      <c r="BJ905" s="755"/>
      <c r="BK905" s="755"/>
      <c r="BL905" s="755"/>
      <c r="BM905" s="755"/>
      <c r="BN905" s="755"/>
      <c r="BO905" s="755"/>
      <c r="BP905" s="755"/>
      <c r="BQ905" s="755"/>
      <c r="BR905" s="755"/>
      <c r="BS905" s="755"/>
      <c r="BT905" s="755"/>
      <c r="BU905" s="755"/>
      <c r="BV905" s="755"/>
      <c r="BW905" s="755"/>
      <c r="BX905" s="755"/>
      <c r="BY905" s="755"/>
      <c r="BZ905" s="755"/>
      <c r="CA905" s="755"/>
      <c r="CB905" s="755"/>
      <c r="CC905" s="755"/>
      <c r="CD905" s="755"/>
      <c r="CE905" s="755"/>
      <c r="CF905" s="755"/>
      <c r="CG905" s="755"/>
      <c r="CH905" s="755"/>
      <c r="CI905" s="755"/>
      <c r="CJ905" s="755"/>
      <c r="CK905" s="755"/>
      <c r="CL905" s="755"/>
      <c r="CM905" s="755"/>
      <c r="CN905" s="755"/>
      <c r="CO905" s="755"/>
      <c r="CP905" s="755"/>
      <c r="CQ905" s="755"/>
      <c r="CR905" s="755"/>
      <c r="CS905" s="755"/>
      <c r="CT905" s="755"/>
      <c r="CU905" s="755"/>
      <c r="CV905" s="755"/>
      <c r="CW905" s="755"/>
      <c r="CX905" s="755"/>
      <c r="CY905" s="755"/>
      <c r="CZ905" s="755"/>
      <c r="DA905" s="755"/>
      <c r="DB905" s="755"/>
      <c r="DC905" s="755"/>
      <c r="DD905" s="755"/>
      <c r="DE905" s="755"/>
      <c r="DF905" s="755"/>
      <c r="DG905" s="755"/>
      <c r="DH905" s="755"/>
      <c r="DI905" s="755"/>
      <c r="DJ905" s="755"/>
      <c r="DK905" s="755"/>
      <c r="DL905" s="755"/>
      <c r="DM905" s="755"/>
      <c r="DN905" s="755"/>
      <c r="DO905" s="755"/>
      <c r="DP905" s="755"/>
      <c r="DQ905" s="755"/>
      <c r="DR905" s="755"/>
      <c r="DS905" s="755"/>
      <c r="DT905" s="755"/>
      <c r="DU905" s="755"/>
      <c r="DV905" s="755"/>
      <c r="DW905" s="755"/>
      <c r="DX905" s="755"/>
      <c r="DY905" s="755"/>
      <c r="DZ905" s="755"/>
      <c r="EA905" s="755"/>
      <c r="EB905" s="755"/>
      <c r="EC905" s="755"/>
      <c r="ED905" s="755"/>
      <c r="EE905" s="755"/>
      <c r="EF905" s="755"/>
      <c r="EG905" s="755"/>
      <c r="EH905" s="755"/>
      <c r="EI905" s="755"/>
      <c r="EJ905" s="755"/>
      <c r="EK905" s="755"/>
      <c r="EL905" s="755"/>
      <c r="EM905" s="755"/>
      <c r="EN905" s="755"/>
      <c r="EO905" s="755"/>
      <c r="EP905" s="755"/>
      <c r="EQ905" s="755"/>
      <c r="ER905" s="755"/>
      <c r="ES905" s="755"/>
      <c r="ET905" s="755"/>
      <c r="EU905" s="755"/>
      <c r="EV905" s="755"/>
      <c r="EW905" s="755"/>
      <c r="EX905" s="755"/>
      <c r="EY905" s="755"/>
      <c r="EZ905" s="755"/>
      <c r="FA905" s="755"/>
      <c r="FB905" s="755"/>
      <c r="FC905" s="755"/>
      <c r="FD905" s="755"/>
      <c r="FE905" s="755"/>
      <c r="FF905" s="755"/>
      <c r="FG905" s="755"/>
      <c r="FH905" s="755"/>
      <c r="FI905" s="755"/>
      <c r="FJ905" s="755"/>
      <c r="FK905" s="755"/>
      <c r="FL905" s="755"/>
      <c r="FM905" s="755"/>
      <c r="FN905" s="755"/>
      <c r="FO905" s="755"/>
      <c r="FP905" s="755"/>
      <c r="FQ905" s="755"/>
      <c r="FR905" s="755"/>
      <c r="FS905" s="755"/>
      <c r="FT905" s="755"/>
      <c r="FU905" s="755"/>
      <c r="FV905" s="755"/>
      <c r="FW905" s="755"/>
      <c r="FX905" s="755"/>
      <c r="FY905" s="755"/>
      <c r="FZ905" s="755"/>
      <c r="GA905" s="755"/>
      <c r="GB905" s="755"/>
      <c r="GC905" s="755"/>
      <c r="GD905" s="755"/>
      <c r="GE905" s="755"/>
      <c r="GF905" s="755"/>
      <c r="GG905" s="755"/>
      <c r="GH905" s="755"/>
      <c r="GI905" s="755"/>
      <c r="GJ905" s="755"/>
      <c r="GK905" s="755"/>
      <c r="GL905" s="755"/>
      <c r="GM905" s="755"/>
      <c r="GN905" s="755"/>
      <c r="GO905" s="755"/>
      <c r="GP905" s="755"/>
      <c r="GQ905" s="755"/>
      <c r="GR905" s="755"/>
      <c r="GS905" s="755"/>
      <c r="GT905" s="755"/>
      <c r="GU905" s="755"/>
      <c r="GV905" s="755"/>
      <c r="GW905" s="755"/>
      <c r="GX905" s="755"/>
      <c r="GY905" s="755"/>
      <c r="GZ905" s="755"/>
    </row>
    <row r="906" spans="1:208" s="756" customFormat="1" x14ac:dyDescent="0.25">
      <c r="A906" s="732">
        <v>823</v>
      </c>
      <c r="B906" s="752" t="s">
        <v>4952</v>
      </c>
      <c r="C906" s="752" t="s">
        <v>4953</v>
      </c>
      <c r="D906" s="752" t="s">
        <v>188</v>
      </c>
      <c r="E906" s="732">
        <v>1</v>
      </c>
      <c r="F906" s="732">
        <v>90</v>
      </c>
      <c r="G906" s="776" t="str">
        <f t="shared" si="15"/>
        <v>Xuất sắc</v>
      </c>
      <c r="H906" s="739"/>
      <c r="I906" s="755"/>
      <c r="J906" s="755"/>
      <c r="K906" s="755"/>
      <c r="L906" s="755"/>
      <c r="M906" s="755"/>
      <c r="N906" s="755"/>
      <c r="O906" s="755"/>
      <c r="P906" s="755"/>
      <c r="Q906" s="755"/>
      <c r="R906" s="755"/>
      <c r="S906" s="755"/>
      <c r="T906" s="755"/>
      <c r="U906" s="755"/>
      <c r="V906" s="755"/>
      <c r="W906" s="755"/>
      <c r="X906" s="755"/>
      <c r="Y906" s="755"/>
      <c r="Z906" s="755"/>
      <c r="AA906" s="755"/>
      <c r="AB906" s="755"/>
      <c r="AC906" s="755"/>
      <c r="AD906" s="755"/>
      <c r="AE906" s="755"/>
      <c r="AF906" s="755"/>
      <c r="AG906" s="755"/>
      <c r="AH906" s="755"/>
      <c r="AI906" s="755"/>
      <c r="AJ906" s="755"/>
      <c r="AK906" s="755"/>
      <c r="AL906" s="755"/>
      <c r="AM906" s="755"/>
      <c r="AN906" s="755"/>
      <c r="AO906" s="755"/>
      <c r="AP906" s="755"/>
      <c r="AQ906" s="755"/>
      <c r="AR906" s="755"/>
      <c r="AS906" s="755"/>
      <c r="AT906" s="755"/>
      <c r="AU906" s="755"/>
      <c r="AV906" s="755"/>
      <c r="AW906" s="755"/>
      <c r="AX906" s="755"/>
      <c r="AY906" s="755"/>
      <c r="AZ906" s="755"/>
      <c r="BA906" s="755"/>
      <c r="BB906" s="755"/>
      <c r="BC906" s="755"/>
      <c r="BD906" s="755"/>
      <c r="BE906" s="755"/>
      <c r="BF906" s="755"/>
      <c r="BG906" s="755"/>
      <c r="BH906" s="755"/>
      <c r="BI906" s="755"/>
      <c r="BJ906" s="755"/>
      <c r="BK906" s="755"/>
      <c r="BL906" s="755"/>
      <c r="BM906" s="755"/>
      <c r="BN906" s="755"/>
      <c r="BO906" s="755"/>
      <c r="BP906" s="755"/>
      <c r="BQ906" s="755"/>
      <c r="BR906" s="755"/>
      <c r="BS906" s="755"/>
      <c r="BT906" s="755"/>
      <c r="BU906" s="755"/>
      <c r="BV906" s="755"/>
      <c r="BW906" s="755"/>
      <c r="BX906" s="755"/>
      <c r="BY906" s="755"/>
      <c r="BZ906" s="755"/>
      <c r="CA906" s="755"/>
      <c r="CB906" s="755"/>
      <c r="CC906" s="755"/>
      <c r="CD906" s="755"/>
      <c r="CE906" s="755"/>
      <c r="CF906" s="755"/>
      <c r="CG906" s="755"/>
      <c r="CH906" s="755"/>
      <c r="CI906" s="755"/>
      <c r="CJ906" s="755"/>
      <c r="CK906" s="755"/>
      <c r="CL906" s="755"/>
      <c r="CM906" s="755"/>
      <c r="CN906" s="755"/>
      <c r="CO906" s="755"/>
      <c r="CP906" s="755"/>
      <c r="CQ906" s="755"/>
      <c r="CR906" s="755"/>
      <c r="CS906" s="755"/>
      <c r="CT906" s="755"/>
      <c r="CU906" s="755"/>
      <c r="CV906" s="755"/>
      <c r="CW906" s="755"/>
      <c r="CX906" s="755"/>
      <c r="CY906" s="755"/>
      <c r="CZ906" s="755"/>
      <c r="DA906" s="755"/>
      <c r="DB906" s="755"/>
      <c r="DC906" s="755"/>
      <c r="DD906" s="755"/>
      <c r="DE906" s="755"/>
      <c r="DF906" s="755"/>
      <c r="DG906" s="755"/>
      <c r="DH906" s="755"/>
      <c r="DI906" s="755"/>
      <c r="DJ906" s="755"/>
      <c r="DK906" s="755"/>
      <c r="DL906" s="755"/>
      <c r="DM906" s="755"/>
      <c r="DN906" s="755"/>
      <c r="DO906" s="755"/>
      <c r="DP906" s="755"/>
      <c r="DQ906" s="755"/>
      <c r="DR906" s="755"/>
      <c r="DS906" s="755"/>
      <c r="DT906" s="755"/>
      <c r="DU906" s="755"/>
      <c r="DV906" s="755"/>
      <c r="DW906" s="755"/>
      <c r="DX906" s="755"/>
      <c r="DY906" s="755"/>
      <c r="DZ906" s="755"/>
      <c r="EA906" s="755"/>
      <c r="EB906" s="755"/>
      <c r="EC906" s="755"/>
      <c r="ED906" s="755"/>
      <c r="EE906" s="755"/>
      <c r="EF906" s="755"/>
      <c r="EG906" s="755"/>
      <c r="EH906" s="755"/>
      <c r="EI906" s="755"/>
      <c r="EJ906" s="755"/>
      <c r="EK906" s="755"/>
      <c r="EL906" s="755"/>
      <c r="EM906" s="755"/>
      <c r="EN906" s="755"/>
      <c r="EO906" s="755"/>
      <c r="EP906" s="755"/>
      <c r="EQ906" s="755"/>
      <c r="ER906" s="755"/>
      <c r="ES906" s="755"/>
      <c r="ET906" s="755"/>
      <c r="EU906" s="755"/>
      <c r="EV906" s="755"/>
      <c r="EW906" s="755"/>
      <c r="EX906" s="755"/>
      <c r="EY906" s="755"/>
      <c r="EZ906" s="755"/>
      <c r="FA906" s="755"/>
      <c r="FB906" s="755"/>
      <c r="FC906" s="755"/>
      <c r="FD906" s="755"/>
      <c r="FE906" s="755"/>
      <c r="FF906" s="755"/>
      <c r="FG906" s="755"/>
      <c r="FH906" s="755"/>
      <c r="FI906" s="755"/>
      <c r="FJ906" s="755"/>
      <c r="FK906" s="755"/>
      <c r="FL906" s="755"/>
      <c r="FM906" s="755"/>
      <c r="FN906" s="755"/>
      <c r="FO906" s="755"/>
      <c r="FP906" s="755"/>
      <c r="FQ906" s="755"/>
      <c r="FR906" s="755"/>
      <c r="FS906" s="755"/>
      <c r="FT906" s="755"/>
      <c r="FU906" s="755"/>
      <c r="FV906" s="755"/>
      <c r="FW906" s="755"/>
      <c r="FX906" s="755"/>
      <c r="FY906" s="755"/>
      <c r="FZ906" s="755"/>
      <c r="GA906" s="755"/>
      <c r="GB906" s="755"/>
      <c r="GC906" s="755"/>
      <c r="GD906" s="755"/>
      <c r="GE906" s="755"/>
      <c r="GF906" s="755"/>
      <c r="GG906" s="755"/>
      <c r="GH906" s="755"/>
      <c r="GI906" s="755"/>
      <c r="GJ906" s="755"/>
      <c r="GK906" s="755"/>
      <c r="GL906" s="755"/>
      <c r="GM906" s="755"/>
      <c r="GN906" s="755"/>
      <c r="GO906" s="755"/>
      <c r="GP906" s="755"/>
      <c r="GQ906" s="755"/>
      <c r="GR906" s="755"/>
      <c r="GS906" s="755"/>
      <c r="GT906" s="755"/>
      <c r="GU906" s="755"/>
      <c r="GV906" s="755"/>
      <c r="GW906" s="755"/>
      <c r="GX906" s="755"/>
      <c r="GY906" s="755"/>
      <c r="GZ906" s="755"/>
    </row>
    <row r="907" spans="1:208" s="756" customFormat="1" x14ac:dyDescent="0.25">
      <c r="A907" s="732">
        <v>824</v>
      </c>
      <c r="B907" s="752" t="s">
        <v>4954</v>
      </c>
      <c r="C907" s="752" t="s">
        <v>18</v>
      </c>
      <c r="D907" s="752" t="s">
        <v>24</v>
      </c>
      <c r="E907" s="732">
        <v>1.27</v>
      </c>
      <c r="F907" s="732">
        <v>92</v>
      </c>
      <c r="G907" s="844" t="str">
        <f t="shared" si="15"/>
        <v>Xuất sắc</v>
      </c>
      <c r="H907" s="739"/>
      <c r="I907" s="755"/>
      <c r="J907" s="755"/>
      <c r="K907" s="755"/>
      <c r="L907" s="755"/>
      <c r="M907" s="755"/>
      <c r="N907" s="755"/>
      <c r="O907" s="755"/>
      <c r="P907" s="755"/>
      <c r="Q907" s="755"/>
      <c r="R907" s="755"/>
      <c r="S907" s="755"/>
      <c r="T907" s="755"/>
      <c r="U907" s="755"/>
      <c r="V907" s="755"/>
      <c r="W907" s="755"/>
      <c r="X907" s="755"/>
      <c r="Y907" s="755"/>
      <c r="Z907" s="755"/>
      <c r="AA907" s="755"/>
      <c r="AB907" s="755"/>
      <c r="AC907" s="755"/>
      <c r="AD907" s="755"/>
      <c r="AE907" s="755"/>
      <c r="AF907" s="755"/>
      <c r="AG907" s="755"/>
      <c r="AH907" s="755"/>
      <c r="AI907" s="755"/>
      <c r="AJ907" s="755"/>
      <c r="AK907" s="755"/>
      <c r="AL907" s="755"/>
      <c r="AM907" s="755"/>
      <c r="AN907" s="755"/>
      <c r="AO907" s="755"/>
      <c r="AP907" s="755"/>
      <c r="AQ907" s="755"/>
      <c r="AR907" s="755"/>
      <c r="AS907" s="755"/>
      <c r="AT907" s="755"/>
      <c r="AU907" s="755"/>
      <c r="AV907" s="755"/>
      <c r="AW907" s="755"/>
      <c r="AX907" s="755"/>
      <c r="AY907" s="755"/>
      <c r="AZ907" s="755"/>
      <c r="BA907" s="755"/>
      <c r="BB907" s="755"/>
      <c r="BC907" s="755"/>
      <c r="BD907" s="755"/>
      <c r="BE907" s="755"/>
      <c r="BF907" s="755"/>
      <c r="BG907" s="755"/>
      <c r="BH907" s="755"/>
      <c r="BI907" s="755"/>
      <c r="BJ907" s="755"/>
      <c r="BK907" s="755"/>
      <c r="BL907" s="755"/>
      <c r="BM907" s="755"/>
      <c r="BN907" s="755"/>
      <c r="BO907" s="755"/>
      <c r="BP907" s="755"/>
      <c r="BQ907" s="755"/>
      <c r="BR907" s="755"/>
      <c r="BS907" s="755"/>
      <c r="BT907" s="755"/>
      <c r="BU907" s="755"/>
      <c r="BV907" s="755"/>
      <c r="BW907" s="755"/>
      <c r="BX907" s="755"/>
      <c r="BY907" s="755"/>
      <c r="BZ907" s="755"/>
      <c r="CA907" s="755"/>
      <c r="CB907" s="755"/>
      <c r="CC907" s="755"/>
      <c r="CD907" s="755"/>
      <c r="CE907" s="755"/>
      <c r="CF907" s="755"/>
      <c r="CG907" s="755"/>
      <c r="CH907" s="755"/>
      <c r="CI907" s="755"/>
      <c r="CJ907" s="755"/>
      <c r="CK907" s="755"/>
      <c r="CL907" s="755"/>
      <c r="CM907" s="755"/>
      <c r="CN907" s="755"/>
      <c r="CO907" s="755"/>
      <c r="CP907" s="755"/>
      <c r="CQ907" s="755"/>
      <c r="CR907" s="755"/>
      <c r="CS907" s="755"/>
      <c r="CT907" s="755"/>
      <c r="CU907" s="755"/>
      <c r="CV907" s="755"/>
      <c r="CW907" s="755"/>
      <c r="CX907" s="755"/>
      <c r="CY907" s="755"/>
      <c r="CZ907" s="755"/>
      <c r="DA907" s="755"/>
      <c r="DB907" s="755"/>
      <c r="DC907" s="755"/>
      <c r="DD907" s="755"/>
      <c r="DE907" s="755"/>
      <c r="DF907" s="755"/>
      <c r="DG907" s="755"/>
      <c r="DH907" s="755"/>
      <c r="DI907" s="755"/>
      <c r="DJ907" s="755"/>
      <c r="DK907" s="755"/>
      <c r="DL907" s="755"/>
      <c r="DM907" s="755"/>
      <c r="DN907" s="755"/>
      <c r="DO907" s="755"/>
      <c r="DP907" s="755"/>
      <c r="DQ907" s="755"/>
      <c r="DR907" s="755"/>
      <c r="DS907" s="755"/>
      <c r="DT907" s="755"/>
      <c r="DU907" s="755"/>
      <c r="DV907" s="755"/>
      <c r="DW907" s="755"/>
      <c r="DX907" s="755"/>
      <c r="DY907" s="755"/>
      <c r="DZ907" s="755"/>
      <c r="EA907" s="755"/>
      <c r="EB907" s="755"/>
      <c r="EC907" s="755"/>
      <c r="ED907" s="755"/>
      <c r="EE907" s="755"/>
      <c r="EF907" s="755"/>
      <c r="EG907" s="755"/>
      <c r="EH907" s="755"/>
      <c r="EI907" s="755"/>
      <c r="EJ907" s="755"/>
      <c r="EK907" s="755"/>
      <c r="EL907" s="755"/>
      <c r="EM907" s="755"/>
      <c r="EN907" s="755"/>
      <c r="EO907" s="755"/>
      <c r="EP907" s="755"/>
      <c r="EQ907" s="755"/>
      <c r="ER907" s="755"/>
      <c r="ES907" s="755"/>
      <c r="ET907" s="755"/>
      <c r="EU907" s="755"/>
      <c r="EV907" s="755"/>
      <c r="EW907" s="755"/>
      <c r="EX907" s="755"/>
      <c r="EY907" s="755"/>
      <c r="EZ907" s="755"/>
      <c r="FA907" s="755"/>
      <c r="FB907" s="755"/>
      <c r="FC907" s="755"/>
      <c r="FD907" s="755"/>
      <c r="FE907" s="755"/>
      <c r="FF907" s="755"/>
      <c r="FG907" s="755"/>
      <c r="FH907" s="755"/>
      <c r="FI907" s="755"/>
      <c r="FJ907" s="755"/>
      <c r="FK907" s="755"/>
      <c r="FL907" s="755"/>
      <c r="FM907" s="755"/>
      <c r="FN907" s="755"/>
      <c r="FO907" s="755"/>
      <c r="FP907" s="755"/>
      <c r="FQ907" s="755"/>
      <c r="FR907" s="755"/>
      <c r="FS907" s="755"/>
      <c r="FT907" s="755"/>
      <c r="FU907" s="755"/>
      <c r="FV907" s="755"/>
      <c r="FW907" s="755"/>
      <c r="FX907" s="755"/>
      <c r="FY907" s="755"/>
      <c r="FZ907" s="755"/>
      <c r="GA907" s="755"/>
      <c r="GB907" s="755"/>
      <c r="GC907" s="755"/>
      <c r="GD907" s="755"/>
      <c r="GE907" s="755"/>
      <c r="GF907" s="755"/>
      <c r="GG907" s="755"/>
      <c r="GH907" s="755"/>
      <c r="GI907" s="755"/>
      <c r="GJ907" s="755"/>
      <c r="GK907" s="755"/>
      <c r="GL907" s="755"/>
      <c r="GM907" s="755"/>
      <c r="GN907" s="755"/>
      <c r="GO907" s="755"/>
      <c r="GP907" s="755"/>
      <c r="GQ907" s="755"/>
      <c r="GR907" s="755"/>
      <c r="GS907" s="755"/>
      <c r="GT907" s="755"/>
      <c r="GU907" s="755"/>
      <c r="GV907" s="755"/>
      <c r="GW907" s="755"/>
      <c r="GX907" s="755"/>
      <c r="GY907" s="755"/>
      <c r="GZ907" s="755"/>
    </row>
    <row r="908" spans="1:208" s="756" customFormat="1" x14ac:dyDescent="0.25">
      <c r="A908" s="732">
        <v>825</v>
      </c>
      <c r="B908" s="752" t="s">
        <v>4955</v>
      </c>
      <c r="C908" s="752" t="s">
        <v>48</v>
      </c>
      <c r="D908" s="752" t="s">
        <v>71</v>
      </c>
      <c r="E908" s="732">
        <v>1.73</v>
      </c>
      <c r="F908" s="845">
        <v>85</v>
      </c>
      <c r="G908" s="846" t="str">
        <f t="shared" si="15"/>
        <v>Tốt</v>
      </c>
      <c r="H908" s="847"/>
      <c r="I908" s="755"/>
      <c r="J908" s="755"/>
      <c r="K908" s="755"/>
      <c r="L908" s="755"/>
      <c r="M908" s="755"/>
      <c r="N908" s="755"/>
      <c r="O908" s="755"/>
      <c r="P908" s="755"/>
      <c r="Q908" s="755"/>
      <c r="R908" s="755"/>
      <c r="S908" s="755"/>
      <c r="T908" s="755"/>
      <c r="U908" s="755"/>
      <c r="V908" s="755"/>
      <c r="W908" s="755"/>
      <c r="X908" s="755"/>
      <c r="Y908" s="755"/>
      <c r="Z908" s="755"/>
      <c r="AA908" s="755"/>
      <c r="AB908" s="755"/>
      <c r="AC908" s="755"/>
      <c r="AD908" s="755"/>
      <c r="AE908" s="755"/>
      <c r="AF908" s="755"/>
      <c r="AG908" s="755"/>
      <c r="AH908" s="755"/>
      <c r="AI908" s="755"/>
      <c r="AJ908" s="755"/>
      <c r="AK908" s="755"/>
      <c r="AL908" s="755"/>
      <c r="AM908" s="755"/>
      <c r="AN908" s="755"/>
      <c r="AO908" s="755"/>
      <c r="AP908" s="755"/>
      <c r="AQ908" s="755"/>
      <c r="AR908" s="755"/>
      <c r="AS908" s="755"/>
      <c r="AT908" s="755"/>
      <c r="AU908" s="755"/>
      <c r="AV908" s="755"/>
      <c r="AW908" s="755"/>
      <c r="AX908" s="755"/>
      <c r="AY908" s="755"/>
      <c r="AZ908" s="755"/>
      <c r="BA908" s="755"/>
      <c r="BB908" s="755"/>
      <c r="BC908" s="755"/>
      <c r="BD908" s="755"/>
      <c r="BE908" s="755"/>
      <c r="BF908" s="755"/>
      <c r="BG908" s="755"/>
      <c r="BH908" s="755"/>
      <c r="BI908" s="755"/>
      <c r="BJ908" s="755"/>
      <c r="BK908" s="755"/>
      <c r="BL908" s="755"/>
      <c r="BM908" s="755"/>
      <c r="BN908" s="755"/>
      <c r="BO908" s="755"/>
      <c r="BP908" s="755"/>
      <c r="BQ908" s="755"/>
      <c r="BR908" s="755"/>
      <c r="BS908" s="755"/>
      <c r="BT908" s="755"/>
      <c r="BU908" s="755"/>
      <c r="BV908" s="755"/>
      <c r="BW908" s="755"/>
      <c r="BX908" s="755"/>
      <c r="BY908" s="755"/>
      <c r="BZ908" s="755"/>
      <c r="CA908" s="755"/>
      <c r="CB908" s="755"/>
      <c r="CC908" s="755"/>
      <c r="CD908" s="755"/>
      <c r="CE908" s="755"/>
      <c r="CF908" s="755"/>
      <c r="CG908" s="755"/>
      <c r="CH908" s="755"/>
      <c r="CI908" s="755"/>
      <c r="CJ908" s="755"/>
      <c r="CK908" s="755"/>
      <c r="CL908" s="755"/>
      <c r="CM908" s="755"/>
      <c r="CN908" s="755"/>
      <c r="CO908" s="755"/>
      <c r="CP908" s="755"/>
      <c r="CQ908" s="755"/>
      <c r="CR908" s="755"/>
      <c r="CS908" s="755"/>
      <c r="CT908" s="755"/>
      <c r="CU908" s="755"/>
      <c r="CV908" s="755"/>
      <c r="CW908" s="755"/>
      <c r="CX908" s="755"/>
      <c r="CY908" s="755"/>
      <c r="CZ908" s="755"/>
      <c r="DA908" s="755"/>
      <c r="DB908" s="755"/>
      <c r="DC908" s="755"/>
      <c r="DD908" s="755"/>
      <c r="DE908" s="755"/>
      <c r="DF908" s="755"/>
      <c r="DG908" s="755"/>
      <c r="DH908" s="755"/>
      <c r="DI908" s="755"/>
      <c r="DJ908" s="755"/>
      <c r="DK908" s="755"/>
      <c r="DL908" s="755"/>
      <c r="DM908" s="755"/>
      <c r="DN908" s="755"/>
      <c r="DO908" s="755"/>
      <c r="DP908" s="755"/>
      <c r="DQ908" s="755"/>
      <c r="DR908" s="755"/>
      <c r="DS908" s="755"/>
      <c r="DT908" s="755"/>
      <c r="DU908" s="755"/>
      <c r="DV908" s="755"/>
      <c r="DW908" s="755"/>
      <c r="DX908" s="755"/>
      <c r="DY908" s="755"/>
      <c r="DZ908" s="755"/>
      <c r="EA908" s="755"/>
      <c r="EB908" s="755"/>
      <c r="EC908" s="755"/>
      <c r="ED908" s="755"/>
      <c r="EE908" s="755"/>
      <c r="EF908" s="755"/>
      <c r="EG908" s="755"/>
      <c r="EH908" s="755"/>
      <c r="EI908" s="755"/>
      <c r="EJ908" s="755"/>
      <c r="EK908" s="755"/>
      <c r="EL908" s="755"/>
      <c r="EM908" s="755"/>
      <c r="EN908" s="755"/>
      <c r="EO908" s="755"/>
      <c r="EP908" s="755"/>
      <c r="EQ908" s="755"/>
      <c r="ER908" s="755"/>
      <c r="ES908" s="755"/>
      <c r="ET908" s="755"/>
      <c r="EU908" s="755"/>
      <c r="EV908" s="755"/>
      <c r="EW908" s="755"/>
      <c r="EX908" s="755"/>
      <c r="EY908" s="755"/>
      <c r="EZ908" s="755"/>
      <c r="FA908" s="755"/>
      <c r="FB908" s="755"/>
      <c r="FC908" s="755"/>
      <c r="FD908" s="755"/>
      <c r="FE908" s="755"/>
      <c r="FF908" s="755"/>
      <c r="FG908" s="755"/>
      <c r="FH908" s="755"/>
      <c r="FI908" s="755"/>
      <c r="FJ908" s="755"/>
      <c r="FK908" s="755"/>
      <c r="FL908" s="755"/>
      <c r="FM908" s="755"/>
      <c r="FN908" s="755"/>
      <c r="FO908" s="755"/>
      <c r="FP908" s="755"/>
      <c r="FQ908" s="755"/>
      <c r="FR908" s="755"/>
      <c r="FS908" s="755"/>
      <c r="FT908" s="755"/>
      <c r="FU908" s="755"/>
      <c r="FV908" s="755"/>
      <c r="FW908" s="755"/>
      <c r="FX908" s="755"/>
      <c r="FY908" s="755"/>
      <c r="FZ908" s="755"/>
      <c r="GA908" s="755"/>
      <c r="GB908" s="755"/>
      <c r="GC908" s="755"/>
      <c r="GD908" s="755"/>
      <c r="GE908" s="755"/>
      <c r="GF908" s="755"/>
      <c r="GG908" s="755"/>
      <c r="GH908" s="755"/>
      <c r="GI908" s="755"/>
      <c r="GJ908" s="755"/>
      <c r="GK908" s="755"/>
      <c r="GL908" s="755"/>
      <c r="GM908" s="755"/>
      <c r="GN908" s="755"/>
      <c r="GO908" s="755"/>
      <c r="GP908" s="755"/>
      <c r="GQ908" s="755"/>
      <c r="GR908" s="755"/>
      <c r="GS908" s="755"/>
      <c r="GT908" s="755"/>
      <c r="GU908" s="755"/>
      <c r="GV908" s="755"/>
      <c r="GW908" s="755"/>
      <c r="GX908" s="755"/>
      <c r="GY908" s="755"/>
      <c r="GZ908" s="755"/>
    </row>
    <row r="910" spans="1:208" x14ac:dyDescent="0.25">
      <c r="B910" s="107" t="s">
        <v>2395</v>
      </c>
      <c r="C910" s="183" t="s">
        <v>2396</v>
      </c>
    </row>
    <row r="911" spans="1:208" x14ac:dyDescent="0.25">
      <c r="B911" s="108" t="s">
        <v>78</v>
      </c>
      <c r="C911" s="43">
        <v>255</v>
      </c>
    </row>
    <row r="912" spans="1:208" x14ac:dyDescent="0.25">
      <c r="B912" s="108" t="s">
        <v>31</v>
      </c>
      <c r="C912" s="43">
        <v>306</v>
      </c>
    </row>
    <row r="913" spans="2:3" x14ac:dyDescent="0.25">
      <c r="B913" s="108" t="s">
        <v>73</v>
      </c>
      <c r="C913" s="43">
        <v>160</v>
      </c>
    </row>
    <row r="914" spans="2:3" x14ac:dyDescent="0.25">
      <c r="B914" s="108" t="s">
        <v>106</v>
      </c>
      <c r="C914" s="43">
        <v>37</v>
      </c>
    </row>
    <row r="915" spans="2:3" x14ac:dyDescent="0.25">
      <c r="B915" s="108" t="s">
        <v>102</v>
      </c>
      <c r="C915" s="43">
        <v>2</v>
      </c>
    </row>
    <row r="916" spans="2:3" x14ac:dyDescent="0.25">
      <c r="B916" s="108" t="s">
        <v>385</v>
      </c>
      <c r="C916" s="43">
        <v>65</v>
      </c>
    </row>
    <row r="917" spans="2:3" x14ac:dyDescent="0.25">
      <c r="B917" s="108" t="s">
        <v>388</v>
      </c>
      <c r="C917" s="43">
        <v>0</v>
      </c>
    </row>
    <row r="918" spans="2:3" x14ac:dyDescent="0.25">
      <c r="B918" s="109" t="s">
        <v>2397</v>
      </c>
      <c r="C918" s="110">
        <f>SUM(C911:C917)</f>
        <v>825</v>
      </c>
    </row>
  </sheetData>
  <mergeCells count="34">
    <mergeCell ref="A683:B683"/>
    <mergeCell ref="A768:B768"/>
    <mergeCell ref="A769:B769"/>
    <mergeCell ref="A853:B853"/>
    <mergeCell ref="A506:B506"/>
    <mergeCell ref="A507:B507"/>
    <mergeCell ref="A594:B594"/>
    <mergeCell ref="A595:B595"/>
    <mergeCell ref="A682:B682"/>
    <mergeCell ref="A323:B323"/>
    <mergeCell ref="A382:B382"/>
    <mergeCell ref="A383:B383"/>
    <mergeCell ref="A443:B443"/>
    <mergeCell ref="A444:B444"/>
    <mergeCell ref="A1:C1"/>
    <mergeCell ref="A2:C2"/>
    <mergeCell ref="A129:B129"/>
    <mergeCell ref="A130:B130"/>
    <mergeCell ref="A180:B180"/>
    <mergeCell ref="A11:B11"/>
    <mergeCell ref="A26:B26"/>
    <mergeCell ref="A27:B27"/>
    <mergeCell ref="A77:B77"/>
    <mergeCell ref="A78:B78"/>
    <mergeCell ref="A181:B181"/>
    <mergeCell ref="A234:B234"/>
    <mergeCell ref="A262:B262"/>
    <mergeCell ref="A263:B263"/>
    <mergeCell ref="A322:B322"/>
    <mergeCell ref="D2:G2"/>
    <mergeCell ref="A5:G5"/>
    <mergeCell ref="A6:G6"/>
    <mergeCell ref="A7:G7"/>
    <mergeCell ref="A8:G8"/>
  </mergeCells>
  <pageMargins left="0.45" right="0.4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253" workbookViewId="0">
      <selection activeCell="F280" sqref="F280"/>
    </sheetView>
  </sheetViews>
  <sheetFormatPr defaultColWidth="9" defaultRowHeight="15.75" x14ac:dyDescent="0.25"/>
  <cols>
    <col min="1" max="1" width="4.375" style="3" customWidth="1"/>
    <col min="2" max="2" width="18" style="3" customWidth="1"/>
    <col min="3" max="3" width="16" style="3" customWidth="1"/>
    <col min="4" max="4" width="13.25" style="3" customWidth="1"/>
    <col min="5" max="5" width="9.875" style="3" customWidth="1"/>
    <col min="6" max="6" width="12.375" style="3" customWidth="1"/>
    <col min="7" max="7" width="14.125" style="3" customWidth="1"/>
    <col min="8" max="16384" width="9" style="3"/>
  </cols>
  <sheetData>
    <row r="1" spans="1:7" s="13" customFormat="1" x14ac:dyDescent="0.25">
      <c r="A1" s="974" t="s">
        <v>1</v>
      </c>
      <c r="B1" s="974"/>
      <c r="C1" s="974"/>
      <c r="D1" s="975" t="s">
        <v>2</v>
      </c>
      <c r="E1" s="975"/>
      <c r="F1" s="975"/>
      <c r="G1" s="975"/>
    </row>
    <row r="2" spans="1:7" s="13" customFormat="1" x14ac:dyDescent="0.25">
      <c r="A2" s="975" t="s">
        <v>3</v>
      </c>
      <c r="B2" s="975"/>
      <c r="C2" s="975"/>
      <c r="D2" s="975" t="s">
        <v>451</v>
      </c>
      <c r="E2" s="975"/>
      <c r="F2" s="975"/>
      <c r="G2" s="975"/>
    </row>
    <row r="3" spans="1:7" s="13" customFormat="1" x14ac:dyDescent="0.25">
      <c r="A3" s="163"/>
      <c r="B3" s="163"/>
      <c r="C3" s="163"/>
      <c r="D3" s="163"/>
      <c r="E3" s="164"/>
    </row>
    <row r="4" spans="1:7" s="13" customFormat="1" x14ac:dyDescent="0.25">
      <c r="B4" s="164" t="s">
        <v>386</v>
      </c>
      <c r="E4" s="164"/>
    </row>
    <row r="5" spans="1:7" s="13" customFormat="1" ht="18.75" x14ac:dyDescent="0.3">
      <c r="A5" s="995" t="s">
        <v>4956</v>
      </c>
      <c r="B5" s="995"/>
      <c r="C5" s="995"/>
      <c r="D5" s="995"/>
      <c r="E5" s="995"/>
      <c r="F5" s="995"/>
      <c r="G5" s="995"/>
    </row>
    <row r="6" spans="1:7" s="13" customFormat="1" ht="18.75" x14ac:dyDescent="0.3">
      <c r="A6" s="995" t="s">
        <v>546</v>
      </c>
      <c r="B6" s="995"/>
      <c r="C6" s="995"/>
      <c r="D6" s="995"/>
      <c r="E6" s="995"/>
      <c r="F6" s="995"/>
    </row>
    <row r="7" spans="1:7" s="13" customFormat="1" ht="21.75" customHeight="1" x14ac:dyDescent="0.25">
      <c r="A7" s="994" t="s">
        <v>5154</v>
      </c>
      <c r="B7" s="994"/>
      <c r="C7" s="994"/>
      <c r="D7" s="994"/>
      <c r="E7" s="994"/>
      <c r="F7" s="994"/>
    </row>
    <row r="8" spans="1:7" ht="16.5" customHeight="1" x14ac:dyDescent="0.25">
      <c r="A8" s="980" t="s">
        <v>603</v>
      </c>
      <c r="B8" s="980"/>
      <c r="C8" s="980"/>
      <c r="D8" s="980"/>
      <c r="E8" s="980"/>
      <c r="F8" s="980"/>
      <c r="G8" s="980"/>
    </row>
    <row r="10" spans="1:7" s="851" customFormat="1" ht="18.75" customHeight="1" x14ac:dyDescent="0.25">
      <c r="A10" s="1006" t="s">
        <v>4957</v>
      </c>
      <c r="B10" s="1006"/>
      <c r="C10" s="848"/>
      <c r="D10" s="848"/>
      <c r="E10" s="849"/>
      <c r="F10" s="850"/>
      <c r="G10" s="849"/>
    </row>
    <row r="11" spans="1:7" s="851" customFormat="1" ht="18.75" customHeight="1" x14ac:dyDescent="0.2">
      <c r="A11" s="852" t="s">
        <v>118</v>
      </c>
      <c r="B11" s="852" t="s">
        <v>536</v>
      </c>
      <c r="C11" s="853" t="s">
        <v>547</v>
      </c>
      <c r="D11" s="854" t="s">
        <v>486</v>
      </c>
      <c r="E11" s="751" t="s">
        <v>540</v>
      </c>
      <c r="F11" s="751" t="s">
        <v>453</v>
      </c>
      <c r="G11" s="751" t="s">
        <v>454</v>
      </c>
    </row>
    <row r="12" spans="1:7" s="851" customFormat="1" ht="18.75" customHeight="1" x14ac:dyDescent="0.2">
      <c r="A12" s="852">
        <v>1</v>
      </c>
      <c r="B12" s="855" t="s">
        <v>5363</v>
      </c>
      <c r="C12" s="856" t="s">
        <v>599</v>
      </c>
      <c r="D12" s="857" t="s">
        <v>34</v>
      </c>
      <c r="E12" s="855">
        <v>81</v>
      </c>
      <c r="F12" s="858" t="s">
        <v>31</v>
      </c>
      <c r="G12" s="859" t="s">
        <v>5364</v>
      </c>
    </row>
    <row r="13" spans="1:7" s="851" customFormat="1" ht="18.75" customHeight="1" x14ac:dyDescent="0.2">
      <c r="A13" s="858">
        <v>2</v>
      </c>
      <c r="B13" s="855" t="s">
        <v>548</v>
      </c>
      <c r="C13" s="856" t="s">
        <v>302</v>
      </c>
      <c r="D13" s="857" t="s">
        <v>7</v>
      </c>
      <c r="E13" s="855">
        <v>96</v>
      </c>
      <c r="F13" s="858" t="s">
        <v>78</v>
      </c>
      <c r="G13" s="859"/>
    </row>
    <row r="14" spans="1:7" s="851" customFormat="1" ht="18.75" customHeight="1" x14ac:dyDescent="0.2">
      <c r="A14" s="858">
        <v>3</v>
      </c>
      <c r="B14" s="635" t="s">
        <v>549</v>
      </c>
      <c r="C14" s="860" t="s">
        <v>422</v>
      </c>
      <c r="D14" s="861" t="s">
        <v>42</v>
      </c>
      <c r="E14" s="855">
        <v>90</v>
      </c>
      <c r="F14" s="858" t="s">
        <v>78</v>
      </c>
      <c r="G14" s="859"/>
    </row>
    <row r="15" spans="1:7" s="851" customFormat="1" ht="18.75" customHeight="1" x14ac:dyDescent="0.2">
      <c r="A15" s="858">
        <v>4</v>
      </c>
      <c r="B15" s="635" t="s">
        <v>550</v>
      </c>
      <c r="C15" s="860" t="s">
        <v>404</v>
      </c>
      <c r="D15" s="861" t="s">
        <v>105</v>
      </c>
      <c r="E15" s="855">
        <v>95</v>
      </c>
      <c r="F15" s="858" t="s">
        <v>78</v>
      </c>
      <c r="G15" s="859"/>
    </row>
    <row r="16" spans="1:7" s="851" customFormat="1" ht="18.75" customHeight="1" x14ac:dyDescent="0.2">
      <c r="A16" s="858">
        <v>5</v>
      </c>
      <c r="B16" s="635" t="s">
        <v>551</v>
      </c>
      <c r="C16" s="860" t="s">
        <v>552</v>
      </c>
      <c r="D16" s="861" t="s">
        <v>15</v>
      </c>
      <c r="E16" s="855">
        <v>88</v>
      </c>
      <c r="F16" s="858" t="s">
        <v>31</v>
      </c>
      <c r="G16" s="859"/>
    </row>
    <row r="17" spans="1:7" s="851" customFormat="1" ht="18.75" customHeight="1" x14ac:dyDescent="0.2">
      <c r="A17" s="858">
        <v>6</v>
      </c>
      <c r="B17" s="635" t="s">
        <v>553</v>
      </c>
      <c r="C17" s="860" t="s">
        <v>517</v>
      </c>
      <c r="D17" s="861" t="s">
        <v>202</v>
      </c>
      <c r="E17" s="855">
        <v>92</v>
      </c>
      <c r="F17" s="858" t="s">
        <v>78</v>
      </c>
      <c r="G17" s="859"/>
    </row>
    <row r="18" spans="1:7" s="851" customFormat="1" ht="33.75" customHeight="1" x14ac:dyDescent="0.2">
      <c r="A18" s="858">
        <v>7</v>
      </c>
      <c r="B18" s="635" t="s">
        <v>554</v>
      </c>
      <c r="C18" s="860" t="s">
        <v>555</v>
      </c>
      <c r="D18" s="861" t="s">
        <v>171</v>
      </c>
      <c r="E18" s="855">
        <v>98</v>
      </c>
      <c r="F18" s="858" t="s">
        <v>78</v>
      </c>
      <c r="G18" s="859"/>
    </row>
    <row r="19" spans="1:7" s="851" customFormat="1" ht="18.75" customHeight="1" x14ac:dyDescent="0.2">
      <c r="A19" s="858">
        <v>8</v>
      </c>
      <c r="B19" s="635" t="s">
        <v>559</v>
      </c>
      <c r="C19" s="860" t="s">
        <v>18</v>
      </c>
      <c r="D19" s="861" t="s">
        <v>560</v>
      </c>
      <c r="E19" s="855">
        <v>88</v>
      </c>
      <c r="F19" s="858" t="s">
        <v>31</v>
      </c>
      <c r="G19" s="859"/>
    </row>
    <row r="20" spans="1:7" s="851" customFormat="1" ht="18.75" customHeight="1" x14ac:dyDescent="0.2">
      <c r="A20" s="858">
        <v>9</v>
      </c>
      <c r="B20" s="635" t="s">
        <v>561</v>
      </c>
      <c r="C20" s="860" t="s">
        <v>562</v>
      </c>
      <c r="D20" s="861" t="s">
        <v>563</v>
      </c>
      <c r="E20" s="855">
        <v>90</v>
      </c>
      <c r="F20" s="858" t="s">
        <v>78</v>
      </c>
      <c r="G20" s="859"/>
    </row>
    <row r="21" spans="1:7" s="851" customFormat="1" ht="36" customHeight="1" x14ac:dyDescent="0.2">
      <c r="A21" s="858">
        <v>10</v>
      </c>
      <c r="B21" s="635" t="s">
        <v>4958</v>
      </c>
      <c r="C21" s="860" t="s">
        <v>4959</v>
      </c>
      <c r="D21" s="861" t="s">
        <v>4960</v>
      </c>
      <c r="E21" s="855">
        <v>90</v>
      </c>
      <c r="F21" s="858" t="s">
        <v>78</v>
      </c>
      <c r="G21" s="859"/>
    </row>
    <row r="22" spans="1:7" s="851" customFormat="1" ht="18.75" customHeight="1" x14ac:dyDescent="0.2">
      <c r="A22" s="858">
        <v>11</v>
      </c>
      <c r="B22" s="635" t="s">
        <v>564</v>
      </c>
      <c r="C22" s="860" t="s">
        <v>565</v>
      </c>
      <c r="D22" s="861" t="s">
        <v>65</v>
      </c>
      <c r="E22" s="855">
        <v>94</v>
      </c>
      <c r="F22" s="858" t="s">
        <v>78</v>
      </c>
      <c r="G22" s="859"/>
    </row>
    <row r="23" spans="1:7" s="851" customFormat="1" ht="18.75" customHeight="1" x14ac:dyDescent="0.2">
      <c r="A23" s="858">
        <v>12</v>
      </c>
      <c r="B23" s="635" t="s">
        <v>566</v>
      </c>
      <c r="C23" s="860" t="s">
        <v>404</v>
      </c>
      <c r="D23" s="861" t="s">
        <v>567</v>
      </c>
      <c r="E23" s="855">
        <v>90</v>
      </c>
      <c r="F23" s="858" t="s">
        <v>78</v>
      </c>
      <c r="G23" s="859"/>
    </row>
    <row r="24" spans="1:7" s="851" customFormat="1" ht="18.75" customHeight="1" x14ac:dyDescent="0.2">
      <c r="A24" s="858">
        <v>13</v>
      </c>
      <c r="B24" s="635" t="s">
        <v>568</v>
      </c>
      <c r="C24" s="860" t="s">
        <v>221</v>
      </c>
      <c r="D24" s="861" t="s">
        <v>5</v>
      </c>
      <c r="E24" s="855">
        <v>94</v>
      </c>
      <c r="F24" s="858" t="s">
        <v>78</v>
      </c>
      <c r="G24" s="859"/>
    </row>
    <row r="25" spans="1:7" s="851" customFormat="1" ht="18.75" customHeight="1" x14ac:dyDescent="0.2">
      <c r="A25" s="858">
        <v>14</v>
      </c>
      <c r="B25" s="635" t="s">
        <v>569</v>
      </c>
      <c r="C25" s="860" t="s">
        <v>175</v>
      </c>
      <c r="D25" s="861" t="s">
        <v>12</v>
      </c>
      <c r="E25" s="855">
        <v>90</v>
      </c>
      <c r="F25" s="858" t="s">
        <v>78</v>
      </c>
      <c r="G25" s="859"/>
    </row>
    <row r="26" spans="1:7" s="851" customFormat="1" ht="18.75" customHeight="1" x14ac:dyDescent="0.2">
      <c r="A26" s="858">
        <v>15</v>
      </c>
      <c r="B26" s="635" t="s">
        <v>570</v>
      </c>
      <c r="C26" s="860" t="s">
        <v>571</v>
      </c>
      <c r="D26" s="861" t="s">
        <v>143</v>
      </c>
      <c r="E26" s="855">
        <v>85</v>
      </c>
      <c r="F26" s="858" t="s">
        <v>31</v>
      </c>
      <c r="G26" s="859"/>
    </row>
    <row r="27" spans="1:7" s="851" customFormat="1" ht="18.75" customHeight="1" x14ac:dyDescent="0.2">
      <c r="A27" s="858">
        <v>16</v>
      </c>
      <c r="B27" s="635" t="s">
        <v>556</v>
      </c>
      <c r="C27" s="860" t="s">
        <v>557</v>
      </c>
      <c r="D27" s="861" t="s">
        <v>558</v>
      </c>
      <c r="E27" s="855"/>
      <c r="F27" s="858"/>
      <c r="G27" s="859" t="s">
        <v>607</v>
      </c>
    </row>
    <row r="28" spans="1:7" s="213" customFormat="1" ht="7.5" customHeight="1" x14ac:dyDescent="0.25">
      <c r="A28" s="862"/>
      <c r="B28" s="1007"/>
      <c r="C28" s="1007"/>
      <c r="D28" s="1007"/>
      <c r="G28" s="14"/>
    </row>
    <row r="29" spans="1:7" s="851" customFormat="1" ht="18.75" customHeight="1" x14ac:dyDescent="0.25">
      <c r="A29" s="1006" t="s">
        <v>4961</v>
      </c>
      <c r="B29" s="1006"/>
      <c r="C29" s="1006"/>
      <c r="D29" s="1006"/>
      <c r="E29" s="1006"/>
      <c r="F29" s="1006"/>
      <c r="G29" s="849"/>
    </row>
    <row r="30" spans="1:7" s="851" customFormat="1" ht="18.75" customHeight="1" x14ac:dyDescent="0.2">
      <c r="A30" s="852" t="s">
        <v>118</v>
      </c>
      <c r="B30" s="852" t="s">
        <v>536</v>
      </c>
      <c r="C30" s="853" t="s">
        <v>547</v>
      </c>
      <c r="D30" s="854" t="s">
        <v>486</v>
      </c>
      <c r="E30" s="751" t="s">
        <v>540</v>
      </c>
      <c r="F30" s="751" t="s">
        <v>453</v>
      </c>
      <c r="G30" s="751" t="s">
        <v>454</v>
      </c>
    </row>
    <row r="31" spans="1:7" s="851" customFormat="1" ht="18.75" customHeight="1" x14ac:dyDescent="0.2">
      <c r="A31" s="858">
        <v>17</v>
      </c>
      <c r="B31" s="635" t="s">
        <v>593</v>
      </c>
      <c r="C31" s="860" t="s">
        <v>594</v>
      </c>
      <c r="D31" s="861" t="s">
        <v>6</v>
      </c>
      <c r="E31" s="678">
        <v>92</v>
      </c>
      <c r="F31" s="858" t="s">
        <v>78</v>
      </c>
      <c r="G31" s="859"/>
    </row>
    <row r="32" spans="1:7" s="851" customFormat="1" ht="18.75" customHeight="1" x14ac:dyDescent="0.2">
      <c r="A32" s="858">
        <v>18</v>
      </c>
      <c r="B32" s="635" t="s">
        <v>595</v>
      </c>
      <c r="C32" s="860" t="s">
        <v>99</v>
      </c>
      <c r="D32" s="861" t="s">
        <v>25</v>
      </c>
      <c r="E32" s="678">
        <v>94</v>
      </c>
      <c r="F32" s="858" t="s">
        <v>78</v>
      </c>
      <c r="G32" s="859"/>
    </row>
    <row r="33" spans="1:7" s="851" customFormat="1" ht="18.75" customHeight="1" x14ac:dyDescent="0.2">
      <c r="A33" s="858">
        <v>19</v>
      </c>
      <c r="B33" s="635" t="s">
        <v>596</v>
      </c>
      <c r="C33" s="860" t="s">
        <v>597</v>
      </c>
      <c r="D33" s="861" t="s">
        <v>338</v>
      </c>
      <c r="E33" s="678">
        <v>96</v>
      </c>
      <c r="F33" s="858" t="s">
        <v>78</v>
      </c>
      <c r="G33" s="859"/>
    </row>
    <row r="34" spans="1:7" s="213" customFormat="1" ht="9" customHeight="1" x14ac:dyDescent="0.25">
      <c r="G34" s="14"/>
    </row>
    <row r="35" spans="1:7" s="851" customFormat="1" ht="18.75" customHeight="1" x14ac:dyDescent="0.25">
      <c r="A35" s="1006" t="s">
        <v>4962</v>
      </c>
      <c r="B35" s="1006"/>
      <c r="C35" s="1006"/>
      <c r="D35" s="1006"/>
      <c r="E35" s="1006"/>
      <c r="F35" s="1006"/>
      <c r="G35" s="849"/>
    </row>
    <row r="36" spans="1:7" s="851" customFormat="1" ht="18.75" customHeight="1" x14ac:dyDescent="0.2">
      <c r="A36" s="852" t="s">
        <v>118</v>
      </c>
      <c r="B36" s="852" t="s">
        <v>536</v>
      </c>
      <c r="C36" s="853" t="s">
        <v>547</v>
      </c>
      <c r="D36" s="854" t="s">
        <v>486</v>
      </c>
      <c r="E36" s="751" t="s">
        <v>540</v>
      </c>
      <c r="F36" s="751" t="s">
        <v>453</v>
      </c>
      <c r="G36" s="751" t="s">
        <v>454</v>
      </c>
    </row>
    <row r="37" spans="1:7" s="851" customFormat="1" ht="18.75" customHeight="1" x14ac:dyDescent="0.2">
      <c r="A37" s="863">
        <v>20</v>
      </c>
      <c r="B37" s="858" t="s">
        <v>572</v>
      </c>
      <c r="C37" s="864" t="s">
        <v>243</v>
      </c>
      <c r="D37" s="865" t="s">
        <v>34</v>
      </c>
      <c r="E37" s="866">
        <v>90</v>
      </c>
      <c r="F37" s="858" t="s">
        <v>78</v>
      </c>
      <c r="G37" s="751"/>
    </row>
    <row r="38" spans="1:7" s="851" customFormat="1" ht="18.75" customHeight="1" x14ac:dyDescent="0.2">
      <c r="A38" s="863">
        <v>21</v>
      </c>
      <c r="B38" s="858" t="s">
        <v>573</v>
      </c>
      <c r="C38" s="864" t="s">
        <v>94</v>
      </c>
      <c r="D38" s="865" t="s">
        <v>34</v>
      </c>
      <c r="E38" s="866">
        <v>70</v>
      </c>
      <c r="F38" s="866" t="s">
        <v>73</v>
      </c>
      <c r="G38" s="751"/>
    </row>
    <row r="39" spans="1:7" s="851" customFormat="1" ht="30" customHeight="1" x14ac:dyDescent="0.2">
      <c r="A39" s="863">
        <v>22</v>
      </c>
      <c r="B39" s="858" t="s">
        <v>4963</v>
      </c>
      <c r="C39" s="864" t="s">
        <v>4964</v>
      </c>
      <c r="D39" s="865" t="s">
        <v>4965</v>
      </c>
      <c r="E39" s="866">
        <v>80</v>
      </c>
      <c r="F39" s="866" t="s">
        <v>31</v>
      </c>
      <c r="G39" s="751"/>
    </row>
    <row r="40" spans="1:7" s="851" customFormat="1" ht="33.75" customHeight="1" x14ac:dyDescent="0.2">
      <c r="A40" s="863">
        <v>23</v>
      </c>
      <c r="B40" s="858" t="s">
        <v>574</v>
      </c>
      <c r="C40" s="864" t="s">
        <v>145</v>
      </c>
      <c r="D40" s="865" t="s">
        <v>39</v>
      </c>
      <c r="E40" s="866">
        <v>88</v>
      </c>
      <c r="F40" s="866" t="s">
        <v>31</v>
      </c>
      <c r="G40" s="751"/>
    </row>
    <row r="41" spans="1:7" s="851" customFormat="1" ht="18.75" customHeight="1" x14ac:dyDescent="0.2">
      <c r="A41" s="863">
        <v>24</v>
      </c>
      <c r="B41" s="858" t="s">
        <v>575</v>
      </c>
      <c r="C41" s="864" t="s">
        <v>69</v>
      </c>
      <c r="D41" s="865" t="s">
        <v>39</v>
      </c>
      <c r="E41" s="866">
        <v>95</v>
      </c>
      <c r="F41" s="858" t="s">
        <v>78</v>
      </c>
      <c r="G41" s="751"/>
    </row>
    <row r="42" spans="1:7" s="851" customFormat="1" ht="18.75" customHeight="1" x14ac:dyDescent="0.2">
      <c r="A42" s="863">
        <v>25</v>
      </c>
      <c r="B42" s="858" t="s">
        <v>576</v>
      </c>
      <c r="C42" s="864" t="s">
        <v>577</v>
      </c>
      <c r="D42" s="865" t="s">
        <v>14</v>
      </c>
      <c r="E42" s="866">
        <v>90</v>
      </c>
      <c r="F42" s="858" t="s">
        <v>78</v>
      </c>
      <c r="G42" s="751"/>
    </row>
    <row r="43" spans="1:7" s="851" customFormat="1" ht="18.75" customHeight="1" x14ac:dyDescent="0.2">
      <c r="A43" s="863">
        <v>26</v>
      </c>
      <c r="B43" s="858" t="s">
        <v>578</v>
      </c>
      <c r="C43" s="864" t="s">
        <v>185</v>
      </c>
      <c r="D43" s="865" t="s">
        <v>14</v>
      </c>
      <c r="E43" s="866">
        <v>88</v>
      </c>
      <c r="F43" s="866" t="s">
        <v>31</v>
      </c>
      <c r="G43" s="751"/>
    </row>
    <row r="44" spans="1:7" s="851" customFormat="1" ht="18.75" customHeight="1" x14ac:dyDescent="0.2">
      <c r="A44" s="863">
        <v>27</v>
      </c>
      <c r="B44" s="858" t="s">
        <v>579</v>
      </c>
      <c r="C44" s="864" t="s">
        <v>40</v>
      </c>
      <c r="D44" s="865" t="s">
        <v>42</v>
      </c>
      <c r="E44" s="866">
        <v>88</v>
      </c>
      <c r="F44" s="866" t="s">
        <v>31</v>
      </c>
      <c r="G44" s="751"/>
    </row>
    <row r="45" spans="1:7" s="851" customFormat="1" ht="18.75" customHeight="1" x14ac:dyDescent="0.2">
      <c r="A45" s="863">
        <v>28</v>
      </c>
      <c r="B45" s="858" t="s">
        <v>580</v>
      </c>
      <c r="C45" s="864" t="s">
        <v>75</v>
      </c>
      <c r="D45" s="865" t="s">
        <v>57</v>
      </c>
      <c r="E45" s="866">
        <v>92</v>
      </c>
      <c r="F45" s="858" t="s">
        <v>78</v>
      </c>
      <c r="G45" s="751"/>
    </row>
    <row r="46" spans="1:7" s="851" customFormat="1" ht="18.75" customHeight="1" x14ac:dyDescent="0.2">
      <c r="A46" s="863">
        <v>29</v>
      </c>
      <c r="B46" s="858" t="s">
        <v>581</v>
      </c>
      <c r="C46" s="864" t="s">
        <v>582</v>
      </c>
      <c r="D46" s="865" t="s">
        <v>8</v>
      </c>
      <c r="E46" s="866">
        <v>90</v>
      </c>
      <c r="F46" s="858" t="s">
        <v>78</v>
      </c>
      <c r="G46" s="751"/>
    </row>
    <row r="47" spans="1:7" s="851" customFormat="1" ht="18.75" customHeight="1" x14ac:dyDescent="0.2">
      <c r="A47" s="863">
        <v>30</v>
      </c>
      <c r="B47" s="858" t="s">
        <v>4966</v>
      </c>
      <c r="C47" s="864" t="s">
        <v>4967</v>
      </c>
      <c r="D47" s="865" t="s">
        <v>4968</v>
      </c>
      <c r="E47" s="866">
        <v>85</v>
      </c>
      <c r="F47" s="866" t="s">
        <v>31</v>
      </c>
      <c r="G47" s="751"/>
    </row>
    <row r="48" spans="1:7" s="851" customFormat="1" ht="18.75" customHeight="1" x14ac:dyDescent="0.2">
      <c r="A48" s="863">
        <v>31</v>
      </c>
      <c r="B48" s="858" t="s">
        <v>583</v>
      </c>
      <c r="C48" s="864" t="s">
        <v>584</v>
      </c>
      <c r="D48" s="865" t="s">
        <v>22</v>
      </c>
      <c r="E48" s="866">
        <v>95</v>
      </c>
      <c r="F48" s="858" t="s">
        <v>78</v>
      </c>
      <c r="G48" s="751"/>
    </row>
    <row r="49" spans="1:7" s="851" customFormat="1" ht="18.75" customHeight="1" x14ac:dyDescent="0.2">
      <c r="A49" s="863">
        <v>32</v>
      </c>
      <c r="B49" s="858" t="s">
        <v>585</v>
      </c>
      <c r="C49" s="864" t="s">
        <v>586</v>
      </c>
      <c r="D49" s="865" t="s">
        <v>22</v>
      </c>
      <c r="E49" s="866">
        <v>98</v>
      </c>
      <c r="F49" s="858" t="s">
        <v>78</v>
      </c>
      <c r="G49" s="751"/>
    </row>
    <row r="50" spans="1:7" s="851" customFormat="1" ht="18.75" customHeight="1" x14ac:dyDescent="0.2">
      <c r="A50" s="863">
        <v>33</v>
      </c>
      <c r="B50" s="858" t="s">
        <v>587</v>
      </c>
      <c r="C50" s="864" t="s">
        <v>588</v>
      </c>
      <c r="D50" s="865" t="s">
        <v>399</v>
      </c>
      <c r="E50" s="866">
        <v>95</v>
      </c>
      <c r="F50" s="858" t="s">
        <v>78</v>
      </c>
      <c r="G50" s="751"/>
    </row>
    <row r="51" spans="1:7" s="851" customFormat="1" ht="18.75" customHeight="1" x14ac:dyDescent="0.2">
      <c r="A51" s="863">
        <v>34</v>
      </c>
      <c r="B51" s="858" t="s">
        <v>589</v>
      </c>
      <c r="C51" s="864" t="s">
        <v>181</v>
      </c>
      <c r="D51" s="865" t="s">
        <v>134</v>
      </c>
      <c r="E51" s="866">
        <v>89</v>
      </c>
      <c r="F51" s="866" t="s">
        <v>31</v>
      </c>
      <c r="G51" s="751"/>
    </row>
    <row r="52" spans="1:7" s="851" customFormat="1" ht="18.75" customHeight="1" x14ac:dyDescent="0.2">
      <c r="A52" s="863">
        <v>35</v>
      </c>
      <c r="B52" s="858" t="s">
        <v>590</v>
      </c>
      <c r="C52" s="864" t="s">
        <v>591</v>
      </c>
      <c r="D52" s="865" t="s">
        <v>65</v>
      </c>
      <c r="E52" s="866">
        <v>90</v>
      </c>
      <c r="F52" s="858" t="s">
        <v>78</v>
      </c>
      <c r="G52" s="751"/>
    </row>
    <row r="53" spans="1:7" s="851" customFormat="1" ht="18.75" customHeight="1" x14ac:dyDescent="0.2">
      <c r="A53" s="863">
        <v>36</v>
      </c>
      <c r="B53" s="858" t="s">
        <v>592</v>
      </c>
      <c r="C53" s="864" t="s">
        <v>177</v>
      </c>
      <c r="D53" s="865" t="s">
        <v>186</v>
      </c>
      <c r="E53" s="866">
        <v>88</v>
      </c>
      <c r="F53" s="866" t="s">
        <v>31</v>
      </c>
      <c r="G53" s="751"/>
    </row>
    <row r="54" spans="1:7" s="213" customFormat="1" ht="9" customHeight="1" x14ac:dyDescent="0.25">
      <c r="G54" s="14"/>
    </row>
    <row r="55" spans="1:7" s="851" customFormat="1" ht="18.75" customHeight="1" x14ac:dyDescent="0.25">
      <c r="A55" s="1006" t="s">
        <v>4969</v>
      </c>
      <c r="B55" s="1006"/>
      <c r="C55" s="848"/>
      <c r="D55" s="848"/>
      <c r="E55" s="867"/>
      <c r="F55" s="868"/>
      <c r="G55" s="849"/>
    </row>
    <row r="56" spans="1:7" s="851" customFormat="1" ht="29.25" customHeight="1" x14ac:dyDescent="0.2">
      <c r="A56" s="869" t="s">
        <v>118</v>
      </c>
      <c r="B56" s="869" t="s">
        <v>536</v>
      </c>
      <c r="C56" s="869" t="s">
        <v>547</v>
      </c>
      <c r="D56" s="869" t="s">
        <v>486</v>
      </c>
      <c r="E56" s="870" t="s">
        <v>540</v>
      </c>
      <c r="F56" s="870" t="s">
        <v>453</v>
      </c>
      <c r="G56" s="751" t="s">
        <v>454</v>
      </c>
    </row>
    <row r="57" spans="1:7" s="851" customFormat="1" ht="18.75" customHeight="1" x14ac:dyDescent="0.25">
      <c r="A57" s="858">
        <v>37</v>
      </c>
      <c r="B57" s="871" t="s">
        <v>4970</v>
      </c>
      <c r="C57" s="872" t="s">
        <v>83</v>
      </c>
      <c r="D57" s="872" t="s">
        <v>105</v>
      </c>
      <c r="E57" s="873">
        <v>82</v>
      </c>
      <c r="F57" s="866" t="s">
        <v>31</v>
      </c>
      <c r="G57" s="874"/>
    </row>
    <row r="58" spans="1:7" s="851" customFormat="1" ht="18.75" customHeight="1" x14ac:dyDescent="0.25">
      <c r="A58" s="858">
        <v>38</v>
      </c>
      <c r="B58" s="871" t="s">
        <v>4971</v>
      </c>
      <c r="C58" s="872" t="s">
        <v>2086</v>
      </c>
      <c r="D58" s="872" t="s">
        <v>65</v>
      </c>
      <c r="E58" s="873">
        <v>90</v>
      </c>
      <c r="F58" s="858" t="s">
        <v>78</v>
      </c>
      <c r="G58" s="874"/>
    </row>
    <row r="59" spans="1:7" s="851" customFormat="1" ht="18.75" customHeight="1" x14ac:dyDescent="0.25">
      <c r="A59" s="858">
        <v>39</v>
      </c>
      <c r="B59" s="871" t="s">
        <v>4972</v>
      </c>
      <c r="C59" s="872" t="s">
        <v>2135</v>
      </c>
      <c r="D59" s="872" t="s">
        <v>184</v>
      </c>
      <c r="E59" s="873">
        <v>99</v>
      </c>
      <c r="F59" s="858" t="s">
        <v>78</v>
      </c>
      <c r="G59" s="874"/>
    </row>
    <row r="60" spans="1:7" s="851" customFormat="1" ht="18.75" customHeight="1" x14ac:dyDescent="0.25">
      <c r="A60" s="858">
        <v>40</v>
      </c>
      <c r="B60" s="871" t="s">
        <v>4973</v>
      </c>
      <c r="C60" s="872" t="s">
        <v>377</v>
      </c>
      <c r="D60" s="872" t="s">
        <v>64</v>
      </c>
      <c r="E60" s="873">
        <v>93</v>
      </c>
      <c r="F60" s="858" t="s">
        <v>78</v>
      </c>
      <c r="G60" s="874"/>
    </row>
    <row r="61" spans="1:7" s="851" customFormat="1" ht="18.75" customHeight="1" x14ac:dyDescent="0.25">
      <c r="A61" s="858">
        <v>41</v>
      </c>
      <c r="B61" s="871" t="s">
        <v>4974</v>
      </c>
      <c r="C61" s="872" t="s">
        <v>121</v>
      </c>
      <c r="D61" s="872" t="s">
        <v>12</v>
      </c>
      <c r="E61" s="873">
        <v>93</v>
      </c>
      <c r="F61" s="858" t="s">
        <v>78</v>
      </c>
      <c r="G61" s="874"/>
    </row>
    <row r="62" spans="1:7" s="851" customFormat="1" ht="18.75" customHeight="1" x14ac:dyDescent="0.25">
      <c r="A62" s="858">
        <v>42</v>
      </c>
      <c r="B62" s="874" t="s">
        <v>4975</v>
      </c>
      <c r="C62" s="875" t="s">
        <v>272</v>
      </c>
      <c r="D62" s="875" t="s">
        <v>14</v>
      </c>
      <c r="E62" s="873">
        <v>90</v>
      </c>
      <c r="F62" s="858" t="s">
        <v>78</v>
      </c>
      <c r="G62" s="874"/>
    </row>
    <row r="63" spans="1:7" s="851" customFormat="1" ht="18.75" customHeight="1" x14ac:dyDescent="0.25">
      <c r="A63" s="858">
        <v>43</v>
      </c>
      <c r="B63" s="871" t="s">
        <v>4976</v>
      </c>
      <c r="C63" s="872" t="s">
        <v>4977</v>
      </c>
      <c r="D63" s="872" t="s">
        <v>315</v>
      </c>
      <c r="E63" s="873">
        <v>84</v>
      </c>
      <c r="F63" s="866" t="s">
        <v>31</v>
      </c>
      <c r="G63" s="874"/>
    </row>
    <row r="64" spans="1:7" s="851" customFormat="1" ht="18.75" customHeight="1" x14ac:dyDescent="0.25">
      <c r="A64" s="858">
        <v>44</v>
      </c>
      <c r="B64" s="871" t="s">
        <v>4978</v>
      </c>
      <c r="C64" s="872" t="s">
        <v>13</v>
      </c>
      <c r="D64" s="872" t="s">
        <v>12</v>
      </c>
      <c r="E64" s="873">
        <v>93</v>
      </c>
      <c r="F64" s="858" t="s">
        <v>78</v>
      </c>
      <c r="G64" s="874"/>
    </row>
    <row r="65" spans="1:7" s="851" customFormat="1" ht="18.75" customHeight="1" x14ac:dyDescent="0.25">
      <c r="A65" s="858">
        <v>45</v>
      </c>
      <c r="B65" s="871" t="s">
        <v>4979</v>
      </c>
      <c r="C65" s="872" t="s">
        <v>48</v>
      </c>
      <c r="D65" s="872" t="s">
        <v>110</v>
      </c>
      <c r="E65" s="873">
        <v>93</v>
      </c>
      <c r="F65" s="858" t="s">
        <v>78</v>
      </c>
      <c r="G65" s="874"/>
    </row>
    <row r="66" spans="1:7" s="851" customFormat="1" ht="18.75" customHeight="1" x14ac:dyDescent="0.25">
      <c r="A66" s="858">
        <v>46</v>
      </c>
      <c r="B66" s="871" t="s">
        <v>4980</v>
      </c>
      <c r="C66" s="872" t="s">
        <v>127</v>
      </c>
      <c r="D66" s="872" t="s">
        <v>468</v>
      </c>
      <c r="E66" s="873">
        <v>87</v>
      </c>
      <c r="F66" s="866" t="s">
        <v>31</v>
      </c>
      <c r="G66" s="874"/>
    </row>
    <row r="67" spans="1:7" s="851" customFormat="1" ht="18.75" customHeight="1" x14ac:dyDescent="0.25">
      <c r="A67" s="858">
        <v>47</v>
      </c>
      <c r="B67" s="871" t="s">
        <v>4981</v>
      </c>
      <c r="C67" s="875" t="s">
        <v>4982</v>
      </c>
      <c r="D67" s="875" t="s">
        <v>21</v>
      </c>
      <c r="E67" s="873">
        <v>95</v>
      </c>
      <c r="F67" s="858" t="s">
        <v>78</v>
      </c>
      <c r="G67" s="874"/>
    </row>
    <row r="68" spans="1:7" s="851" customFormat="1" ht="18.75" customHeight="1" x14ac:dyDescent="0.25">
      <c r="A68" s="858">
        <v>48</v>
      </c>
      <c r="B68" s="871" t="s">
        <v>4983</v>
      </c>
      <c r="C68" s="872" t="s">
        <v>103</v>
      </c>
      <c r="D68" s="872" t="s">
        <v>14</v>
      </c>
      <c r="E68" s="873">
        <v>87</v>
      </c>
      <c r="F68" s="866" t="s">
        <v>31</v>
      </c>
      <c r="G68" s="874"/>
    </row>
    <row r="69" spans="1:7" s="851" customFormat="1" ht="18.75" customHeight="1" x14ac:dyDescent="0.25">
      <c r="A69" s="858">
        <v>49</v>
      </c>
      <c r="B69" s="871" t="s">
        <v>4984</v>
      </c>
      <c r="C69" s="872" t="s">
        <v>4299</v>
      </c>
      <c r="D69" s="872" t="s">
        <v>105</v>
      </c>
      <c r="E69" s="873">
        <v>90</v>
      </c>
      <c r="F69" s="858" t="s">
        <v>78</v>
      </c>
      <c r="G69" s="874"/>
    </row>
    <row r="70" spans="1:7" s="851" customFormat="1" ht="18.75" customHeight="1" x14ac:dyDescent="0.25">
      <c r="A70" s="858">
        <v>50</v>
      </c>
      <c r="B70" s="871" t="s">
        <v>4985</v>
      </c>
      <c r="C70" s="872" t="s">
        <v>197</v>
      </c>
      <c r="D70" s="872" t="s">
        <v>194</v>
      </c>
      <c r="E70" s="873">
        <v>87</v>
      </c>
      <c r="F70" s="866" t="s">
        <v>31</v>
      </c>
      <c r="G70" s="874"/>
    </row>
    <row r="71" spans="1:7" s="851" customFormat="1" ht="18.75" customHeight="1" x14ac:dyDescent="0.25">
      <c r="A71" s="858">
        <v>51</v>
      </c>
      <c r="B71" s="871" t="s">
        <v>4986</v>
      </c>
      <c r="C71" s="872" t="s">
        <v>4387</v>
      </c>
      <c r="D71" s="872" t="s">
        <v>26</v>
      </c>
      <c r="E71" s="873">
        <v>93</v>
      </c>
      <c r="F71" s="858" t="s">
        <v>78</v>
      </c>
      <c r="G71" s="874"/>
    </row>
    <row r="72" spans="1:7" s="851" customFormat="1" ht="18.75" customHeight="1" x14ac:dyDescent="0.25">
      <c r="A72" s="858">
        <v>52</v>
      </c>
      <c r="B72" s="871" t="s">
        <v>4987</v>
      </c>
      <c r="C72" s="872" t="s">
        <v>36</v>
      </c>
      <c r="D72" s="872" t="s">
        <v>11</v>
      </c>
      <c r="E72" s="873">
        <v>89</v>
      </c>
      <c r="F72" s="866" t="s">
        <v>31</v>
      </c>
      <c r="G72" s="874"/>
    </row>
    <row r="73" spans="1:7" s="851" customFormat="1" ht="18.75" customHeight="1" x14ac:dyDescent="0.25">
      <c r="A73" s="858">
        <v>53</v>
      </c>
      <c r="B73" s="871" t="s">
        <v>4988</v>
      </c>
      <c r="C73" s="872" t="s">
        <v>2246</v>
      </c>
      <c r="D73" s="872" t="s">
        <v>49</v>
      </c>
      <c r="E73" s="873">
        <v>92</v>
      </c>
      <c r="F73" s="858" t="s">
        <v>78</v>
      </c>
      <c r="G73" s="874"/>
    </row>
    <row r="74" spans="1:7" s="851" customFormat="1" ht="18.75" customHeight="1" x14ac:dyDescent="0.25">
      <c r="A74" s="858">
        <v>54</v>
      </c>
      <c r="B74" s="871" t="s">
        <v>4989</v>
      </c>
      <c r="C74" s="872" t="s">
        <v>4990</v>
      </c>
      <c r="D74" s="872" t="s">
        <v>8</v>
      </c>
      <c r="E74" s="873">
        <v>90</v>
      </c>
      <c r="F74" s="858" t="s">
        <v>78</v>
      </c>
      <c r="G74" s="874"/>
    </row>
    <row r="75" spans="1:7" s="851" customFormat="1" ht="18.75" customHeight="1" x14ac:dyDescent="0.25">
      <c r="A75" s="858">
        <v>55</v>
      </c>
      <c r="B75" s="871" t="s">
        <v>4991</v>
      </c>
      <c r="C75" s="872" t="s">
        <v>170</v>
      </c>
      <c r="D75" s="872" t="s">
        <v>8</v>
      </c>
      <c r="E75" s="873">
        <v>96</v>
      </c>
      <c r="F75" s="858" t="s">
        <v>78</v>
      </c>
      <c r="G75" s="874"/>
    </row>
    <row r="76" spans="1:7" s="851" customFormat="1" ht="18.75" customHeight="1" x14ac:dyDescent="0.25">
      <c r="A76" s="858">
        <v>56</v>
      </c>
      <c r="B76" s="871" t="s">
        <v>4992</v>
      </c>
      <c r="C76" s="872" t="s">
        <v>4651</v>
      </c>
      <c r="D76" s="872" t="s">
        <v>2170</v>
      </c>
      <c r="E76" s="873">
        <v>91</v>
      </c>
      <c r="F76" s="858" t="s">
        <v>78</v>
      </c>
      <c r="G76" s="874"/>
    </row>
    <row r="77" spans="1:7" s="851" customFormat="1" ht="18.75" customHeight="1" x14ac:dyDescent="0.25">
      <c r="A77" s="858">
        <v>57</v>
      </c>
      <c r="B77" s="876" t="s">
        <v>4993</v>
      </c>
      <c r="C77" s="877" t="s">
        <v>3693</v>
      </c>
      <c r="D77" s="878" t="s">
        <v>63</v>
      </c>
      <c r="E77" s="873">
        <v>82</v>
      </c>
      <c r="F77" s="866" t="s">
        <v>31</v>
      </c>
      <c r="G77" s="859"/>
    </row>
    <row r="78" spans="1:7" s="851" customFormat="1" ht="18.75" customHeight="1" x14ac:dyDescent="0.25">
      <c r="A78" s="858">
        <v>58</v>
      </c>
      <c r="B78" s="876" t="s">
        <v>4994</v>
      </c>
      <c r="C78" s="877" t="s">
        <v>3840</v>
      </c>
      <c r="D78" s="878" t="s">
        <v>85</v>
      </c>
      <c r="E78" s="873">
        <v>62</v>
      </c>
      <c r="F78" s="858" t="s">
        <v>106</v>
      </c>
      <c r="G78" s="859"/>
    </row>
    <row r="79" spans="1:7" s="851" customFormat="1" ht="18.75" customHeight="1" x14ac:dyDescent="0.25">
      <c r="A79" s="858">
        <v>59</v>
      </c>
      <c r="B79" s="876" t="s">
        <v>4995</v>
      </c>
      <c r="C79" s="877" t="s">
        <v>3386</v>
      </c>
      <c r="D79" s="878" t="s">
        <v>178</v>
      </c>
      <c r="E79" s="873">
        <v>87</v>
      </c>
      <c r="F79" s="866" t="s">
        <v>31</v>
      </c>
      <c r="G79" s="859"/>
    </row>
    <row r="80" spans="1:7" s="851" customFormat="1" ht="18.75" customHeight="1" x14ac:dyDescent="0.25">
      <c r="A80" s="858">
        <v>60</v>
      </c>
      <c r="B80" s="876" t="s">
        <v>4996</v>
      </c>
      <c r="C80" s="877" t="s">
        <v>4997</v>
      </c>
      <c r="D80" s="878" t="s">
        <v>23</v>
      </c>
      <c r="E80" s="873">
        <v>93</v>
      </c>
      <c r="F80" s="858" t="s">
        <v>78</v>
      </c>
      <c r="G80" s="859"/>
    </row>
    <row r="81" spans="1:7" s="851" customFormat="1" ht="18.75" customHeight="1" x14ac:dyDescent="0.25">
      <c r="A81" s="858">
        <v>61</v>
      </c>
      <c r="B81" s="876" t="s">
        <v>4998</v>
      </c>
      <c r="C81" s="877" t="s">
        <v>4999</v>
      </c>
      <c r="D81" s="878" t="s">
        <v>5000</v>
      </c>
      <c r="E81" s="873">
        <v>93</v>
      </c>
      <c r="F81" s="858" t="s">
        <v>78</v>
      </c>
      <c r="G81" s="859"/>
    </row>
    <row r="82" spans="1:7" s="851" customFormat="1" ht="18.75" customHeight="1" x14ac:dyDescent="0.25">
      <c r="A82" s="858">
        <v>62</v>
      </c>
      <c r="B82" s="876" t="s">
        <v>5001</v>
      </c>
      <c r="C82" s="877" t="s">
        <v>5002</v>
      </c>
      <c r="D82" s="878" t="s">
        <v>207</v>
      </c>
      <c r="E82" s="873">
        <v>85</v>
      </c>
      <c r="F82" s="866" t="s">
        <v>31</v>
      </c>
      <c r="G82" s="859"/>
    </row>
    <row r="83" spans="1:7" s="851" customFormat="1" ht="18.75" customHeight="1" x14ac:dyDescent="0.25">
      <c r="A83" s="858">
        <v>63</v>
      </c>
      <c r="B83" s="876" t="s">
        <v>5003</v>
      </c>
      <c r="C83" s="877" t="s">
        <v>5004</v>
      </c>
      <c r="D83" s="878" t="s">
        <v>383</v>
      </c>
      <c r="E83" s="873">
        <v>87</v>
      </c>
      <c r="F83" s="866" t="s">
        <v>31</v>
      </c>
      <c r="G83" s="859"/>
    </row>
    <row r="84" spans="1:7" s="213" customFormat="1" ht="18.75" customHeight="1" x14ac:dyDescent="0.25">
      <c r="G84" s="14"/>
    </row>
    <row r="85" spans="1:7" s="851" customFormat="1" ht="18.75" customHeight="1" x14ac:dyDescent="0.25">
      <c r="A85" s="1006" t="s">
        <v>5005</v>
      </c>
      <c r="B85" s="1006"/>
      <c r="C85" s="848"/>
      <c r="D85" s="848"/>
      <c r="E85" s="849"/>
      <c r="F85" s="850"/>
      <c r="G85" s="849"/>
    </row>
    <row r="86" spans="1:7" s="851" customFormat="1" ht="18.75" customHeight="1" x14ac:dyDescent="0.2">
      <c r="A86" s="869" t="s">
        <v>118</v>
      </c>
      <c r="B86" s="869" t="s">
        <v>536</v>
      </c>
      <c r="C86" s="869" t="s">
        <v>547</v>
      </c>
      <c r="D86" s="869" t="s">
        <v>486</v>
      </c>
      <c r="E86" s="870" t="s">
        <v>540</v>
      </c>
      <c r="F86" s="870" t="s">
        <v>453</v>
      </c>
      <c r="G86" s="751" t="s">
        <v>454</v>
      </c>
    </row>
    <row r="87" spans="1:7" s="851" customFormat="1" ht="18.75" customHeight="1" x14ac:dyDescent="0.25">
      <c r="A87" s="858">
        <v>64</v>
      </c>
      <c r="B87" s="876" t="s">
        <v>5006</v>
      </c>
      <c r="C87" s="877" t="s">
        <v>5007</v>
      </c>
      <c r="D87" s="878" t="s">
        <v>399</v>
      </c>
      <c r="E87" s="873">
        <v>99</v>
      </c>
      <c r="F87" s="858" t="s">
        <v>78</v>
      </c>
      <c r="G87" s="859"/>
    </row>
    <row r="88" spans="1:7" s="851" customFormat="1" ht="18.75" customHeight="1" x14ac:dyDescent="0.25">
      <c r="A88" s="858">
        <v>65</v>
      </c>
      <c r="B88" s="876" t="s">
        <v>5008</v>
      </c>
      <c r="C88" s="877" t="s">
        <v>5009</v>
      </c>
      <c r="D88" s="878" t="s">
        <v>5010</v>
      </c>
      <c r="E88" s="873">
        <v>87</v>
      </c>
      <c r="F88" s="866" t="s">
        <v>31</v>
      </c>
      <c r="G88" s="859"/>
    </row>
    <row r="89" spans="1:7" s="851" customFormat="1" ht="18.75" customHeight="1" x14ac:dyDescent="0.25">
      <c r="A89" s="858">
        <v>66</v>
      </c>
      <c r="B89" s="876" t="s">
        <v>5011</v>
      </c>
      <c r="C89" s="877" t="s">
        <v>703</v>
      </c>
      <c r="D89" s="878" t="s">
        <v>37</v>
      </c>
      <c r="E89" s="873">
        <v>87</v>
      </c>
      <c r="F89" s="866" t="s">
        <v>31</v>
      </c>
      <c r="G89" s="859"/>
    </row>
    <row r="90" spans="1:7" s="851" customFormat="1" ht="18.75" customHeight="1" x14ac:dyDescent="0.25">
      <c r="A90" s="858">
        <v>67</v>
      </c>
      <c r="B90" s="876" t="s">
        <v>5012</v>
      </c>
      <c r="C90" s="877" t="s">
        <v>5013</v>
      </c>
      <c r="D90" s="878" t="s">
        <v>82</v>
      </c>
      <c r="E90" s="873">
        <v>86</v>
      </c>
      <c r="F90" s="866" t="s">
        <v>31</v>
      </c>
      <c r="G90" s="859"/>
    </row>
    <row r="91" spans="1:7" s="851" customFormat="1" ht="18.75" customHeight="1" x14ac:dyDescent="0.25">
      <c r="A91" s="858">
        <v>68</v>
      </c>
      <c r="B91" s="876" t="s">
        <v>5014</v>
      </c>
      <c r="C91" s="877" t="s">
        <v>5015</v>
      </c>
      <c r="D91" s="878" t="s">
        <v>14</v>
      </c>
      <c r="E91" s="873">
        <v>92</v>
      </c>
      <c r="F91" s="858" t="s">
        <v>78</v>
      </c>
      <c r="G91" s="859"/>
    </row>
    <row r="92" spans="1:7" s="851" customFormat="1" ht="18.75" customHeight="1" x14ac:dyDescent="0.25">
      <c r="A92" s="858">
        <v>69</v>
      </c>
      <c r="B92" s="876" t="s">
        <v>5016</v>
      </c>
      <c r="C92" s="877" t="s">
        <v>185</v>
      </c>
      <c r="D92" s="878" t="s">
        <v>65</v>
      </c>
      <c r="E92" s="873">
        <v>95</v>
      </c>
      <c r="F92" s="858" t="s">
        <v>78</v>
      </c>
      <c r="G92" s="859"/>
    </row>
    <row r="93" spans="1:7" s="851" customFormat="1" ht="18.75" customHeight="1" x14ac:dyDescent="0.25">
      <c r="A93" s="858">
        <v>70</v>
      </c>
      <c r="B93" s="876" t="s">
        <v>5017</v>
      </c>
      <c r="C93" s="877" t="s">
        <v>169</v>
      </c>
      <c r="D93" s="878" t="s">
        <v>71</v>
      </c>
      <c r="E93" s="873">
        <v>94</v>
      </c>
      <c r="F93" s="858" t="s">
        <v>78</v>
      </c>
      <c r="G93" s="859"/>
    </row>
    <row r="94" spans="1:7" s="851" customFormat="1" ht="18.75" customHeight="1" x14ac:dyDescent="0.25">
      <c r="A94" s="858">
        <v>71</v>
      </c>
      <c r="B94" s="876" t="s">
        <v>5018</v>
      </c>
      <c r="C94" s="877" t="s">
        <v>4477</v>
      </c>
      <c r="D94" s="878" t="s">
        <v>294</v>
      </c>
      <c r="E94" s="873">
        <v>61</v>
      </c>
      <c r="F94" s="858" t="s">
        <v>106</v>
      </c>
      <c r="G94" s="859"/>
    </row>
    <row r="95" spans="1:7" s="851" customFormat="1" ht="18.75" customHeight="1" x14ac:dyDescent="0.25">
      <c r="A95" s="858">
        <v>72</v>
      </c>
      <c r="B95" s="876" t="s">
        <v>5019</v>
      </c>
      <c r="C95" s="877" t="s">
        <v>5020</v>
      </c>
      <c r="D95" s="878" t="s">
        <v>8</v>
      </c>
      <c r="E95" s="873">
        <v>91</v>
      </c>
      <c r="F95" s="858" t="s">
        <v>78</v>
      </c>
      <c r="G95" s="859"/>
    </row>
    <row r="96" spans="1:7" s="851" customFormat="1" ht="18.75" customHeight="1" x14ac:dyDescent="0.25">
      <c r="A96" s="858">
        <v>73</v>
      </c>
      <c r="B96" s="876" t="s">
        <v>5021</v>
      </c>
      <c r="C96" s="877" t="s">
        <v>5022</v>
      </c>
      <c r="D96" s="878" t="s">
        <v>47</v>
      </c>
      <c r="E96" s="873">
        <v>82</v>
      </c>
      <c r="F96" s="866" t="s">
        <v>31</v>
      </c>
      <c r="G96" s="859"/>
    </row>
    <row r="97" spans="1:7" s="851" customFormat="1" ht="18.75" customHeight="1" x14ac:dyDescent="0.25">
      <c r="A97" s="858">
        <v>74</v>
      </c>
      <c r="B97" s="876" t="s">
        <v>5023</v>
      </c>
      <c r="C97" s="877" t="s">
        <v>5024</v>
      </c>
      <c r="D97" s="878" t="s">
        <v>184</v>
      </c>
      <c r="E97" s="873">
        <v>93</v>
      </c>
      <c r="F97" s="858" t="s">
        <v>78</v>
      </c>
      <c r="G97" s="859"/>
    </row>
    <row r="98" spans="1:7" s="851" customFormat="1" ht="18.75" customHeight="1" x14ac:dyDescent="0.25">
      <c r="A98" s="858">
        <v>75</v>
      </c>
      <c r="B98" s="876" t="s">
        <v>5025</v>
      </c>
      <c r="C98" s="877" t="s">
        <v>586</v>
      </c>
      <c r="D98" s="878" t="s">
        <v>25</v>
      </c>
      <c r="E98" s="873">
        <v>92</v>
      </c>
      <c r="F98" s="858" t="s">
        <v>78</v>
      </c>
      <c r="G98" s="859"/>
    </row>
    <row r="99" spans="1:7" s="851" customFormat="1" ht="18.75" customHeight="1" x14ac:dyDescent="0.25">
      <c r="A99" s="858">
        <v>76</v>
      </c>
      <c r="B99" s="876" t="s">
        <v>5026</v>
      </c>
      <c r="C99" s="877" t="s">
        <v>834</v>
      </c>
      <c r="D99" s="878" t="s">
        <v>47</v>
      </c>
      <c r="E99" s="873">
        <v>88</v>
      </c>
      <c r="F99" s="866" t="s">
        <v>31</v>
      </c>
      <c r="G99" s="859"/>
    </row>
    <row r="100" spans="1:7" s="851" customFormat="1" ht="18.75" customHeight="1" x14ac:dyDescent="0.25">
      <c r="A100" s="858">
        <v>77</v>
      </c>
      <c r="B100" s="876" t="s">
        <v>5027</v>
      </c>
      <c r="C100" s="877" t="s">
        <v>80</v>
      </c>
      <c r="D100" s="878" t="s">
        <v>7</v>
      </c>
      <c r="E100" s="873">
        <v>88</v>
      </c>
      <c r="F100" s="866" t="s">
        <v>31</v>
      </c>
      <c r="G100" s="859"/>
    </row>
    <row r="101" spans="1:7" s="851" customFormat="1" ht="18.75" customHeight="1" x14ac:dyDescent="0.25">
      <c r="A101" s="858">
        <v>78</v>
      </c>
      <c r="B101" s="876" t="s">
        <v>5028</v>
      </c>
      <c r="C101" s="877" t="s">
        <v>69</v>
      </c>
      <c r="D101" s="878" t="s">
        <v>21</v>
      </c>
      <c r="E101" s="873">
        <v>88</v>
      </c>
      <c r="F101" s="866" t="s">
        <v>31</v>
      </c>
      <c r="G101" s="859"/>
    </row>
    <row r="102" spans="1:7" s="213" customFormat="1" ht="18.75" customHeight="1" x14ac:dyDescent="0.25">
      <c r="G102" s="14"/>
    </row>
    <row r="103" spans="1:7" s="851" customFormat="1" ht="18.75" customHeight="1" x14ac:dyDescent="0.25">
      <c r="A103" s="1008" t="s">
        <v>5029</v>
      </c>
      <c r="B103" s="1008"/>
      <c r="C103" s="1008"/>
      <c r="D103" s="1008"/>
      <c r="E103" s="849"/>
      <c r="F103" s="850"/>
      <c r="G103" s="849"/>
    </row>
    <row r="104" spans="1:7" s="851" customFormat="1" ht="18.75" customHeight="1" x14ac:dyDescent="0.2">
      <c r="A104" s="869" t="s">
        <v>118</v>
      </c>
      <c r="B104" s="869" t="s">
        <v>536</v>
      </c>
      <c r="C104" s="869" t="s">
        <v>547</v>
      </c>
      <c r="D104" s="869" t="s">
        <v>486</v>
      </c>
      <c r="E104" s="870" t="s">
        <v>540</v>
      </c>
      <c r="F104" s="870" t="s">
        <v>453</v>
      </c>
      <c r="G104" s="751" t="s">
        <v>454</v>
      </c>
    </row>
    <row r="105" spans="1:7" s="851" customFormat="1" ht="18.75" customHeight="1" x14ac:dyDescent="0.25">
      <c r="A105" s="858">
        <v>79</v>
      </c>
      <c r="B105" s="879" t="s">
        <v>5030</v>
      </c>
      <c r="C105" s="880" t="s">
        <v>5031</v>
      </c>
      <c r="D105" s="881" t="s">
        <v>5032</v>
      </c>
      <c r="E105" s="858">
        <v>83</v>
      </c>
      <c r="F105" s="866" t="s">
        <v>31</v>
      </c>
      <c r="G105" s="882"/>
    </row>
    <row r="106" spans="1:7" s="851" customFormat="1" ht="18.75" customHeight="1" x14ac:dyDescent="0.25">
      <c r="A106" s="858">
        <v>80</v>
      </c>
      <c r="B106" s="879" t="s">
        <v>5033</v>
      </c>
      <c r="C106" s="880" t="s">
        <v>98</v>
      </c>
      <c r="D106" s="881" t="s">
        <v>15</v>
      </c>
      <c r="E106" s="858">
        <v>98</v>
      </c>
      <c r="F106" s="858" t="s">
        <v>78</v>
      </c>
      <c r="G106" s="882"/>
    </row>
    <row r="107" spans="1:7" s="851" customFormat="1" ht="18.75" customHeight="1" x14ac:dyDescent="0.25">
      <c r="A107" s="858">
        <v>81</v>
      </c>
      <c r="B107" s="879" t="s">
        <v>5034</v>
      </c>
      <c r="C107" s="880" t="s">
        <v>5035</v>
      </c>
      <c r="D107" s="881" t="s">
        <v>71</v>
      </c>
      <c r="E107" s="858">
        <v>90</v>
      </c>
      <c r="F107" s="858" t="s">
        <v>78</v>
      </c>
      <c r="G107" s="882"/>
    </row>
    <row r="108" spans="1:7" s="851" customFormat="1" ht="18.75" customHeight="1" x14ac:dyDescent="0.25">
      <c r="A108" s="858">
        <v>82</v>
      </c>
      <c r="B108" s="879" t="s">
        <v>5036</v>
      </c>
      <c r="C108" s="880" t="s">
        <v>5037</v>
      </c>
      <c r="D108" s="881" t="s">
        <v>364</v>
      </c>
      <c r="E108" s="858">
        <v>83</v>
      </c>
      <c r="F108" s="866" t="s">
        <v>31</v>
      </c>
      <c r="G108" s="882"/>
    </row>
    <row r="109" spans="1:7" s="851" customFormat="1" ht="18.75" customHeight="1" x14ac:dyDescent="0.25">
      <c r="A109" s="858">
        <v>83</v>
      </c>
      <c r="B109" s="879" t="s">
        <v>5038</v>
      </c>
      <c r="C109" s="880" t="s">
        <v>5039</v>
      </c>
      <c r="D109" s="881" t="s">
        <v>34</v>
      </c>
      <c r="E109" s="858">
        <v>98</v>
      </c>
      <c r="F109" s="858" t="s">
        <v>78</v>
      </c>
      <c r="G109" s="882"/>
    </row>
    <row r="110" spans="1:7" s="851" customFormat="1" ht="18.75" customHeight="1" x14ac:dyDescent="0.25">
      <c r="A110" s="858">
        <v>84</v>
      </c>
      <c r="B110" s="879" t="s">
        <v>5040</v>
      </c>
      <c r="C110" s="880" t="s">
        <v>329</v>
      </c>
      <c r="D110" s="881" t="s">
        <v>22</v>
      </c>
      <c r="E110" s="858">
        <v>92</v>
      </c>
      <c r="F110" s="858" t="s">
        <v>78</v>
      </c>
      <c r="G110" s="882"/>
    </row>
    <row r="111" spans="1:7" s="213" customFormat="1" ht="18.75" customHeight="1" x14ac:dyDescent="0.25">
      <c r="G111" s="14"/>
    </row>
    <row r="112" spans="1:7" s="851" customFormat="1" ht="18.75" customHeight="1" x14ac:dyDescent="0.25">
      <c r="A112" s="1006" t="s">
        <v>5041</v>
      </c>
      <c r="B112" s="1006"/>
      <c r="C112" s="848"/>
      <c r="D112" s="848"/>
      <c r="E112" s="883"/>
      <c r="F112" s="868"/>
      <c r="G112" s="849"/>
    </row>
    <row r="113" spans="1:7" s="851" customFormat="1" ht="18.75" customHeight="1" x14ac:dyDescent="0.2">
      <c r="A113" s="869" t="s">
        <v>118</v>
      </c>
      <c r="B113" s="869" t="s">
        <v>536</v>
      </c>
      <c r="C113" s="884" t="s">
        <v>547</v>
      </c>
      <c r="D113" s="885" t="s">
        <v>486</v>
      </c>
      <c r="E113" s="870" t="s">
        <v>540</v>
      </c>
      <c r="F113" s="870" t="s">
        <v>453</v>
      </c>
      <c r="G113" s="751" t="s">
        <v>454</v>
      </c>
    </row>
    <row r="114" spans="1:7" s="851" customFormat="1" ht="18.75" customHeight="1" x14ac:dyDescent="0.2">
      <c r="A114" s="858">
        <v>85</v>
      </c>
      <c r="B114" s="886" t="s">
        <v>5042</v>
      </c>
      <c r="C114" s="887" t="s">
        <v>1153</v>
      </c>
      <c r="D114" s="888" t="s">
        <v>34</v>
      </c>
      <c r="E114" s="859">
        <v>80</v>
      </c>
      <c r="F114" s="866" t="s">
        <v>31</v>
      </c>
      <c r="G114" s="870"/>
    </row>
    <row r="115" spans="1:7" s="851" customFormat="1" ht="18.75" customHeight="1" x14ac:dyDescent="0.2">
      <c r="A115" s="858">
        <v>86</v>
      </c>
      <c r="B115" s="889" t="s">
        <v>5043</v>
      </c>
      <c r="C115" s="890" t="s">
        <v>529</v>
      </c>
      <c r="D115" s="865" t="s">
        <v>39</v>
      </c>
      <c r="E115" s="859">
        <v>98</v>
      </c>
      <c r="F115" s="858" t="s">
        <v>78</v>
      </c>
      <c r="G115" s="870"/>
    </row>
    <row r="116" spans="1:7" s="851" customFormat="1" ht="18.75" customHeight="1" x14ac:dyDescent="0.2">
      <c r="A116" s="858">
        <v>87</v>
      </c>
      <c r="B116" s="891" t="s">
        <v>5044</v>
      </c>
      <c r="C116" s="892" t="s">
        <v>5045</v>
      </c>
      <c r="D116" s="893" t="s">
        <v>39</v>
      </c>
      <c r="E116" s="859">
        <v>86</v>
      </c>
      <c r="F116" s="866" t="s">
        <v>31</v>
      </c>
      <c r="G116" s="870"/>
    </row>
    <row r="117" spans="1:7" s="851" customFormat="1" ht="18.75" customHeight="1" x14ac:dyDescent="0.2">
      <c r="A117" s="858">
        <v>88</v>
      </c>
      <c r="B117" s="889" t="s">
        <v>5046</v>
      </c>
      <c r="C117" s="890" t="s">
        <v>5047</v>
      </c>
      <c r="D117" s="865" t="s">
        <v>5048</v>
      </c>
      <c r="E117" s="859">
        <v>88</v>
      </c>
      <c r="F117" s="866" t="s">
        <v>31</v>
      </c>
      <c r="G117" s="870"/>
    </row>
    <row r="118" spans="1:7" s="851" customFormat="1" ht="18.75" customHeight="1" x14ac:dyDescent="0.2">
      <c r="A118" s="858">
        <v>89</v>
      </c>
      <c r="B118" s="889" t="s">
        <v>5049</v>
      </c>
      <c r="C118" s="890" t="s">
        <v>515</v>
      </c>
      <c r="D118" s="865" t="s">
        <v>41</v>
      </c>
      <c r="E118" s="859">
        <v>80</v>
      </c>
      <c r="F118" s="866" t="s">
        <v>31</v>
      </c>
      <c r="G118" s="870"/>
    </row>
    <row r="119" spans="1:7" s="851" customFormat="1" ht="18.75" customHeight="1" x14ac:dyDescent="0.2">
      <c r="A119" s="858">
        <v>90</v>
      </c>
      <c r="B119" s="889" t="s">
        <v>5050</v>
      </c>
      <c r="C119" s="890" t="s">
        <v>406</v>
      </c>
      <c r="D119" s="865" t="s">
        <v>41</v>
      </c>
      <c r="E119" s="859">
        <v>80</v>
      </c>
      <c r="F119" s="866" t="s">
        <v>31</v>
      </c>
      <c r="G119" s="870"/>
    </row>
    <row r="120" spans="1:7" s="851" customFormat="1" ht="18.75" customHeight="1" x14ac:dyDescent="0.2">
      <c r="A120" s="858">
        <v>91</v>
      </c>
      <c r="B120" s="889" t="s">
        <v>5051</v>
      </c>
      <c r="C120" s="890" t="s">
        <v>438</v>
      </c>
      <c r="D120" s="865" t="s">
        <v>41</v>
      </c>
      <c r="E120" s="859">
        <v>98</v>
      </c>
      <c r="F120" s="858" t="s">
        <v>78</v>
      </c>
      <c r="G120" s="870"/>
    </row>
    <row r="121" spans="1:7" s="851" customFormat="1" ht="18.75" customHeight="1" x14ac:dyDescent="0.2">
      <c r="A121" s="858">
        <v>92</v>
      </c>
      <c r="B121" s="889" t="s">
        <v>5365</v>
      </c>
      <c r="C121" s="890" t="s">
        <v>438</v>
      </c>
      <c r="D121" s="865" t="s">
        <v>41</v>
      </c>
      <c r="E121" s="874"/>
      <c r="F121" s="889"/>
      <c r="G121" s="874" t="s">
        <v>607</v>
      </c>
    </row>
    <row r="122" spans="1:7" s="851" customFormat="1" ht="18.75" customHeight="1" x14ac:dyDescent="0.2">
      <c r="A122" s="858">
        <v>93</v>
      </c>
      <c r="B122" s="891" t="s">
        <v>5052</v>
      </c>
      <c r="C122" s="892" t="s">
        <v>5053</v>
      </c>
      <c r="D122" s="893" t="s">
        <v>507</v>
      </c>
      <c r="E122" s="859">
        <v>81</v>
      </c>
      <c r="F122" s="866" t="s">
        <v>31</v>
      </c>
      <c r="G122" s="870"/>
    </row>
    <row r="123" spans="1:7" s="851" customFormat="1" ht="18.75" customHeight="1" x14ac:dyDescent="0.2">
      <c r="A123" s="858">
        <v>94</v>
      </c>
      <c r="B123" s="889" t="s">
        <v>5054</v>
      </c>
      <c r="C123" s="890" t="s">
        <v>5055</v>
      </c>
      <c r="D123" s="865" t="s">
        <v>15</v>
      </c>
      <c r="E123" s="859">
        <v>87</v>
      </c>
      <c r="F123" s="866" t="s">
        <v>31</v>
      </c>
      <c r="G123" s="870"/>
    </row>
    <row r="124" spans="1:7" s="851" customFormat="1" ht="18.75" customHeight="1" x14ac:dyDescent="0.2">
      <c r="A124" s="858">
        <v>95</v>
      </c>
      <c r="B124" s="889" t="s">
        <v>5056</v>
      </c>
      <c r="C124" s="890" t="s">
        <v>3224</v>
      </c>
      <c r="D124" s="865" t="s">
        <v>21</v>
      </c>
      <c r="E124" s="859">
        <v>93</v>
      </c>
      <c r="F124" s="858" t="s">
        <v>78</v>
      </c>
      <c r="G124" s="870"/>
    </row>
    <row r="125" spans="1:7" s="851" customFormat="1" ht="18.75" customHeight="1" x14ac:dyDescent="0.2">
      <c r="A125" s="858">
        <v>96</v>
      </c>
      <c r="B125" s="889" t="s">
        <v>5057</v>
      </c>
      <c r="C125" s="890" t="s">
        <v>123</v>
      </c>
      <c r="D125" s="865" t="s">
        <v>57</v>
      </c>
      <c r="E125" s="859">
        <v>78</v>
      </c>
      <c r="F125" s="859" t="s">
        <v>73</v>
      </c>
      <c r="G125" s="870"/>
    </row>
    <row r="126" spans="1:7" s="851" customFormat="1" ht="18.75" customHeight="1" x14ac:dyDescent="0.2">
      <c r="A126" s="858">
        <v>97</v>
      </c>
      <c r="B126" s="889" t="s">
        <v>5058</v>
      </c>
      <c r="C126" s="890" t="s">
        <v>5059</v>
      </c>
      <c r="D126" s="865" t="s">
        <v>8</v>
      </c>
      <c r="E126" s="859">
        <v>73</v>
      </c>
      <c r="F126" s="859" t="s">
        <v>73</v>
      </c>
      <c r="G126" s="870"/>
    </row>
    <row r="127" spans="1:7" s="851" customFormat="1" ht="18.75" customHeight="1" x14ac:dyDescent="0.2">
      <c r="A127" s="858">
        <v>98</v>
      </c>
      <c r="B127" s="889" t="s">
        <v>5060</v>
      </c>
      <c r="C127" s="890" t="s">
        <v>478</v>
      </c>
      <c r="D127" s="865" t="s">
        <v>8</v>
      </c>
      <c r="E127" s="859">
        <v>64</v>
      </c>
      <c r="F127" s="859" t="s">
        <v>106</v>
      </c>
      <c r="G127" s="859" t="s">
        <v>5366</v>
      </c>
    </row>
    <row r="128" spans="1:7" s="851" customFormat="1" ht="18.75" customHeight="1" x14ac:dyDescent="0.2">
      <c r="A128" s="858">
        <v>99</v>
      </c>
      <c r="B128" s="891" t="s">
        <v>5061</v>
      </c>
      <c r="C128" s="892" t="s">
        <v>60</v>
      </c>
      <c r="D128" s="893" t="s">
        <v>8</v>
      </c>
      <c r="E128" s="859">
        <v>80</v>
      </c>
      <c r="F128" s="866" t="s">
        <v>31</v>
      </c>
      <c r="G128" s="870"/>
    </row>
    <row r="129" spans="1:7" s="851" customFormat="1" ht="18.75" customHeight="1" x14ac:dyDescent="0.2">
      <c r="A129" s="858">
        <v>100</v>
      </c>
      <c r="B129" s="889" t="s">
        <v>5062</v>
      </c>
      <c r="C129" s="890" t="s">
        <v>183</v>
      </c>
      <c r="D129" s="865" t="s">
        <v>112</v>
      </c>
      <c r="E129" s="859">
        <v>90</v>
      </c>
      <c r="F129" s="858" t="s">
        <v>78</v>
      </c>
      <c r="G129" s="870"/>
    </row>
    <row r="130" spans="1:7" s="851" customFormat="1" ht="30" customHeight="1" x14ac:dyDescent="0.2">
      <c r="A130" s="858">
        <v>101</v>
      </c>
      <c r="B130" s="889" t="s">
        <v>5063</v>
      </c>
      <c r="C130" s="890" t="s">
        <v>5064</v>
      </c>
      <c r="D130" s="865" t="s">
        <v>25</v>
      </c>
      <c r="E130" s="859">
        <v>83</v>
      </c>
      <c r="F130" s="866" t="s">
        <v>31</v>
      </c>
      <c r="G130" s="870"/>
    </row>
    <row r="131" spans="1:7" s="851" customFormat="1" ht="18.75" customHeight="1" x14ac:dyDescent="0.2">
      <c r="A131" s="858">
        <v>102</v>
      </c>
      <c r="B131" s="889" t="s">
        <v>5065</v>
      </c>
      <c r="C131" s="890" t="s">
        <v>1687</v>
      </c>
      <c r="D131" s="865" t="s">
        <v>25</v>
      </c>
      <c r="E131" s="859">
        <v>88</v>
      </c>
      <c r="F131" s="866" t="s">
        <v>31</v>
      </c>
      <c r="G131" s="870"/>
    </row>
    <row r="132" spans="1:7" s="851" customFormat="1" ht="18.75" customHeight="1" x14ac:dyDescent="0.2">
      <c r="A132" s="858">
        <v>103</v>
      </c>
      <c r="B132" s="889" t="s">
        <v>5066</v>
      </c>
      <c r="C132" s="890" t="s">
        <v>3447</v>
      </c>
      <c r="D132" s="865" t="s">
        <v>202</v>
      </c>
      <c r="E132" s="859">
        <v>63</v>
      </c>
      <c r="F132" s="859" t="s">
        <v>106</v>
      </c>
      <c r="G132" s="859" t="s">
        <v>5366</v>
      </c>
    </row>
    <row r="133" spans="1:7" s="851" customFormat="1" ht="33" customHeight="1" x14ac:dyDescent="0.2">
      <c r="A133" s="858">
        <v>104</v>
      </c>
      <c r="B133" s="889" t="s">
        <v>5067</v>
      </c>
      <c r="C133" s="890" t="s">
        <v>183</v>
      </c>
      <c r="D133" s="865" t="s">
        <v>213</v>
      </c>
      <c r="E133" s="855">
        <v>34</v>
      </c>
      <c r="F133" s="858" t="s">
        <v>385</v>
      </c>
      <c r="G133" s="894" t="s">
        <v>2389</v>
      </c>
    </row>
    <row r="134" spans="1:7" s="851" customFormat="1" ht="18.75" customHeight="1" x14ac:dyDescent="0.2">
      <c r="A134" s="858">
        <v>105</v>
      </c>
      <c r="B134" s="889" t="s">
        <v>5068</v>
      </c>
      <c r="C134" s="890" t="s">
        <v>293</v>
      </c>
      <c r="D134" s="865" t="s">
        <v>213</v>
      </c>
      <c r="E134" s="859">
        <v>82</v>
      </c>
      <c r="F134" s="866" t="s">
        <v>31</v>
      </c>
      <c r="G134" s="870"/>
    </row>
    <row r="135" spans="1:7" s="851" customFormat="1" ht="18.75" customHeight="1" x14ac:dyDescent="0.2">
      <c r="A135" s="858">
        <v>106</v>
      </c>
      <c r="B135" s="889" t="s">
        <v>5069</v>
      </c>
      <c r="C135" s="890" t="s">
        <v>252</v>
      </c>
      <c r="D135" s="865" t="s">
        <v>11</v>
      </c>
      <c r="E135" s="859">
        <v>81</v>
      </c>
      <c r="F135" s="866" t="s">
        <v>31</v>
      </c>
      <c r="G135" s="870"/>
    </row>
    <row r="136" spans="1:7" s="851" customFormat="1" ht="18.75" customHeight="1" x14ac:dyDescent="0.2">
      <c r="A136" s="858">
        <v>107</v>
      </c>
      <c r="B136" s="895" t="s">
        <v>5367</v>
      </c>
      <c r="C136" s="890" t="s">
        <v>5368</v>
      </c>
      <c r="D136" s="865" t="s">
        <v>63</v>
      </c>
      <c r="E136" s="855"/>
      <c r="F136" s="858"/>
      <c r="G136" s="859" t="s">
        <v>607</v>
      </c>
    </row>
    <row r="137" spans="1:7" s="851" customFormat="1" ht="18.75" customHeight="1" x14ac:dyDescent="0.2">
      <c r="A137" s="858">
        <v>108</v>
      </c>
      <c r="B137" s="889" t="s">
        <v>5070</v>
      </c>
      <c r="C137" s="890" t="s">
        <v>18</v>
      </c>
      <c r="D137" s="865" t="s">
        <v>2202</v>
      </c>
      <c r="E137" s="859">
        <v>85</v>
      </c>
      <c r="F137" s="866" t="s">
        <v>31</v>
      </c>
      <c r="G137" s="870"/>
    </row>
    <row r="138" spans="1:7" s="851" customFormat="1" ht="18.75" customHeight="1" x14ac:dyDescent="0.2">
      <c r="A138" s="858">
        <v>109</v>
      </c>
      <c r="B138" s="889" t="s">
        <v>5071</v>
      </c>
      <c r="C138" s="890" t="s">
        <v>5072</v>
      </c>
      <c r="D138" s="865" t="s">
        <v>17</v>
      </c>
      <c r="E138" s="879">
        <v>93</v>
      </c>
      <c r="F138" s="858" t="s">
        <v>78</v>
      </c>
      <c r="G138" s="859"/>
    </row>
    <row r="139" spans="1:7" s="851" customFormat="1" ht="18.75" customHeight="1" x14ac:dyDescent="0.2">
      <c r="A139" s="858">
        <v>110</v>
      </c>
      <c r="B139" s="889" t="s">
        <v>5073</v>
      </c>
      <c r="C139" s="890" t="s">
        <v>5074</v>
      </c>
      <c r="D139" s="865" t="s">
        <v>65</v>
      </c>
      <c r="E139" s="879">
        <v>93</v>
      </c>
      <c r="F139" s="858" t="s">
        <v>78</v>
      </c>
      <c r="G139" s="859"/>
    </row>
    <row r="140" spans="1:7" s="851" customFormat="1" ht="18.75" customHeight="1" x14ac:dyDescent="0.2">
      <c r="A140" s="858">
        <v>111</v>
      </c>
      <c r="B140" s="889" t="s">
        <v>5075</v>
      </c>
      <c r="C140" s="890" t="s">
        <v>1630</v>
      </c>
      <c r="D140" s="865" t="s">
        <v>137</v>
      </c>
      <c r="E140" s="879">
        <v>93</v>
      </c>
      <c r="F140" s="858" t="s">
        <v>78</v>
      </c>
      <c r="G140" s="859"/>
    </row>
    <row r="141" spans="1:7" s="851" customFormat="1" ht="18.75" customHeight="1" x14ac:dyDescent="0.2">
      <c r="A141" s="858">
        <v>112</v>
      </c>
      <c r="B141" s="889" t="s">
        <v>5076</v>
      </c>
      <c r="C141" s="890" t="s">
        <v>375</v>
      </c>
      <c r="D141" s="865" t="s">
        <v>12</v>
      </c>
      <c r="E141" s="879">
        <v>85</v>
      </c>
      <c r="F141" s="866" t="s">
        <v>31</v>
      </c>
      <c r="G141" s="859"/>
    </row>
    <row r="142" spans="1:7" s="851" customFormat="1" ht="18.75" customHeight="1" x14ac:dyDescent="0.2">
      <c r="A142" s="858">
        <v>113</v>
      </c>
      <c r="B142" s="889" t="s">
        <v>5077</v>
      </c>
      <c r="C142" s="890" t="s">
        <v>4166</v>
      </c>
      <c r="D142" s="865" t="s">
        <v>12</v>
      </c>
      <c r="E142" s="879">
        <v>81</v>
      </c>
      <c r="F142" s="866" t="s">
        <v>31</v>
      </c>
      <c r="G142" s="859"/>
    </row>
    <row r="143" spans="1:7" s="851" customFormat="1" ht="18.75" customHeight="1" x14ac:dyDescent="0.2">
      <c r="A143" s="858">
        <v>114</v>
      </c>
      <c r="B143" s="896" t="s">
        <v>5078</v>
      </c>
      <c r="C143" s="897" t="s">
        <v>5079</v>
      </c>
      <c r="D143" s="898" t="s">
        <v>142</v>
      </c>
      <c r="E143" s="879">
        <v>81</v>
      </c>
      <c r="F143" s="866" t="s">
        <v>31</v>
      </c>
      <c r="G143" s="859"/>
    </row>
    <row r="144" spans="1:7" s="851" customFormat="1" ht="18.75" customHeight="1" x14ac:dyDescent="0.2">
      <c r="A144" s="858">
        <v>115</v>
      </c>
      <c r="B144" s="889" t="s">
        <v>5080</v>
      </c>
      <c r="C144" s="890" t="s">
        <v>380</v>
      </c>
      <c r="D144" s="865" t="s">
        <v>71</v>
      </c>
      <c r="E144" s="879">
        <v>85</v>
      </c>
      <c r="F144" s="866" t="s">
        <v>31</v>
      </c>
      <c r="G144" s="859"/>
    </row>
    <row r="145" spans="1:7" s="851" customFormat="1" ht="18.75" customHeight="1" x14ac:dyDescent="0.2">
      <c r="A145" s="858">
        <v>116</v>
      </c>
      <c r="B145" s="889" t="s">
        <v>5369</v>
      </c>
      <c r="C145" s="890" t="s">
        <v>5370</v>
      </c>
      <c r="D145" s="865" t="s">
        <v>5371</v>
      </c>
      <c r="E145" s="879">
        <v>84</v>
      </c>
      <c r="F145" s="866" t="s">
        <v>31</v>
      </c>
      <c r="G145" s="859"/>
    </row>
    <row r="146" spans="1:7" s="851" customFormat="1" ht="18.75" customHeight="1" x14ac:dyDescent="0.2">
      <c r="A146" s="858">
        <v>117</v>
      </c>
      <c r="B146" s="889" t="s">
        <v>5372</v>
      </c>
      <c r="C146" s="890" t="s">
        <v>5373</v>
      </c>
      <c r="D146" s="865" t="s">
        <v>5374</v>
      </c>
      <c r="E146" s="879">
        <v>84</v>
      </c>
      <c r="F146" s="866" t="s">
        <v>31</v>
      </c>
      <c r="G146" s="859"/>
    </row>
    <row r="147" spans="1:7" s="213" customFormat="1" ht="31.5" customHeight="1" x14ac:dyDescent="0.25">
      <c r="A147" s="858">
        <v>118</v>
      </c>
      <c r="B147" s="889" t="s">
        <v>5375</v>
      </c>
      <c r="C147" s="890" t="s">
        <v>5376</v>
      </c>
      <c r="D147" s="865" t="s">
        <v>5377</v>
      </c>
      <c r="E147" s="879">
        <v>84</v>
      </c>
      <c r="F147" s="866" t="s">
        <v>31</v>
      </c>
      <c r="G147" s="899"/>
    </row>
    <row r="148" spans="1:7" s="213" customFormat="1" ht="12.75" customHeight="1" x14ac:dyDescent="0.25">
      <c r="A148" s="900"/>
      <c r="B148" s="901"/>
      <c r="C148" s="902"/>
      <c r="D148" s="902"/>
      <c r="E148" s="903"/>
      <c r="F148" s="904"/>
      <c r="G148" s="905"/>
    </row>
    <row r="149" spans="1:7" s="851" customFormat="1" ht="18.75" customHeight="1" x14ac:dyDescent="0.25">
      <c r="A149" s="1006" t="s">
        <v>5081</v>
      </c>
      <c r="B149" s="1006"/>
      <c r="C149" s="848"/>
      <c r="D149" s="848"/>
      <c r="E149" s="906"/>
      <c r="F149" s="907"/>
      <c r="G149" s="849"/>
    </row>
    <row r="150" spans="1:7" s="851" customFormat="1" ht="18.75" customHeight="1" x14ac:dyDescent="0.2">
      <c r="A150" s="908" t="s">
        <v>118</v>
      </c>
      <c r="B150" s="908" t="s">
        <v>536</v>
      </c>
      <c r="C150" s="909" t="s">
        <v>547</v>
      </c>
      <c r="D150" s="910" t="s">
        <v>486</v>
      </c>
      <c r="E150" s="911" t="s">
        <v>540</v>
      </c>
      <c r="F150" s="911" t="s">
        <v>453</v>
      </c>
      <c r="G150" s="911" t="s">
        <v>454</v>
      </c>
    </row>
    <row r="151" spans="1:7" s="851" customFormat="1" ht="18.75" customHeight="1" x14ac:dyDescent="0.25">
      <c r="A151" s="912">
        <v>119</v>
      </c>
      <c r="B151" s="889" t="s">
        <v>5082</v>
      </c>
      <c r="C151" s="913" t="s">
        <v>501</v>
      </c>
      <c r="D151" s="914" t="s">
        <v>34</v>
      </c>
      <c r="E151" s="915">
        <v>63</v>
      </c>
      <c r="F151" s="915" t="s">
        <v>106</v>
      </c>
      <c r="G151" s="916" t="s">
        <v>5366</v>
      </c>
    </row>
    <row r="152" spans="1:7" s="851" customFormat="1" ht="33.75" customHeight="1" x14ac:dyDescent="0.25">
      <c r="A152" s="912">
        <v>120</v>
      </c>
      <c r="B152" s="889" t="s">
        <v>5378</v>
      </c>
      <c r="C152" s="913" t="s">
        <v>5379</v>
      </c>
      <c r="D152" s="914" t="s">
        <v>5380</v>
      </c>
      <c r="E152" s="915">
        <v>80</v>
      </c>
      <c r="F152" s="866" t="s">
        <v>31</v>
      </c>
      <c r="G152" s="916"/>
    </row>
    <row r="153" spans="1:7" s="851" customFormat="1" ht="18.75" customHeight="1" x14ac:dyDescent="0.25">
      <c r="A153" s="912">
        <v>121</v>
      </c>
      <c r="B153" s="889" t="s">
        <v>5083</v>
      </c>
      <c r="C153" s="913" t="s">
        <v>375</v>
      </c>
      <c r="D153" s="914" t="s">
        <v>39</v>
      </c>
      <c r="E153" s="915">
        <v>75</v>
      </c>
      <c r="F153" s="915" t="s">
        <v>73</v>
      </c>
      <c r="G153" s="916"/>
    </row>
    <row r="154" spans="1:7" s="851" customFormat="1" ht="18.75" customHeight="1" x14ac:dyDescent="0.25">
      <c r="A154" s="912">
        <v>122</v>
      </c>
      <c r="B154" s="889" t="s">
        <v>5084</v>
      </c>
      <c r="C154" s="913" t="s">
        <v>5085</v>
      </c>
      <c r="D154" s="914" t="s">
        <v>41</v>
      </c>
      <c r="E154" s="915">
        <v>98</v>
      </c>
      <c r="F154" s="858" t="s">
        <v>78</v>
      </c>
      <c r="G154" s="916"/>
    </row>
    <row r="155" spans="1:7" s="851" customFormat="1" ht="18.75" customHeight="1" x14ac:dyDescent="0.25">
      <c r="A155" s="912">
        <v>123</v>
      </c>
      <c r="B155" s="889" t="s">
        <v>5086</v>
      </c>
      <c r="C155" s="913" t="s">
        <v>44</v>
      </c>
      <c r="D155" s="914" t="s">
        <v>41</v>
      </c>
      <c r="E155" s="915">
        <v>76</v>
      </c>
      <c r="F155" s="915" t="s">
        <v>73</v>
      </c>
      <c r="G155" s="916"/>
    </row>
    <row r="156" spans="1:7" s="851" customFormat="1" ht="18.75" customHeight="1" x14ac:dyDescent="0.25">
      <c r="A156" s="912">
        <v>124</v>
      </c>
      <c r="B156" s="889" t="s">
        <v>5087</v>
      </c>
      <c r="C156" s="913" t="s">
        <v>127</v>
      </c>
      <c r="D156" s="914" t="s">
        <v>41</v>
      </c>
      <c r="E156" s="915">
        <v>79</v>
      </c>
      <c r="F156" s="915" t="s">
        <v>73</v>
      </c>
      <c r="G156" s="916"/>
    </row>
    <row r="157" spans="1:7" s="851" customFormat="1" ht="21" customHeight="1" x14ac:dyDescent="0.2">
      <c r="A157" s="912">
        <v>125</v>
      </c>
      <c r="B157" s="917" t="s">
        <v>5381</v>
      </c>
      <c r="C157" s="918" t="s">
        <v>5382</v>
      </c>
      <c r="D157" s="919" t="s">
        <v>5383</v>
      </c>
      <c r="E157" s="915">
        <v>73</v>
      </c>
      <c r="F157" s="915" t="s">
        <v>73</v>
      </c>
      <c r="G157" s="874"/>
    </row>
    <row r="158" spans="1:7" s="851" customFormat="1" ht="18.75" customHeight="1" x14ac:dyDescent="0.25">
      <c r="A158" s="912">
        <v>126</v>
      </c>
      <c r="B158" s="889" t="s">
        <v>5088</v>
      </c>
      <c r="C158" s="913" t="s">
        <v>5089</v>
      </c>
      <c r="D158" s="914" t="s">
        <v>180</v>
      </c>
      <c r="E158" s="915">
        <v>87</v>
      </c>
      <c r="F158" s="866" t="s">
        <v>31</v>
      </c>
      <c r="G158" s="916"/>
    </row>
    <row r="159" spans="1:7" s="851" customFormat="1" ht="18.75" customHeight="1" x14ac:dyDescent="0.25">
      <c r="A159" s="912">
        <v>127</v>
      </c>
      <c r="B159" s="889" t="s">
        <v>5090</v>
      </c>
      <c r="C159" s="920" t="s">
        <v>5091</v>
      </c>
      <c r="D159" s="921" t="s">
        <v>152</v>
      </c>
      <c r="E159" s="915">
        <v>82</v>
      </c>
      <c r="F159" s="866" t="s">
        <v>31</v>
      </c>
      <c r="G159" s="916"/>
    </row>
    <row r="160" spans="1:7" s="851" customFormat="1" ht="18.75" customHeight="1" x14ac:dyDescent="0.25">
      <c r="A160" s="912">
        <v>128</v>
      </c>
      <c r="B160" s="889" t="s">
        <v>5092</v>
      </c>
      <c r="C160" s="913" t="s">
        <v>18</v>
      </c>
      <c r="D160" s="914" t="s">
        <v>43</v>
      </c>
      <c r="E160" s="915">
        <v>92</v>
      </c>
      <c r="F160" s="858" t="s">
        <v>78</v>
      </c>
      <c r="G160" s="916"/>
    </row>
    <row r="161" spans="1:7" s="851" customFormat="1" ht="18.75" customHeight="1" x14ac:dyDescent="0.25">
      <c r="A161" s="912">
        <v>129</v>
      </c>
      <c r="B161" s="889" t="s">
        <v>5093</v>
      </c>
      <c r="C161" s="913" t="s">
        <v>5094</v>
      </c>
      <c r="D161" s="914" t="s">
        <v>15</v>
      </c>
      <c r="E161" s="915">
        <v>83</v>
      </c>
      <c r="F161" s="866" t="s">
        <v>31</v>
      </c>
      <c r="G161" s="916"/>
    </row>
    <row r="162" spans="1:7" s="851" customFormat="1" ht="18.75" customHeight="1" x14ac:dyDescent="0.25">
      <c r="A162" s="912">
        <v>130</v>
      </c>
      <c r="B162" s="889" t="s">
        <v>5095</v>
      </c>
      <c r="C162" s="913" t="s">
        <v>321</v>
      </c>
      <c r="D162" s="914" t="s">
        <v>5096</v>
      </c>
      <c r="E162" s="915">
        <v>85</v>
      </c>
      <c r="F162" s="866" t="s">
        <v>31</v>
      </c>
      <c r="G162" s="916"/>
    </row>
    <row r="163" spans="1:7" s="851" customFormat="1" ht="18.75" customHeight="1" x14ac:dyDescent="0.25">
      <c r="A163" s="912">
        <v>131</v>
      </c>
      <c r="B163" s="889" t="s">
        <v>5097</v>
      </c>
      <c r="C163" s="913" t="s">
        <v>190</v>
      </c>
      <c r="D163" s="914" t="s">
        <v>5096</v>
      </c>
      <c r="E163" s="915">
        <v>76</v>
      </c>
      <c r="F163" s="915" t="s">
        <v>73</v>
      </c>
      <c r="G163" s="916"/>
    </row>
    <row r="164" spans="1:7" s="851" customFormat="1" ht="18.75" customHeight="1" x14ac:dyDescent="0.25">
      <c r="A164" s="912">
        <v>132</v>
      </c>
      <c r="B164" s="889" t="s">
        <v>5098</v>
      </c>
      <c r="C164" s="913" t="s">
        <v>395</v>
      </c>
      <c r="D164" s="914" t="s">
        <v>1834</v>
      </c>
      <c r="E164" s="915">
        <v>90</v>
      </c>
      <c r="F164" s="858" t="s">
        <v>78</v>
      </c>
      <c r="G164" s="916"/>
    </row>
    <row r="165" spans="1:7" s="851" customFormat="1" ht="18.75" customHeight="1" x14ac:dyDescent="0.25">
      <c r="A165" s="912">
        <v>133</v>
      </c>
      <c r="B165" s="889" t="s">
        <v>5099</v>
      </c>
      <c r="C165" s="913" t="s">
        <v>5100</v>
      </c>
      <c r="D165" s="914" t="s">
        <v>21</v>
      </c>
      <c r="E165" s="915">
        <v>98</v>
      </c>
      <c r="F165" s="858" t="s">
        <v>78</v>
      </c>
      <c r="G165" s="916"/>
    </row>
    <row r="166" spans="1:7" s="851" customFormat="1" ht="18.75" customHeight="1" x14ac:dyDescent="0.25">
      <c r="A166" s="912">
        <v>134</v>
      </c>
      <c r="B166" s="889" t="s">
        <v>5101</v>
      </c>
      <c r="C166" s="913" t="s">
        <v>122</v>
      </c>
      <c r="D166" s="914" t="s">
        <v>16</v>
      </c>
      <c r="E166" s="915">
        <v>92</v>
      </c>
      <c r="F166" s="858" t="s">
        <v>78</v>
      </c>
      <c r="G166" s="916"/>
    </row>
    <row r="167" spans="1:7" s="851" customFormat="1" ht="18.75" customHeight="1" x14ac:dyDescent="0.25">
      <c r="A167" s="912">
        <v>135</v>
      </c>
      <c r="B167" s="889" t="s">
        <v>5102</v>
      </c>
      <c r="C167" s="913" t="s">
        <v>218</v>
      </c>
      <c r="D167" s="914" t="s">
        <v>85</v>
      </c>
      <c r="E167" s="915">
        <v>98</v>
      </c>
      <c r="F167" s="858" t="s">
        <v>78</v>
      </c>
      <c r="G167" s="916"/>
    </row>
    <row r="168" spans="1:7" s="851" customFormat="1" ht="18.75" customHeight="1" x14ac:dyDescent="0.25">
      <c r="A168" s="912">
        <v>136</v>
      </c>
      <c r="B168" s="889" t="s">
        <v>5103</v>
      </c>
      <c r="C168" s="913" t="s">
        <v>99</v>
      </c>
      <c r="D168" s="914" t="s">
        <v>8</v>
      </c>
      <c r="E168" s="915">
        <v>97</v>
      </c>
      <c r="F168" s="858" t="s">
        <v>78</v>
      </c>
      <c r="G168" s="916"/>
    </row>
    <row r="169" spans="1:7" s="851" customFormat="1" ht="18.75" customHeight="1" x14ac:dyDescent="0.25">
      <c r="A169" s="912">
        <v>137</v>
      </c>
      <c r="B169" s="889" t="s">
        <v>5104</v>
      </c>
      <c r="C169" s="913" t="s">
        <v>2883</v>
      </c>
      <c r="D169" s="914" t="s">
        <v>25</v>
      </c>
      <c r="E169" s="915">
        <v>95</v>
      </c>
      <c r="F169" s="858" t="s">
        <v>78</v>
      </c>
      <c r="G169" s="916"/>
    </row>
    <row r="170" spans="1:7" s="851" customFormat="1" ht="18.75" customHeight="1" x14ac:dyDescent="0.25">
      <c r="A170" s="912">
        <v>138</v>
      </c>
      <c r="B170" s="889" t="s">
        <v>5105</v>
      </c>
      <c r="C170" s="913" t="s">
        <v>177</v>
      </c>
      <c r="D170" s="914" t="s">
        <v>171</v>
      </c>
      <c r="E170" s="915">
        <v>80</v>
      </c>
      <c r="F170" s="866" t="s">
        <v>31</v>
      </c>
      <c r="G170" s="916"/>
    </row>
    <row r="171" spans="1:7" s="851" customFormat="1" ht="18.75" customHeight="1" x14ac:dyDescent="0.25">
      <c r="A171" s="912">
        <v>139</v>
      </c>
      <c r="B171" s="889" t="s">
        <v>5106</v>
      </c>
      <c r="C171" s="913" t="s">
        <v>3899</v>
      </c>
      <c r="D171" s="914" t="s">
        <v>338</v>
      </c>
      <c r="E171" s="915">
        <v>80</v>
      </c>
      <c r="F171" s="866" t="s">
        <v>31</v>
      </c>
      <c r="G171" s="916"/>
    </row>
    <row r="172" spans="1:7" s="851" customFormat="1" ht="18.75" customHeight="1" x14ac:dyDescent="0.25">
      <c r="A172" s="912">
        <v>140</v>
      </c>
      <c r="B172" s="889" t="s">
        <v>5107</v>
      </c>
      <c r="C172" s="913" t="s">
        <v>5108</v>
      </c>
      <c r="D172" s="914" t="s">
        <v>9</v>
      </c>
      <c r="E172" s="915">
        <v>75</v>
      </c>
      <c r="F172" s="915" t="s">
        <v>73</v>
      </c>
      <c r="G172" s="916"/>
    </row>
    <row r="173" spans="1:7" s="851" customFormat="1" ht="18.75" customHeight="1" x14ac:dyDescent="0.25">
      <c r="A173" s="912">
        <v>141</v>
      </c>
      <c r="B173" s="889" t="s">
        <v>5109</v>
      </c>
      <c r="C173" s="913" t="s">
        <v>312</v>
      </c>
      <c r="D173" s="914" t="s">
        <v>9</v>
      </c>
      <c r="E173" s="915">
        <v>81</v>
      </c>
      <c r="F173" s="866" t="s">
        <v>31</v>
      </c>
      <c r="G173" s="916"/>
    </row>
    <row r="174" spans="1:7" s="851" customFormat="1" ht="18.75" customHeight="1" x14ac:dyDescent="0.25">
      <c r="A174" s="912">
        <v>142</v>
      </c>
      <c r="B174" s="889" t="s">
        <v>5110</v>
      </c>
      <c r="C174" s="913" t="s">
        <v>190</v>
      </c>
      <c r="D174" s="914" t="s">
        <v>374</v>
      </c>
      <c r="E174" s="915">
        <v>86</v>
      </c>
      <c r="F174" s="866" t="s">
        <v>31</v>
      </c>
      <c r="G174" s="916"/>
    </row>
    <row r="175" spans="1:7" s="851" customFormat="1" ht="18.75" customHeight="1" x14ac:dyDescent="0.25">
      <c r="A175" s="912">
        <v>143</v>
      </c>
      <c r="B175" s="889" t="s">
        <v>5111</v>
      </c>
      <c r="C175" s="913" t="s">
        <v>5112</v>
      </c>
      <c r="D175" s="914" t="s">
        <v>65</v>
      </c>
      <c r="E175" s="874">
        <v>63</v>
      </c>
      <c r="F175" s="874" t="s">
        <v>106</v>
      </c>
      <c r="G175" s="916" t="s">
        <v>5366</v>
      </c>
    </row>
    <row r="176" spans="1:7" s="851" customFormat="1" ht="32.25" customHeight="1" x14ac:dyDescent="0.25">
      <c r="A176" s="912">
        <v>144</v>
      </c>
      <c r="B176" s="889" t="s">
        <v>5113</v>
      </c>
      <c r="C176" s="913" t="s">
        <v>145</v>
      </c>
      <c r="D176" s="914" t="s">
        <v>65</v>
      </c>
      <c r="E176" s="874">
        <v>95</v>
      </c>
      <c r="F176" s="858" t="s">
        <v>78</v>
      </c>
      <c r="G176" s="916"/>
    </row>
    <row r="177" spans="1:7" s="851" customFormat="1" ht="18.75" customHeight="1" x14ac:dyDescent="0.25">
      <c r="A177" s="912">
        <v>145</v>
      </c>
      <c r="B177" s="889" t="s">
        <v>5114</v>
      </c>
      <c r="C177" s="913" t="s">
        <v>54</v>
      </c>
      <c r="D177" s="914" t="s">
        <v>23</v>
      </c>
      <c r="E177" s="874">
        <v>80</v>
      </c>
      <c r="F177" s="866" t="s">
        <v>31</v>
      </c>
      <c r="G177" s="916"/>
    </row>
    <row r="178" spans="1:7" s="851" customFormat="1" ht="18.75" customHeight="1" x14ac:dyDescent="0.25">
      <c r="A178" s="912">
        <v>146</v>
      </c>
      <c r="B178" s="889" t="s">
        <v>5115</v>
      </c>
      <c r="C178" s="913" t="s">
        <v>5116</v>
      </c>
      <c r="D178" s="914" t="s">
        <v>23</v>
      </c>
      <c r="E178" s="874">
        <v>90</v>
      </c>
      <c r="F178" s="858" t="s">
        <v>78</v>
      </c>
      <c r="G178" s="916"/>
    </row>
    <row r="179" spans="1:7" s="851" customFormat="1" ht="18.75" customHeight="1" x14ac:dyDescent="0.25">
      <c r="A179" s="912">
        <v>147</v>
      </c>
      <c r="B179" s="889" t="s">
        <v>5117</v>
      </c>
      <c r="C179" s="913" t="s">
        <v>2093</v>
      </c>
      <c r="D179" s="914" t="s">
        <v>12</v>
      </c>
      <c r="E179" s="874">
        <v>76</v>
      </c>
      <c r="F179" s="915" t="s">
        <v>73</v>
      </c>
      <c r="G179" s="916"/>
    </row>
    <row r="180" spans="1:7" s="851" customFormat="1" ht="18.75" customHeight="1" x14ac:dyDescent="0.25">
      <c r="A180" s="912">
        <v>148</v>
      </c>
      <c r="B180" s="889" t="s">
        <v>5118</v>
      </c>
      <c r="C180" s="913" t="s">
        <v>5119</v>
      </c>
      <c r="D180" s="914" t="s">
        <v>12</v>
      </c>
      <c r="E180" s="874">
        <v>77</v>
      </c>
      <c r="F180" s="915" t="s">
        <v>73</v>
      </c>
      <c r="G180" s="916"/>
    </row>
    <row r="181" spans="1:7" s="851" customFormat="1" ht="18.75" customHeight="1" x14ac:dyDescent="0.25">
      <c r="A181" s="912">
        <v>149</v>
      </c>
      <c r="B181" s="889" t="s">
        <v>5120</v>
      </c>
      <c r="C181" s="913" t="s">
        <v>1344</v>
      </c>
      <c r="D181" s="914" t="s">
        <v>12</v>
      </c>
      <c r="E181" s="874">
        <v>92</v>
      </c>
      <c r="F181" s="858" t="s">
        <v>78</v>
      </c>
      <c r="G181" s="916"/>
    </row>
    <row r="182" spans="1:7" s="851" customFormat="1" ht="18.75" customHeight="1" x14ac:dyDescent="0.25">
      <c r="A182" s="912">
        <v>150</v>
      </c>
      <c r="B182" s="889" t="s">
        <v>5121</v>
      </c>
      <c r="C182" s="913" t="s">
        <v>46</v>
      </c>
      <c r="D182" s="914" t="s">
        <v>71</v>
      </c>
      <c r="E182" s="874">
        <v>81</v>
      </c>
      <c r="F182" s="866" t="s">
        <v>31</v>
      </c>
      <c r="G182" s="916"/>
    </row>
    <row r="183" spans="1:7" s="213" customFormat="1" ht="18.75" customHeight="1" x14ac:dyDescent="0.25">
      <c r="G183" s="14"/>
    </row>
    <row r="184" spans="1:7" s="851" customFormat="1" ht="18.75" customHeight="1" x14ac:dyDescent="0.25">
      <c r="A184" s="1006" t="s">
        <v>5384</v>
      </c>
      <c r="B184" s="1006"/>
      <c r="C184" s="848"/>
      <c r="D184" s="848"/>
      <c r="E184" s="849"/>
      <c r="F184" s="850"/>
      <c r="G184" s="849"/>
    </row>
    <row r="185" spans="1:7" s="851" customFormat="1" ht="18.75" customHeight="1" x14ac:dyDescent="0.2">
      <c r="A185" s="852" t="s">
        <v>118</v>
      </c>
      <c r="B185" s="852" t="s">
        <v>536</v>
      </c>
      <c r="C185" s="853" t="s">
        <v>547</v>
      </c>
      <c r="D185" s="854" t="s">
        <v>486</v>
      </c>
      <c r="E185" s="751" t="s">
        <v>540</v>
      </c>
      <c r="F185" s="751" t="s">
        <v>453</v>
      </c>
      <c r="G185" s="751" t="s">
        <v>454</v>
      </c>
    </row>
    <row r="186" spans="1:7" s="851" customFormat="1" ht="18.75" customHeight="1" x14ac:dyDescent="0.2">
      <c r="A186" s="858">
        <v>151</v>
      </c>
      <c r="B186" s="84" t="s">
        <v>5385</v>
      </c>
      <c r="C186" s="922" t="s">
        <v>513</v>
      </c>
      <c r="D186" s="857" t="s">
        <v>276</v>
      </c>
      <c r="E186" s="855">
        <v>91</v>
      </c>
      <c r="F186" s="858" t="s">
        <v>78</v>
      </c>
      <c r="G186" s="859"/>
    </row>
    <row r="187" spans="1:7" s="851" customFormat="1" ht="18.75" customHeight="1" x14ac:dyDescent="0.2">
      <c r="A187" s="858">
        <v>152</v>
      </c>
      <c r="B187" s="84" t="s">
        <v>5386</v>
      </c>
      <c r="C187" s="922" t="s">
        <v>5387</v>
      </c>
      <c r="D187" s="857" t="s">
        <v>39</v>
      </c>
      <c r="E187" s="855">
        <v>91</v>
      </c>
      <c r="F187" s="858" t="s">
        <v>78</v>
      </c>
      <c r="G187" s="859"/>
    </row>
    <row r="188" spans="1:7" s="851" customFormat="1" ht="18.75" customHeight="1" x14ac:dyDescent="0.2">
      <c r="A188" s="858">
        <v>153</v>
      </c>
      <c r="B188" s="84" t="s">
        <v>5388</v>
      </c>
      <c r="C188" s="922" t="s">
        <v>5389</v>
      </c>
      <c r="D188" s="857" t="s">
        <v>150</v>
      </c>
      <c r="E188" s="855">
        <v>96</v>
      </c>
      <c r="F188" s="858" t="s">
        <v>78</v>
      </c>
      <c r="G188" s="859"/>
    </row>
    <row r="189" spans="1:7" s="851" customFormat="1" ht="18.75" customHeight="1" x14ac:dyDescent="0.2">
      <c r="A189" s="858">
        <v>154</v>
      </c>
      <c r="B189" s="84" t="s">
        <v>5390</v>
      </c>
      <c r="C189" s="922" t="s">
        <v>3539</v>
      </c>
      <c r="D189" s="857" t="s">
        <v>7</v>
      </c>
      <c r="E189" s="855">
        <v>88</v>
      </c>
      <c r="F189" s="866" t="s">
        <v>31</v>
      </c>
      <c r="G189" s="859"/>
    </row>
    <row r="190" spans="1:7" s="851" customFormat="1" ht="18.75" customHeight="1" x14ac:dyDescent="0.2">
      <c r="A190" s="858">
        <v>155</v>
      </c>
      <c r="B190" s="84" t="s">
        <v>5391</v>
      </c>
      <c r="C190" s="922" t="s">
        <v>2607</v>
      </c>
      <c r="D190" s="857" t="s">
        <v>15</v>
      </c>
      <c r="E190" s="855">
        <v>95</v>
      </c>
      <c r="F190" s="858" t="s">
        <v>78</v>
      </c>
      <c r="G190" s="859"/>
    </row>
    <row r="191" spans="1:7" s="851" customFormat="1" ht="18.75" customHeight="1" x14ac:dyDescent="0.2">
      <c r="A191" s="858">
        <v>156</v>
      </c>
      <c r="B191" s="84" t="s">
        <v>5392</v>
      </c>
      <c r="C191" s="922" t="s">
        <v>5393</v>
      </c>
      <c r="D191" s="857" t="s">
        <v>21</v>
      </c>
      <c r="E191" s="855">
        <v>91</v>
      </c>
      <c r="F191" s="858" t="s">
        <v>78</v>
      </c>
      <c r="G191" s="859"/>
    </row>
    <row r="192" spans="1:7" s="851" customFormat="1" ht="18.75" customHeight="1" x14ac:dyDescent="0.2">
      <c r="A192" s="858">
        <v>157</v>
      </c>
      <c r="B192" s="84" t="s">
        <v>5394</v>
      </c>
      <c r="C192" s="922" t="s">
        <v>5395</v>
      </c>
      <c r="D192" s="857" t="s">
        <v>191</v>
      </c>
      <c r="E192" s="855">
        <v>91</v>
      </c>
      <c r="F192" s="858" t="s">
        <v>78</v>
      </c>
      <c r="G192" s="859"/>
    </row>
    <row r="193" spans="1:7" s="851" customFormat="1" ht="18.75" customHeight="1" x14ac:dyDescent="0.2">
      <c r="A193" s="858">
        <v>158</v>
      </c>
      <c r="B193" s="896" t="s">
        <v>5396</v>
      </c>
      <c r="C193" s="897" t="s">
        <v>5397</v>
      </c>
      <c r="D193" s="898" t="s">
        <v>110</v>
      </c>
      <c r="E193" s="855">
        <v>98</v>
      </c>
      <c r="F193" s="858" t="s">
        <v>78</v>
      </c>
      <c r="G193" s="859"/>
    </row>
    <row r="194" spans="1:7" s="851" customFormat="1" ht="18.75" customHeight="1" x14ac:dyDescent="0.2">
      <c r="A194" s="858">
        <v>159</v>
      </c>
      <c r="B194" s="84" t="s">
        <v>5398</v>
      </c>
      <c r="C194" s="922" t="s">
        <v>1325</v>
      </c>
      <c r="D194" s="857" t="s">
        <v>8</v>
      </c>
      <c r="E194" s="855">
        <v>86</v>
      </c>
      <c r="F194" s="866" t="s">
        <v>31</v>
      </c>
      <c r="G194" s="859"/>
    </row>
    <row r="195" spans="1:7" s="851" customFormat="1" ht="18.75" customHeight="1" x14ac:dyDescent="0.2">
      <c r="A195" s="858">
        <v>160</v>
      </c>
      <c r="B195" s="84" t="s">
        <v>5399</v>
      </c>
      <c r="C195" s="922" t="s">
        <v>5400</v>
      </c>
      <c r="D195" s="857" t="s">
        <v>22</v>
      </c>
      <c r="E195" s="855">
        <v>96</v>
      </c>
      <c r="F195" s="858" t="s">
        <v>78</v>
      </c>
      <c r="G195" s="859"/>
    </row>
    <row r="196" spans="1:7" s="851" customFormat="1" ht="18.75" customHeight="1" x14ac:dyDescent="0.2">
      <c r="A196" s="858">
        <v>161</v>
      </c>
      <c r="B196" s="84" t="s">
        <v>5401</v>
      </c>
      <c r="C196" s="922" t="s">
        <v>484</v>
      </c>
      <c r="D196" s="857" t="s">
        <v>157</v>
      </c>
      <c r="E196" s="855">
        <v>95</v>
      </c>
      <c r="F196" s="858" t="s">
        <v>78</v>
      </c>
      <c r="G196" s="859"/>
    </row>
    <row r="197" spans="1:7" s="851" customFormat="1" ht="18.75" customHeight="1" x14ac:dyDescent="0.2">
      <c r="A197" s="858">
        <v>162</v>
      </c>
      <c r="B197" s="84" t="s">
        <v>5402</v>
      </c>
      <c r="C197" s="922" t="s">
        <v>1083</v>
      </c>
      <c r="D197" s="857" t="s">
        <v>172</v>
      </c>
      <c r="E197" s="855">
        <v>96</v>
      </c>
      <c r="F197" s="858" t="s">
        <v>78</v>
      </c>
      <c r="G197" s="859"/>
    </row>
    <row r="198" spans="1:7" s="851" customFormat="1" ht="18.75" customHeight="1" x14ac:dyDescent="0.2">
      <c r="A198" s="858">
        <v>163</v>
      </c>
      <c r="B198" s="84" t="s">
        <v>5403</v>
      </c>
      <c r="C198" s="922" t="s">
        <v>5404</v>
      </c>
      <c r="D198" s="857" t="s">
        <v>213</v>
      </c>
      <c r="E198" s="855">
        <v>91</v>
      </c>
      <c r="F198" s="858" t="s">
        <v>78</v>
      </c>
      <c r="G198" s="859"/>
    </row>
    <row r="199" spans="1:7" s="851" customFormat="1" ht="18.75" customHeight="1" x14ac:dyDescent="0.2">
      <c r="A199" s="858">
        <v>164</v>
      </c>
      <c r="B199" s="84" t="s">
        <v>5405</v>
      </c>
      <c r="C199" s="922" t="s">
        <v>4448</v>
      </c>
      <c r="D199" s="857" t="s">
        <v>9</v>
      </c>
      <c r="E199" s="855">
        <v>94</v>
      </c>
      <c r="F199" s="858" t="s">
        <v>78</v>
      </c>
      <c r="G199" s="859"/>
    </row>
    <row r="200" spans="1:7" s="851" customFormat="1" ht="18.75" customHeight="1" x14ac:dyDescent="0.2">
      <c r="A200" s="858">
        <v>165</v>
      </c>
      <c r="B200" s="84" t="s">
        <v>5406</v>
      </c>
      <c r="C200" s="922" t="s">
        <v>94</v>
      </c>
      <c r="D200" s="857" t="s">
        <v>399</v>
      </c>
      <c r="E200" s="855">
        <v>91</v>
      </c>
      <c r="F200" s="858" t="s">
        <v>78</v>
      </c>
      <c r="G200" s="859"/>
    </row>
    <row r="201" spans="1:7" s="851" customFormat="1" ht="18.75" customHeight="1" x14ac:dyDescent="0.2">
      <c r="A201" s="858">
        <v>166</v>
      </c>
      <c r="B201" s="84" t="s">
        <v>5407</v>
      </c>
      <c r="C201" s="922" t="s">
        <v>516</v>
      </c>
      <c r="D201" s="857" t="s">
        <v>64</v>
      </c>
      <c r="E201" s="855">
        <v>95</v>
      </c>
      <c r="F201" s="858" t="s">
        <v>78</v>
      </c>
      <c r="G201" s="859"/>
    </row>
    <row r="202" spans="1:7" s="851" customFormat="1" ht="18.75" customHeight="1" x14ac:dyDescent="0.2">
      <c r="A202" s="858">
        <v>167</v>
      </c>
      <c r="B202" s="84" t="s">
        <v>5408</v>
      </c>
      <c r="C202" s="922" t="s">
        <v>5409</v>
      </c>
      <c r="D202" s="857" t="s">
        <v>5</v>
      </c>
      <c r="E202" s="855">
        <v>95</v>
      </c>
      <c r="F202" s="858" t="s">
        <v>78</v>
      </c>
      <c r="G202" s="859"/>
    </row>
    <row r="203" spans="1:7" s="851" customFormat="1" ht="18.75" customHeight="1" x14ac:dyDescent="0.2">
      <c r="A203" s="858">
        <v>168</v>
      </c>
      <c r="B203" s="84" t="s">
        <v>5410</v>
      </c>
      <c r="C203" s="922" t="s">
        <v>1300</v>
      </c>
      <c r="D203" s="857" t="s">
        <v>138</v>
      </c>
      <c r="E203" s="855">
        <v>94</v>
      </c>
      <c r="F203" s="858" t="s">
        <v>78</v>
      </c>
      <c r="G203" s="859"/>
    </row>
    <row r="204" spans="1:7" s="851" customFormat="1" ht="18.75" customHeight="1" x14ac:dyDescent="0.2">
      <c r="A204" s="858">
        <v>169</v>
      </c>
      <c r="B204" s="84" t="s">
        <v>5411</v>
      </c>
      <c r="C204" s="922" t="s">
        <v>5412</v>
      </c>
      <c r="D204" s="857" t="s">
        <v>12</v>
      </c>
      <c r="E204" s="855">
        <v>91</v>
      </c>
      <c r="F204" s="858" t="s">
        <v>78</v>
      </c>
      <c r="G204" s="859"/>
    </row>
    <row r="205" spans="1:7" s="851" customFormat="1" ht="18.75" customHeight="1" x14ac:dyDescent="0.2">
      <c r="A205" s="858">
        <v>170</v>
      </c>
      <c r="B205" s="84" t="s">
        <v>5413</v>
      </c>
      <c r="C205" s="922" t="s">
        <v>5414</v>
      </c>
      <c r="D205" s="857" t="s">
        <v>71</v>
      </c>
      <c r="E205" s="855">
        <v>90</v>
      </c>
      <c r="F205" s="858" t="s">
        <v>78</v>
      </c>
      <c r="G205" s="859"/>
    </row>
    <row r="206" spans="1:7" s="851" customFormat="1" ht="30" customHeight="1" x14ac:dyDescent="0.2">
      <c r="A206" s="858">
        <v>171</v>
      </c>
      <c r="B206" s="84" t="s">
        <v>5415</v>
      </c>
      <c r="C206" s="923" t="s">
        <v>5416</v>
      </c>
      <c r="D206" s="857" t="s">
        <v>5417</v>
      </c>
      <c r="E206" s="855">
        <v>34</v>
      </c>
      <c r="F206" s="858" t="s">
        <v>385</v>
      </c>
      <c r="G206" s="894" t="s">
        <v>2389</v>
      </c>
    </row>
    <row r="207" spans="1:7" s="213" customFormat="1" ht="9.75" customHeight="1" x14ac:dyDescent="0.25">
      <c r="E207" s="197"/>
      <c r="G207" s="14"/>
    </row>
    <row r="208" spans="1:7" s="213" customFormat="1" ht="18.75" customHeight="1" x14ac:dyDescent="0.25">
      <c r="A208" s="1006" t="s">
        <v>5418</v>
      </c>
      <c r="B208" s="1006"/>
      <c r="C208" s="848"/>
      <c r="D208" s="848"/>
      <c r="E208" s="849"/>
      <c r="F208" s="850"/>
      <c r="G208" s="849"/>
    </row>
    <row r="209" spans="1:7" s="213" customFormat="1" ht="18.75" customHeight="1" x14ac:dyDescent="0.25">
      <c r="A209" s="852" t="s">
        <v>118</v>
      </c>
      <c r="B209" s="852" t="s">
        <v>536</v>
      </c>
      <c r="C209" s="853" t="s">
        <v>547</v>
      </c>
      <c r="D209" s="854" t="s">
        <v>486</v>
      </c>
      <c r="E209" s="751" t="s">
        <v>540</v>
      </c>
      <c r="F209" s="751" t="s">
        <v>453</v>
      </c>
      <c r="G209" s="751" t="s">
        <v>454</v>
      </c>
    </row>
    <row r="210" spans="1:7" s="213" customFormat="1" ht="18.75" customHeight="1" x14ac:dyDescent="0.25">
      <c r="A210" s="858">
        <v>172</v>
      </c>
      <c r="B210" s="896" t="s">
        <v>5419</v>
      </c>
      <c r="C210" s="897" t="s">
        <v>5420</v>
      </c>
      <c r="D210" s="898" t="s">
        <v>34</v>
      </c>
      <c r="E210" s="879">
        <v>87</v>
      </c>
      <c r="F210" s="866" t="s">
        <v>31</v>
      </c>
      <c r="G210" s="859"/>
    </row>
    <row r="211" spans="1:7" s="213" customFormat="1" ht="18.75" customHeight="1" x14ac:dyDescent="0.25">
      <c r="A211" s="858">
        <v>173</v>
      </c>
      <c r="B211" s="896" t="s">
        <v>5421</v>
      </c>
      <c r="C211" s="897" t="s">
        <v>5422</v>
      </c>
      <c r="D211" s="898" t="s">
        <v>287</v>
      </c>
      <c r="E211" s="879">
        <v>86</v>
      </c>
      <c r="F211" s="866" t="s">
        <v>31</v>
      </c>
      <c r="G211" s="859"/>
    </row>
    <row r="212" spans="1:7" s="213" customFormat="1" ht="18.75" customHeight="1" x14ac:dyDescent="0.25">
      <c r="A212" s="858">
        <v>174</v>
      </c>
      <c r="B212" s="896" t="s">
        <v>5423</v>
      </c>
      <c r="C212" s="897" t="s">
        <v>1291</v>
      </c>
      <c r="D212" s="898" t="s">
        <v>331</v>
      </c>
      <c r="E212" s="879">
        <v>87</v>
      </c>
      <c r="F212" s="866" t="s">
        <v>31</v>
      </c>
      <c r="G212" s="859"/>
    </row>
    <row r="213" spans="1:7" s="213" customFormat="1" ht="18.75" customHeight="1" x14ac:dyDescent="0.25">
      <c r="A213" s="858">
        <v>175</v>
      </c>
      <c r="B213" s="896" t="s">
        <v>5424</v>
      </c>
      <c r="C213" s="897" t="s">
        <v>3608</v>
      </c>
      <c r="D213" s="898" t="s">
        <v>6</v>
      </c>
      <c r="E213" s="879">
        <v>97</v>
      </c>
      <c r="F213" s="858" t="s">
        <v>78</v>
      </c>
      <c r="G213" s="859"/>
    </row>
    <row r="214" spans="1:7" s="213" customFormat="1" ht="18.75" customHeight="1" x14ac:dyDescent="0.25">
      <c r="A214" s="858">
        <v>176</v>
      </c>
      <c r="B214" s="896" t="s">
        <v>5425</v>
      </c>
      <c r="C214" s="897" t="s">
        <v>5426</v>
      </c>
      <c r="D214" s="898" t="s">
        <v>47</v>
      </c>
      <c r="E214" s="879">
        <v>93</v>
      </c>
      <c r="F214" s="858" t="s">
        <v>78</v>
      </c>
      <c r="G214" s="859"/>
    </row>
    <row r="215" spans="1:7" s="213" customFormat="1" ht="18.75" customHeight="1" x14ac:dyDescent="0.25">
      <c r="A215" s="858">
        <v>177</v>
      </c>
      <c r="B215" s="924" t="s">
        <v>5427</v>
      </c>
      <c r="C215" s="925" t="s">
        <v>83</v>
      </c>
      <c r="D215" s="926" t="s">
        <v>21</v>
      </c>
      <c r="E215" s="879">
        <v>94</v>
      </c>
      <c r="F215" s="858" t="s">
        <v>78</v>
      </c>
      <c r="G215" s="859"/>
    </row>
    <row r="216" spans="1:7" s="213" customFormat="1" ht="18.75" customHeight="1" x14ac:dyDescent="0.25">
      <c r="A216" s="858">
        <v>178</v>
      </c>
      <c r="B216" s="924" t="s">
        <v>5428</v>
      </c>
      <c r="C216" s="925" t="s">
        <v>232</v>
      </c>
      <c r="D216" s="926" t="s">
        <v>21</v>
      </c>
      <c r="E216" s="879">
        <v>83</v>
      </c>
      <c r="F216" s="866" t="s">
        <v>31</v>
      </c>
      <c r="G216" s="859"/>
    </row>
    <row r="217" spans="1:7" s="213" customFormat="1" ht="18.75" customHeight="1" x14ac:dyDescent="0.25">
      <c r="A217" s="858">
        <v>179</v>
      </c>
      <c r="B217" s="896" t="s">
        <v>5429</v>
      </c>
      <c r="C217" s="925" t="s">
        <v>2858</v>
      </c>
      <c r="D217" s="926" t="s">
        <v>57</v>
      </c>
      <c r="E217" s="879">
        <v>85</v>
      </c>
      <c r="F217" s="866" t="s">
        <v>31</v>
      </c>
      <c r="G217" s="859"/>
    </row>
    <row r="218" spans="1:7" s="213" customFormat="1" ht="18.75" customHeight="1" x14ac:dyDescent="0.25">
      <c r="A218" s="858">
        <v>180</v>
      </c>
      <c r="B218" s="896" t="s">
        <v>5430</v>
      </c>
      <c r="C218" s="927" t="s">
        <v>252</v>
      </c>
      <c r="D218" s="928" t="s">
        <v>57</v>
      </c>
      <c r="E218" s="879">
        <v>90</v>
      </c>
      <c r="F218" s="858" t="s">
        <v>78</v>
      </c>
      <c r="G218" s="859"/>
    </row>
    <row r="219" spans="1:7" s="213" customFormat="1" ht="18.75" customHeight="1" x14ac:dyDescent="0.25">
      <c r="A219" s="858">
        <v>181</v>
      </c>
      <c r="B219" s="896" t="s">
        <v>5431</v>
      </c>
      <c r="C219" s="897" t="s">
        <v>1658</v>
      </c>
      <c r="D219" s="898" t="s">
        <v>16</v>
      </c>
      <c r="E219" s="879">
        <v>84</v>
      </c>
      <c r="F219" s="866" t="s">
        <v>31</v>
      </c>
      <c r="G219" s="859"/>
    </row>
    <row r="220" spans="1:7" s="213" customFormat="1" ht="18.75" customHeight="1" x14ac:dyDescent="0.25">
      <c r="A220" s="858">
        <v>182</v>
      </c>
      <c r="B220" s="896" t="s">
        <v>5432</v>
      </c>
      <c r="C220" s="897" t="s">
        <v>5433</v>
      </c>
      <c r="D220" s="898" t="s">
        <v>8</v>
      </c>
      <c r="E220" s="879">
        <v>88</v>
      </c>
      <c r="F220" s="866" t="s">
        <v>31</v>
      </c>
      <c r="G220" s="859"/>
    </row>
    <row r="221" spans="1:7" s="213" customFormat="1" ht="18.75" customHeight="1" x14ac:dyDescent="0.25">
      <c r="A221" s="858">
        <v>183</v>
      </c>
      <c r="B221" s="896" t="s">
        <v>5434</v>
      </c>
      <c r="C221" s="897" t="s">
        <v>465</v>
      </c>
      <c r="D221" s="898" t="s">
        <v>8</v>
      </c>
      <c r="E221" s="879">
        <v>85</v>
      </c>
      <c r="F221" s="866" t="s">
        <v>31</v>
      </c>
      <c r="G221" s="859"/>
    </row>
    <row r="222" spans="1:7" s="213" customFormat="1" ht="18.75" customHeight="1" x14ac:dyDescent="0.25">
      <c r="A222" s="858">
        <v>184</v>
      </c>
      <c r="B222" s="896" t="s">
        <v>5435</v>
      </c>
      <c r="C222" s="897" t="s">
        <v>5280</v>
      </c>
      <c r="D222" s="898" t="s">
        <v>8</v>
      </c>
      <c r="E222" s="879">
        <v>84</v>
      </c>
      <c r="F222" s="866" t="s">
        <v>31</v>
      </c>
      <c r="G222" s="859"/>
    </row>
    <row r="223" spans="1:7" s="213" customFormat="1" ht="18.75" customHeight="1" x14ac:dyDescent="0.25">
      <c r="A223" s="858">
        <v>185</v>
      </c>
      <c r="B223" s="896" t="s">
        <v>5436</v>
      </c>
      <c r="C223" s="897" t="s">
        <v>1318</v>
      </c>
      <c r="D223" s="898" t="s">
        <v>8</v>
      </c>
      <c r="E223" s="879">
        <v>94</v>
      </c>
      <c r="F223" s="858" t="s">
        <v>78</v>
      </c>
      <c r="G223" s="859"/>
    </row>
    <row r="224" spans="1:7" s="213" customFormat="1" ht="18.75" customHeight="1" x14ac:dyDescent="0.25">
      <c r="A224" s="858">
        <v>186</v>
      </c>
      <c r="B224" s="896" t="s">
        <v>5437</v>
      </c>
      <c r="C224" s="925" t="s">
        <v>1442</v>
      </c>
      <c r="D224" s="926" t="s">
        <v>8</v>
      </c>
      <c r="E224" s="879">
        <v>82</v>
      </c>
      <c r="F224" s="866" t="s">
        <v>31</v>
      </c>
      <c r="G224" s="859"/>
    </row>
    <row r="225" spans="1:7" s="213" customFormat="1" ht="18.75" customHeight="1" x14ac:dyDescent="0.25">
      <c r="A225" s="858">
        <v>187</v>
      </c>
      <c r="B225" s="896" t="s">
        <v>5256</v>
      </c>
      <c r="C225" s="897" t="s">
        <v>5438</v>
      </c>
      <c r="D225" s="898" t="s">
        <v>25</v>
      </c>
      <c r="E225" s="879">
        <v>77</v>
      </c>
      <c r="F225" s="858" t="s">
        <v>73</v>
      </c>
      <c r="G225" s="859"/>
    </row>
    <row r="226" spans="1:7" s="213" customFormat="1" ht="18.75" customHeight="1" x14ac:dyDescent="0.25">
      <c r="A226" s="858">
        <v>188</v>
      </c>
      <c r="B226" s="924" t="s">
        <v>5439</v>
      </c>
      <c r="C226" s="925" t="s">
        <v>5440</v>
      </c>
      <c r="D226" s="926" t="s">
        <v>25</v>
      </c>
      <c r="E226" s="879">
        <v>80</v>
      </c>
      <c r="F226" s="866" t="s">
        <v>31</v>
      </c>
      <c r="G226" s="859"/>
    </row>
    <row r="227" spans="1:7" s="213" customFormat="1" ht="18.75" customHeight="1" x14ac:dyDescent="0.25">
      <c r="A227" s="858">
        <v>189</v>
      </c>
      <c r="B227" s="896" t="s">
        <v>5441</v>
      </c>
      <c r="C227" s="897" t="s">
        <v>5442</v>
      </c>
      <c r="D227" s="898" t="s">
        <v>131</v>
      </c>
      <c r="E227" s="879">
        <v>88</v>
      </c>
      <c r="F227" s="866" t="s">
        <v>31</v>
      </c>
      <c r="G227" s="859"/>
    </row>
    <row r="228" spans="1:7" s="213" customFormat="1" ht="18.75" customHeight="1" x14ac:dyDescent="0.25">
      <c r="A228" s="858">
        <v>190</v>
      </c>
      <c r="B228" s="896" t="s">
        <v>5443</v>
      </c>
      <c r="C228" s="897" t="s">
        <v>5444</v>
      </c>
      <c r="D228" s="898" t="s">
        <v>26</v>
      </c>
      <c r="E228" s="879">
        <v>93</v>
      </c>
      <c r="F228" s="858" t="s">
        <v>78</v>
      </c>
      <c r="G228" s="859"/>
    </row>
    <row r="229" spans="1:7" s="213" customFormat="1" ht="18.75" customHeight="1" x14ac:dyDescent="0.25">
      <c r="A229" s="858">
        <v>191</v>
      </c>
      <c r="B229" s="896" t="s">
        <v>5445</v>
      </c>
      <c r="C229" s="925" t="s">
        <v>1344</v>
      </c>
      <c r="D229" s="926" t="s">
        <v>26</v>
      </c>
      <c r="E229" s="879">
        <v>81</v>
      </c>
      <c r="F229" s="866" t="s">
        <v>31</v>
      </c>
      <c r="G229" s="859"/>
    </row>
    <row r="230" spans="1:7" s="213" customFormat="1" ht="18.75" customHeight="1" x14ac:dyDescent="0.25">
      <c r="A230" s="858">
        <v>192</v>
      </c>
      <c r="B230" s="896" t="s">
        <v>5446</v>
      </c>
      <c r="C230" s="927" t="s">
        <v>13</v>
      </c>
      <c r="D230" s="928" t="s">
        <v>11</v>
      </c>
      <c r="E230" s="879">
        <v>74</v>
      </c>
      <c r="F230" s="858" t="s">
        <v>73</v>
      </c>
      <c r="G230" s="859"/>
    </row>
    <row r="231" spans="1:7" s="213" customFormat="1" ht="18.75" customHeight="1" x14ac:dyDescent="0.25">
      <c r="A231" s="858">
        <v>193</v>
      </c>
      <c r="B231" s="896" t="s">
        <v>5447</v>
      </c>
      <c r="C231" s="897" t="s">
        <v>5448</v>
      </c>
      <c r="D231" s="898" t="s">
        <v>468</v>
      </c>
      <c r="E231" s="879">
        <v>92</v>
      </c>
      <c r="F231" s="858" t="s">
        <v>78</v>
      </c>
      <c r="G231" s="899"/>
    </row>
    <row r="232" spans="1:7" s="213" customFormat="1" ht="18.75" customHeight="1" x14ac:dyDescent="0.25">
      <c r="A232" s="858">
        <v>194</v>
      </c>
      <c r="B232" s="896" t="s">
        <v>5449</v>
      </c>
      <c r="C232" s="897" t="s">
        <v>5450</v>
      </c>
      <c r="D232" s="898" t="s">
        <v>141</v>
      </c>
      <c r="E232" s="879">
        <v>89</v>
      </c>
      <c r="F232" s="866" t="s">
        <v>31</v>
      </c>
      <c r="G232" s="899"/>
    </row>
    <row r="233" spans="1:7" s="213" customFormat="1" ht="18.75" customHeight="1" x14ac:dyDescent="0.25">
      <c r="A233" s="858">
        <v>195</v>
      </c>
      <c r="B233" s="896" t="s">
        <v>5451</v>
      </c>
      <c r="C233" s="925" t="s">
        <v>190</v>
      </c>
      <c r="D233" s="926" t="s">
        <v>91</v>
      </c>
      <c r="E233" s="929">
        <v>88</v>
      </c>
      <c r="F233" s="866" t="s">
        <v>31</v>
      </c>
      <c r="G233" s="899"/>
    </row>
    <row r="234" spans="1:7" s="213" customFormat="1" ht="18.75" customHeight="1" x14ac:dyDescent="0.25">
      <c r="A234" s="858">
        <v>196</v>
      </c>
      <c r="B234" s="896" t="s">
        <v>5452</v>
      </c>
      <c r="C234" s="897" t="s">
        <v>2607</v>
      </c>
      <c r="D234" s="898" t="s">
        <v>5</v>
      </c>
      <c r="E234" s="929">
        <v>89</v>
      </c>
      <c r="F234" s="866" t="s">
        <v>31</v>
      </c>
      <c r="G234" s="899"/>
    </row>
    <row r="235" spans="1:7" s="213" customFormat="1" ht="18.75" customHeight="1" x14ac:dyDescent="0.25">
      <c r="A235" s="858">
        <v>197</v>
      </c>
      <c r="B235" s="896" t="s">
        <v>5453</v>
      </c>
      <c r="C235" s="897" t="s">
        <v>1255</v>
      </c>
      <c r="D235" s="898" t="s">
        <v>23</v>
      </c>
      <c r="E235" s="929">
        <v>91</v>
      </c>
      <c r="F235" s="858" t="s">
        <v>78</v>
      </c>
      <c r="G235" s="899"/>
    </row>
    <row r="236" spans="1:7" s="213" customFormat="1" ht="18.75" customHeight="1" x14ac:dyDescent="0.25">
      <c r="A236" s="858">
        <v>198</v>
      </c>
      <c r="B236" s="896" t="s">
        <v>5454</v>
      </c>
      <c r="C236" s="897" t="s">
        <v>591</v>
      </c>
      <c r="D236" s="898" t="s">
        <v>68</v>
      </c>
      <c r="E236" s="929">
        <v>89</v>
      </c>
      <c r="F236" s="866" t="s">
        <v>31</v>
      </c>
      <c r="G236" s="899"/>
    </row>
    <row r="237" spans="1:7" s="213" customFormat="1" ht="18.75" customHeight="1" x14ac:dyDescent="0.25">
      <c r="A237" s="858">
        <v>199</v>
      </c>
      <c r="B237" s="896" t="s">
        <v>5455</v>
      </c>
      <c r="C237" s="897" t="s">
        <v>518</v>
      </c>
      <c r="D237" s="898" t="s">
        <v>12</v>
      </c>
      <c r="E237" s="929">
        <v>97</v>
      </c>
      <c r="F237" s="858" t="s">
        <v>78</v>
      </c>
      <c r="G237" s="899"/>
    </row>
    <row r="238" spans="1:7" s="213" customFormat="1" ht="18.75" customHeight="1" x14ac:dyDescent="0.25">
      <c r="A238" s="858">
        <v>200</v>
      </c>
      <c r="B238" s="896" t="s">
        <v>5456</v>
      </c>
      <c r="C238" s="897" t="s">
        <v>5457</v>
      </c>
      <c r="D238" s="898" t="s">
        <v>176</v>
      </c>
      <c r="E238" s="929">
        <v>86</v>
      </c>
      <c r="F238" s="866" t="s">
        <v>31</v>
      </c>
      <c r="G238" s="899"/>
    </row>
    <row r="239" spans="1:7" s="213" customFormat="1" ht="18.75" customHeight="1" x14ac:dyDescent="0.25">
      <c r="A239" s="858">
        <v>201</v>
      </c>
      <c r="B239" s="896" t="s">
        <v>5458</v>
      </c>
      <c r="C239" s="897" t="s">
        <v>5459</v>
      </c>
      <c r="D239" s="898" t="s">
        <v>249</v>
      </c>
      <c r="E239" s="929">
        <v>82</v>
      </c>
      <c r="F239" s="866" t="s">
        <v>31</v>
      </c>
      <c r="G239" s="899"/>
    </row>
    <row r="240" spans="1:7" s="213" customFormat="1" ht="18.75" customHeight="1" x14ac:dyDescent="0.25">
      <c r="E240" s="197"/>
      <c r="G240" s="14"/>
    </row>
    <row r="241" spans="1:7" s="213" customFormat="1" ht="18.75" customHeight="1" x14ac:dyDescent="0.25">
      <c r="A241" s="1006" t="s">
        <v>5460</v>
      </c>
      <c r="B241" s="1006"/>
      <c r="E241" s="197"/>
      <c r="G241" s="14"/>
    </row>
    <row r="242" spans="1:7" s="213" customFormat="1" ht="18.75" customHeight="1" x14ac:dyDescent="0.25">
      <c r="A242" s="852" t="s">
        <v>118</v>
      </c>
      <c r="B242" s="852" t="s">
        <v>536</v>
      </c>
      <c r="C242" s="853" t="s">
        <v>547</v>
      </c>
      <c r="D242" s="854" t="s">
        <v>486</v>
      </c>
      <c r="E242" s="751" t="s">
        <v>540</v>
      </c>
      <c r="F242" s="751" t="s">
        <v>453</v>
      </c>
      <c r="G242" s="751" t="s">
        <v>454</v>
      </c>
    </row>
    <row r="243" spans="1:7" s="213" customFormat="1" ht="18.75" customHeight="1" x14ac:dyDescent="0.25">
      <c r="A243" s="858">
        <v>202</v>
      </c>
      <c r="B243" s="84" t="s">
        <v>5461</v>
      </c>
      <c r="C243" s="930" t="s">
        <v>465</v>
      </c>
      <c r="D243" s="931" t="s">
        <v>34</v>
      </c>
      <c r="E243" s="855">
        <v>88</v>
      </c>
      <c r="F243" s="866" t="s">
        <v>31</v>
      </c>
      <c r="G243" s="859"/>
    </row>
    <row r="244" spans="1:7" s="213" customFormat="1" ht="18.75" customHeight="1" x14ac:dyDescent="0.25">
      <c r="A244" s="858">
        <v>203</v>
      </c>
      <c r="B244" s="84" t="s">
        <v>5462</v>
      </c>
      <c r="C244" s="922" t="s">
        <v>5463</v>
      </c>
      <c r="D244" s="932" t="s">
        <v>41</v>
      </c>
      <c r="E244" s="855">
        <v>98</v>
      </c>
      <c r="F244" s="858" t="s">
        <v>78</v>
      </c>
      <c r="G244" s="859"/>
    </row>
    <row r="245" spans="1:7" s="213" customFormat="1" ht="18.75" customHeight="1" x14ac:dyDescent="0.25">
      <c r="A245" s="858">
        <v>204</v>
      </c>
      <c r="B245" s="84" t="s">
        <v>5464</v>
      </c>
      <c r="C245" s="922" t="s">
        <v>5465</v>
      </c>
      <c r="D245" s="932" t="s">
        <v>7</v>
      </c>
      <c r="E245" s="855">
        <v>89</v>
      </c>
      <c r="F245" s="866" t="s">
        <v>31</v>
      </c>
      <c r="G245" s="859"/>
    </row>
    <row r="246" spans="1:7" s="213" customFormat="1" ht="18.75" customHeight="1" x14ac:dyDescent="0.25">
      <c r="A246" s="858">
        <v>205</v>
      </c>
      <c r="B246" s="84" t="s">
        <v>5466</v>
      </c>
      <c r="C246" s="933" t="s">
        <v>5467</v>
      </c>
      <c r="D246" s="311" t="s">
        <v>210</v>
      </c>
      <c r="E246" s="855">
        <v>69</v>
      </c>
      <c r="F246" s="858" t="s">
        <v>73</v>
      </c>
      <c r="G246" s="859"/>
    </row>
    <row r="247" spans="1:7" s="213" customFormat="1" ht="18.75" customHeight="1" x14ac:dyDescent="0.25">
      <c r="A247" s="858">
        <v>206</v>
      </c>
      <c r="B247" s="84" t="s">
        <v>5468</v>
      </c>
      <c r="C247" s="922" t="s">
        <v>5469</v>
      </c>
      <c r="D247" s="932" t="s">
        <v>4292</v>
      </c>
      <c r="E247" s="855">
        <v>99</v>
      </c>
      <c r="F247" s="858" t="s">
        <v>78</v>
      </c>
      <c r="G247" s="859"/>
    </row>
    <row r="248" spans="1:7" s="213" customFormat="1" ht="18.75" customHeight="1" x14ac:dyDescent="0.25">
      <c r="A248" s="858">
        <v>207</v>
      </c>
      <c r="B248" s="84" t="s">
        <v>5470</v>
      </c>
      <c r="C248" s="922" t="s">
        <v>5471</v>
      </c>
      <c r="D248" s="932" t="s">
        <v>1834</v>
      </c>
      <c r="E248" s="855">
        <v>81</v>
      </c>
      <c r="F248" s="866" t="s">
        <v>31</v>
      </c>
      <c r="G248" s="859"/>
    </row>
    <row r="249" spans="1:7" s="213" customFormat="1" ht="18.75" customHeight="1" x14ac:dyDescent="0.25">
      <c r="A249" s="858">
        <v>208</v>
      </c>
      <c r="B249" s="84" t="s">
        <v>5472</v>
      </c>
      <c r="C249" s="922" t="s">
        <v>5473</v>
      </c>
      <c r="D249" s="932" t="s">
        <v>2149</v>
      </c>
      <c r="E249" s="855">
        <v>68</v>
      </c>
      <c r="F249" s="858" t="s">
        <v>73</v>
      </c>
      <c r="G249" s="859"/>
    </row>
    <row r="250" spans="1:7" s="213" customFormat="1" ht="31.5" x14ac:dyDescent="0.25">
      <c r="A250" s="858">
        <v>209</v>
      </c>
      <c r="B250" s="84" t="s">
        <v>5474</v>
      </c>
      <c r="C250" s="922" t="s">
        <v>5475</v>
      </c>
      <c r="D250" s="932" t="s">
        <v>8</v>
      </c>
      <c r="E250" s="855">
        <v>92</v>
      </c>
      <c r="F250" s="858" t="s">
        <v>78</v>
      </c>
      <c r="G250" s="859"/>
    </row>
    <row r="251" spans="1:7" s="213" customFormat="1" ht="18.75" customHeight="1" x14ac:dyDescent="0.25">
      <c r="A251" s="858">
        <v>210</v>
      </c>
      <c r="B251" s="84" t="s">
        <v>5476</v>
      </c>
      <c r="C251" s="922" t="s">
        <v>5477</v>
      </c>
      <c r="D251" s="932" t="s">
        <v>8</v>
      </c>
      <c r="E251" s="855">
        <v>92</v>
      </c>
      <c r="F251" s="858" t="s">
        <v>78</v>
      </c>
      <c r="G251" s="859"/>
    </row>
    <row r="252" spans="1:7" s="213" customFormat="1" ht="18.75" customHeight="1" x14ac:dyDescent="0.25">
      <c r="A252" s="858">
        <v>211</v>
      </c>
      <c r="B252" s="84" t="s">
        <v>5478</v>
      </c>
      <c r="C252" s="922" t="s">
        <v>5479</v>
      </c>
      <c r="D252" s="932" t="s">
        <v>297</v>
      </c>
      <c r="E252" s="855">
        <v>91</v>
      </c>
      <c r="F252" s="858" t="s">
        <v>78</v>
      </c>
      <c r="G252" s="859"/>
    </row>
    <row r="253" spans="1:7" s="213" customFormat="1" ht="18.75" customHeight="1" x14ac:dyDescent="0.25">
      <c r="A253" s="858">
        <v>212</v>
      </c>
      <c r="B253" s="84" t="s">
        <v>5480</v>
      </c>
      <c r="C253" s="922" t="s">
        <v>5481</v>
      </c>
      <c r="D253" s="932" t="s">
        <v>131</v>
      </c>
      <c r="E253" s="855">
        <v>80</v>
      </c>
      <c r="F253" s="866" t="s">
        <v>31</v>
      </c>
      <c r="G253" s="859"/>
    </row>
    <row r="254" spans="1:7" s="213" customFormat="1" ht="18.75" customHeight="1" x14ac:dyDescent="0.25">
      <c r="A254" s="858">
        <v>213</v>
      </c>
      <c r="B254" s="84" t="s">
        <v>5482</v>
      </c>
      <c r="C254" s="934" t="s">
        <v>5483</v>
      </c>
      <c r="D254" s="935" t="s">
        <v>184</v>
      </c>
      <c r="E254" s="855">
        <v>76</v>
      </c>
      <c r="F254" s="858" t="s">
        <v>73</v>
      </c>
      <c r="G254" s="859"/>
    </row>
    <row r="255" spans="1:7" s="213" customFormat="1" ht="18.75" customHeight="1" x14ac:dyDescent="0.25">
      <c r="A255" s="858">
        <v>214</v>
      </c>
      <c r="B255" s="84" t="s">
        <v>5484</v>
      </c>
      <c r="C255" s="922" t="s">
        <v>5485</v>
      </c>
      <c r="D255" s="932" t="s">
        <v>26</v>
      </c>
      <c r="E255" s="855">
        <v>80</v>
      </c>
      <c r="F255" s="866" t="s">
        <v>31</v>
      </c>
      <c r="G255" s="859"/>
    </row>
    <row r="256" spans="1:7" s="213" customFormat="1" ht="18.75" customHeight="1" x14ac:dyDescent="0.25">
      <c r="A256" s="858">
        <v>215</v>
      </c>
      <c r="B256" s="84" t="s">
        <v>5486</v>
      </c>
      <c r="C256" s="934" t="s">
        <v>716</v>
      </c>
      <c r="D256" s="935" t="s">
        <v>26</v>
      </c>
      <c r="E256" s="855">
        <v>90</v>
      </c>
      <c r="F256" s="858" t="s">
        <v>78</v>
      </c>
      <c r="G256" s="859"/>
    </row>
    <row r="257" spans="1:7" s="213" customFormat="1" ht="18.75" customHeight="1" x14ac:dyDescent="0.25">
      <c r="A257" s="858">
        <v>216</v>
      </c>
      <c r="B257" s="84" t="s">
        <v>5487</v>
      </c>
      <c r="C257" s="933" t="s">
        <v>19</v>
      </c>
      <c r="D257" s="311" t="s">
        <v>64</v>
      </c>
      <c r="E257" s="855">
        <v>88</v>
      </c>
      <c r="F257" s="866" t="s">
        <v>31</v>
      </c>
      <c r="G257" s="859"/>
    </row>
    <row r="258" spans="1:7" s="213" customFormat="1" ht="18.75" customHeight="1" x14ac:dyDescent="0.25">
      <c r="A258" s="858">
        <v>217</v>
      </c>
      <c r="B258" s="84" t="s">
        <v>5488</v>
      </c>
      <c r="C258" s="922" t="s">
        <v>5489</v>
      </c>
      <c r="D258" s="932" t="s">
        <v>141</v>
      </c>
      <c r="E258" s="855">
        <v>89</v>
      </c>
      <c r="F258" s="866" t="s">
        <v>31</v>
      </c>
      <c r="G258" s="859"/>
    </row>
    <row r="259" spans="1:7" s="213" customFormat="1" ht="18.75" customHeight="1" x14ac:dyDescent="0.25">
      <c r="A259" s="858">
        <v>218</v>
      </c>
      <c r="B259" s="84" t="s">
        <v>5490</v>
      </c>
      <c r="C259" s="922" t="s">
        <v>333</v>
      </c>
      <c r="D259" s="932" t="s">
        <v>160</v>
      </c>
      <c r="E259" s="855">
        <v>72</v>
      </c>
      <c r="F259" s="858" t="s">
        <v>73</v>
      </c>
      <c r="G259" s="859"/>
    </row>
    <row r="260" spans="1:7" s="213" customFormat="1" ht="18.75" customHeight="1" x14ac:dyDescent="0.25">
      <c r="A260" s="858">
        <v>219</v>
      </c>
      <c r="B260" s="84" t="s">
        <v>5491</v>
      </c>
      <c r="C260" s="922" t="s">
        <v>2467</v>
      </c>
      <c r="D260" s="932" t="s">
        <v>28</v>
      </c>
      <c r="E260" s="855">
        <v>84</v>
      </c>
      <c r="F260" s="866" t="s">
        <v>31</v>
      </c>
      <c r="G260" s="859"/>
    </row>
    <row r="261" spans="1:7" s="213" customFormat="1" ht="18.75" customHeight="1" x14ac:dyDescent="0.25">
      <c r="A261" s="858">
        <v>220</v>
      </c>
      <c r="B261" s="84" t="s">
        <v>5492</v>
      </c>
      <c r="C261" s="922" t="s">
        <v>5493</v>
      </c>
      <c r="D261" s="932" t="s">
        <v>65</v>
      </c>
      <c r="E261" s="855">
        <v>88</v>
      </c>
      <c r="F261" s="866" t="s">
        <v>31</v>
      </c>
      <c r="G261" s="859"/>
    </row>
    <row r="262" spans="1:7" s="213" customFormat="1" ht="18.75" customHeight="1" x14ac:dyDescent="0.25">
      <c r="A262" s="858">
        <v>221</v>
      </c>
      <c r="B262" s="84" t="s">
        <v>5494</v>
      </c>
      <c r="C262" s="922" t="s">
        <v>5495</v>
      </c>
      <c r="D262" s="932" t="s">
        <v>436</v>
      </c>
      <c r="E262" s="855">
        <v>72</v>
      </c>
      <c r="F262" s="858" t="s">
        <v>73</v>
      </c>
      <c r="G262" s="859"/>
    </row>
    <row r="263" spans="1:7" s="213" customFormat="1" ht="18.75" customHeight="1" x14ac:dyDescent="0.25">
      <c r="A263" s="858">
        <v>222</v>
      </c>
      <c r="B263" s="84" t="s">
        <v>5496</v>
      </c>
      <c r="C263" s="922" t="s">
        <v>5497</v>
      </c>
      <c r="D263" s="932" t="s">
        <v>12</v>
      </c>
      <c r="E263" s="855">
        <v>96</v>
      </c>
      <c r="F263" s="858" t="s">
        <v>78</v>
      </c>
      <c r="G263" s="859"/>
    </row>
    <row r="264" spans="1:7" s="213" customFormat="1" ht="18.75" customHeight="1" x14ac:dyDescent="0.25">
      <c r="A264" s="858">
        <v>223</v>
      </c>
      <c r="B264" s="84" t="s">
        <v>5498</v>
      </c>
      <c r="C264" s="922" t="s">
        <v>5499</v>
      </c>
      <c r="D264" s="932" t="s">
        <v>24</v>
      </c>
      <c r="E264" s="936">
        <v>98</v>
      </c>
      <c r="F264" s="858" t="s">
        <v>78</v>
      </c>
      <c r="G264" s="937"/>
    </row>
    <row r="265" spans="1:7" s="213" customFormat="1" ht="18.75" customHeight="1" x14ac:dyDescent="0.25">
      <c r="E265" s="197"/>
      <c r="G265" s="14"/>
    </row>
    <row r="266" spans="1:7" s="213" customFormat="1" x14ac:dyDescent="0.25">
      <c r="E266" s="197"/>
      <c r="G266" s="14"/>
    </row>
    <row r="267" spans="1:7" s="213" customFormat="1" x14ac:dyDescent="0.25">
      <c r="B267" s="107" t="s">
        <v>2395</v>
      </c>
      <c r="C267" s="183" t="s">
        <v>2396</v>
      </c>
      <c r="G267" s="14"/>
    </row>
    <row r="268" spans="1:7" s="213" customFormat="1" x14ac:dyDescent="0.25">
      <c r="B268" s="108" t="s">
        <v>78</v>
      </c>
      <c r="C268" s="43">
        <v>103</v>
      </c>
      <c r="G268" s="14"/>
    </row>
    <row r="269" spans="1:7" s="213" customFormat="1" x14ac:dyDescent="0.25">
      <c r="B269" s="108" t="s">
        <v>31</v>
      </c>
      <c r="C269" s="43">
        <v>91</v>
      </c>
      <c r="G269" s="14"/>
    </row>
    <row r="270" spans="1:7" s="213" customFormat="1" x14ac:dyDescent="0.25">
      <c r="B270" s="108" t="s">
        <v>73</v>
      </c>
      <c r="C270" s="43">
        <v>18</v>
      </c>
      <c r="G270" s="14"/>
    </row>
    <row r="271" spans="1:7" s="213" customFormat="1" x14ac:dyDescent="0.25">
      <c r="B271" s="108" t="s">
        <v>106</v>
      </c>
      <c r="C271" s="43">
        <v>6</v>
      </c>
      <c r="G271" s="14"/>
    </row>
    <row r="272" spans="1:7" s="213" customFormat="1" x14ac:dyDescent="0.25">
      <c r="B272" s="108" t="s">
        <v>102</v>
      </c>
      <c r="C272" s="43">
        <v>0</v>
      </c>
      <c r="G272" s="14"/>
    </row>
    <row r="273" spans="2:7" s="213" customFormat="1" x14ac:dyDescent="0.25">
      <c r="B273" s="108" t="s">
        <v>385</v>
      </c>
      <c r="C273" s="43">
        <v>2</v>
      </c>
      <c r="G273" s="14"/>
    </row>
    <row r="274" spans="2:7" s="213" customFormat="1" x14ac:dyDescent="0.25">
      <c r="B274" s="108" t="s">
        <v>388</v>
      </c>
      <c r="C274" s="43">
        <v>3</v>
      </c>
      <c r="E274" s="197"/>
      <c r="G274" s="14"/>
    </row>
    <row r="275" spans="2:7" s="213" customFormat="1" x14ac:dyDescent="0.25">
      <c r="B275" s="109" t="s">
        <v>2397</v>
      </c>
      <c r="C275" s="110">
        <f>SUM(C268:C274)</f>
        <v>223</v>
      </c>
      <c r="E275" s="197"/>
      <c r="G275" s="14"/>
    </row>
  </sheetData>
  <mergeCells count="20">
    <mergeCell ref="A149:B149"/>
    <mergeCell ref="A184:B184"/>
    <mergeCell ref="A208:B208"/>
    <mergeCell ref="A241:B241"/>
    <mergeCell ref="A8:G8"/>
    <mergeCell ref="A10:B10"/>
    <mergeCell ref="B28:D28"/>
    <mergeCell ref="A29:F29"/>
    <mergeCell ref="A35:F35"/>
    <mergeCell ref="A55:B55"/>
    <mergeCell ref="A85:B85"/>
    <mergeCell ref="A103:D103"/>
    <mergeCell ref="A112:B112"/>
    <mergeCell ref="D1:G1"/>
    <mergeCell ref="D2:G2"/>
    <mergeCell ref="A6:F6"/>
    <mergeCell ref="A7:F7"/>
    <mergeCell ref="A1:C1"/>
    <mergeCell ref="A2:C2"/>
    <mergeCell ref="A5:G5"/>
  </mergeCells>
  <pageMargins left="0.45" right="0.45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TM&amp;DL</vt:lpstr>
      <vt:lpstr>NH-TC</vt:lpstr>
      <vt:lpstr>QL LUẬT- KT</vt:lpstr>
      <vt:lpstr>QTKD</vt:lpstr>
      <vt:lpstr>VIỆN ĐTQT</vt:lpstr>
    </vt:vector>
  </TitlesOfParts>
  <Company>127 CMT8 THAI NGUYEN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Admin</cp:lastModifiedBy>
  <cp:lastPrinted>2022-08-26T09:36:01Z</cp:lastPrinted>
  <dcterms:created xsi:type="dcterms:W3CDTF">2013-05-06T09:52:14Z</dcterms:created>
  <dcterms:modified xsi:type="dcterms:W3CDTF">2022-08-29T03:15:00Z</dcterms:modified>
</cp:coreProperties>
</file>